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56浪江町_0904\"/>
    </mc:Choice>
  </mc:AlternateContent>
  <bookViews>
    <workbookView xWindow="28680" yWindow="-120" windowWidth="19440" windowHeight="1488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7" i="10" l="1"/>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C37" i="10"/>
  <c r="CO36" i="10"/>
  <c r="AM36" i="10"/>
  <c r="C36" i="10"/>
  <c r="CO35" i="10"/>
  <c r="AM35" i="10"/>
  <c r="CO34" i="10"/>
  <c r="C34" i="10"/>
  <c r="C35" i="10" l="1"/>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l="1"/>
  <c r="BW35" i="10" s="1"/>
  <c r="BW36" i="10" s="1"/>
  <c r="BW37" i="10" s="1"/>
  <c r="BW38" i="10" s="1"/>
  <c r="BW39" i="10" s="1"/>
  <c r="BW40" i="10" s="1"/>
  <c r="BW41" i="10" s="1"/>
  <c r="BW42" i="10" s="1"/>
  <c r="BE34" i="10"/>
  <c r="BE35" i="10" s="1"/>
  <c r="BE36" i="10" s="1"/>
  <c r="BE37" i="10" s="1"/>
</calcChain>
</file>

<file path=xl/sharedStrings.xml><?xml version="1.0" encoding="utf-8"?>
<sst xmlns="http://schemas.openxmlformats.org/spreadsheetml/2006/main" count="1120" uniqueCount="624">
  <si>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</si>
  <si>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</si>
  <si>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</si>
  <si>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</si>
  <si>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</si>
  <si>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</si>
  <si>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</si>
  <si>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</si>
  <si>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</si>
  <si>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</si>
  <si>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</si>
  <si>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</si>
  <si>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</si>
  <si>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</si>
  <si>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</si>
  <si>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</si>
  <si>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</si>
  <si>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</si>
  <si>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</si>
  <si>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</si>
  <si>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</si>
  <si>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</si>
  <si>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</si>
  <si>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</si>
  <si>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</si>
  <si>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</si>
  <si>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</si>
  <si>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</si>
  <si>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</si>
  <si>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</si>
  <si>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</si>
  <si>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</si>
  <si>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</si>
  <si>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</si>
  <si>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</si>
  <si>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</si>
  <si>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</si>
  <si>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</si>
  <si>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</si>
  <si>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</si>
  <si>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</si>
  <si>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</si>
  <si>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</si>
  <si>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</si>
  <si>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</si>
  <si>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</si>
  <si>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</si>
  <si>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</si>
  <si>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</si>
  <si>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</si>
  <si>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</si>
  <si>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</si>
  <si>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</si>
  <si>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</si>
  <si>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</si>
  <si>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</si>
  <si>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</si>
  <si>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</si>
  <si>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</si>
  <si>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</si>
  <si>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</si>
  <si>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</si>
  <si>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</si>
  <si>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</si>
  <si>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</si>
  <si>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</si>
  <si>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</si>
  <si>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</si>
  <si>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</si>
  <si>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</si>
  <si>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</si>
  <si>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</si>
  <si>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</si>
  <si>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</si>
  <si>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</si>
  <si>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</si>
  <si>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</si>
  <si>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</si>
  <si>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</si>
  <si>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</si>
  <si>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</si>
  <si>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</si>
  <si>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</si>
  <si>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</si>
  <si>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</si>
  <si>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</si>
  <si>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</si>
  <si>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</si>
  <si>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</si>
  <si>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</si>
  <si>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</si>
  <si>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</si>
  <si>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</si>
  <si>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</si>
  <si>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</si>
  <si>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</si>
  <si>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</si>
  <si>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</si>
  <si>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</si>
  <si>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</si>
  <si>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浪江町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</si>
  <si>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</si>
  <si>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</si>
  <si>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</si>
  <si>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</si>
  <si>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</si>
  <si>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</si>
  <si>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</si>
  <si>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</si>
  <si>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</si>
  <si>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</si>
  <si>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</si>
  <si>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</si>
  <si>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</si>
  <si>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</si>
  <si>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</si>
  <si>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</si>
  <si>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</si>
  <si>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</si>
  <si>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</si>
  <si>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</si>
  <si>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</si>
  <si>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</si>
  <si>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</si>
  <si>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</si>
  <si>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</si>
  <si>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</si>
  <si>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</si>
  <si>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</si>
  <si>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</si>
  <si>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</si>
  <si>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</si>
  <si>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</si>
  <si>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</si>
  <si>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</si>
  <si>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</si>
  <si>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</si>
  <si>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</si>
  <si>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</si>
  <si>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</si>
  <si>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</si>
  <si>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</si>
  <si>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</si>
  <si>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</si>
  <si>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</si>
  <si>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</si>
  <si>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</si>
  <si>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</si>
  <si>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</si>
  <si>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</si>
  <si>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</si>
  <si>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</si>
  <si>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</si>
  <si>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-3.8</t>
    <phoneticPr fontId="5"/>
  </si>
  <si>
    <t>基準財政需要額</t>
    <phoneticPr fontId="25"/>
  </si>
  <si>
    <t>うち日本人(％)</t>
    <phoneticPr fontId="5"/>
  </si>
  <si>
    <t>-3.9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</si>
  <si>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</si>
  <si>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</si>
  <si>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</si>
  <si>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</si>
  <si>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</si>
  <si>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</si>
  <si>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</si>
  <si>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</si>
  <si>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</si>
  <si>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</si>
  <si>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</si>
  <si>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</si>
  <si>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</si>
  <si>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</si>
  <si>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</si>
  <si>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</si>
  <si>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</si>
  <si>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</si>
  <si>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</si>
  <si>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</si>
  <si>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</si>
  <si>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</si>
  <si>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t>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</si>
  <si>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</si>
  <si>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</si>
  <si>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</si>
  <si>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</si>
  <si>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</si>
  <si>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</si>
  <si>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</si>
  <si>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</si>
  <si>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</si>
  <si>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</si>
  <si>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</si>
  <si>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</si>
  <si>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</si>
  <si>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</si>
  <si>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</si>
  <si>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</si>
  <si>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</si>
  <si>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</si>
  <si>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</si>
  <si>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</si>
  <si>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</si>
  <si>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</si>
  <si>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</si>
  <si>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</si>
  <si>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</si>
  <si>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</si>
  <si>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</si>
  <si>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</si>
  <si>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</si>
  <si>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</si>
  <si>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</si>
  <si>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</si>
  <si>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</si>
  <si>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</si>
  <si>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</si>
  <si>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</si>
  <si>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</si>
  <si>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</si>
  <si>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</si>
  <si>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</si>
  <si>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</si>
  <si>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</si>
  <si>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福島県浪江町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</si>
  <si>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</si>
  <si>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</si>
  <si>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</si>
  <si>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</si>
  <si>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</si>
  <si>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</si>
  <si>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</si>
  <si>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</si>
  <si>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</si>
  <si>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</si>
  <si>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</si>
  <si>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</si>
  <si>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</si>
  <si>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</si>
  <si>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</si>
  <si>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</si>
  <si>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</si>
  <si>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</si>
  <si>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</si>
  <si>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</si>
  <si>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</si>
  <si>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</si>
  <si>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</si>
  <si>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</si>
  <si>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</si>
  <si>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</si>
  <si>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</si>
  <si>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</si>
  <si>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</si>
  <si>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</si>
  <si>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</si>
  <si>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</si>
  <si>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</si>
  <si>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</si>
  <si>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</si>
  <si>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</si>
  <si>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</si>
  <si>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</si>
  <si>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</si>
  <si>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</si>
  <si>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</si>
  <si>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</si>
  <si>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</si>
  <si>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</si>
  <si>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</si>
  <si>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</si>
  <si>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</si>
  <si>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</si>
  <si>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</si>
  <si>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</si>
  <si>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</si>
  <si>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</si>
  <si>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</si>
  <si>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</si>
  <si>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</si>
  <si>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</si>
  <si>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</si>
  <si>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</si>
  <si>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</si>
  <si>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</si>
  <si>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</si>
  <si>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</si>
  <si>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</si>
  <si>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</si>
  <si>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</si>
  <si>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</si>
  <si>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</si>
  <si>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</si>
  <si>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</si>
  <si>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</si>
  <si>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</si>
  <si>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</si>
  <si>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</si>
  <si>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</si>
  <si>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</si>
  <si>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</si>
  <si>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</si>
  <si>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</si>
  <si>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</si>
  <si>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</si>
  <si>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</si>
  <si>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</si>
  <si>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</si>
  <si>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</si>
  <si>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</si>
  <si>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</si>
  <si>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</si>
  <si>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</si>
  <si>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</si>
  <si>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</si>
  <si>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</si>
  <si>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</si>
  <si>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</si>
  <si>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</si>
  <si>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</si>
  <si>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</si>
  <si>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</si>
  <si>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</si>
  <si>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</si>
  <si>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</si>
  <si>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</si>
  <si>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</si>
  <si>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</si>
  <si>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</si>
  <si>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</si>
  <si>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</si>
  <si>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</si>
  <si>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</si>
  <si>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</si>
  <si>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</si>
  <si>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</si>
  <si>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</si>
  <si>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</si>
  <si>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</si>
  <si>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</si>
  <si>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</si>
  <si>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</si>
  <si>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</si>
  <si>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</si>
  <si>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</si>
  <si>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</si>
  <si>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</si>
  <si>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</si>
  <si>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</si>
  <si>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</si>
  <si>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</si>
  <si>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</si>
  <si>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</si>
  <si>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</si>
  <si>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</si>
  <si>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</si>
  <si>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</si>
  <si>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</si>
  <si>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</si>
  <si>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</si>
  <si>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</si>
  <si>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</si>
  <si>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</si>
  <si>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</si>
  <si>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</si>
  <si>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</si>
  <si>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</si>
  <si>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</si>
  <si>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</si>
  <si>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</si>
  <si>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</si>
  <si>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</si>
  <si>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</si>
  <si>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</si>
  <si>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</si>
  <si>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</si>
  <si>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</si>
  <si>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福島県浪江町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</si>
  <si>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</si>
  <si>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</si>
  <si>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</si>
  <si>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</si>
  <si>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</si>
  <si>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</si>
  <si>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</si>
  <si>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</si>
  <si>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</si>
  <si>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</si>
  <si>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</si>
  <si>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</si>
  <si>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</si>
  <si>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</si>
  <si>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</si>
  <si>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</si>
  <si>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</si>
  <si>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</si>
  <si>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</si>
  <si>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</si>
  <si>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文化及びスポーツ振興育成事業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</si>
  <si>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</si>
  <si>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</si>
  <si>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</si>
  <si>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</si>
  <si>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</si>
  <si>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</si>
  <si>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</si>
  <si>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</si>
  <si>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</si>
  <si>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</si>
  <si>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</si>
  <si>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</si>
  <si>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</si>
  <si>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</si>
  <si>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</si>
  <si>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国民健康保険直営診療施設事業</t>
    <phoneticPr fontId="5"/>
  </si>
  <si>
    <t>介護保険事業</t>
    <phoneticPr fontId="5"/>
  </si>
  <si>
    <t>後期高齢者医療事業</t>
    <phoneticPr fontId="5"/>
  </si>
  <si>
    <t>上水道事業</t>
    <phoneticPr fontId="5"/>
  </si>
  <si>
    <t>法適用企業</t>
    <phoneticPr fontId="5"/>
  </si>
  <si>
    <t>公共下水道事業</t>
    <phoneticPr fontId="5"/>
  </si>
  <si>
    <t>法非適用企業</t>
    <phoneticPr fontId="5"/>
  </si>
  <si>
    <t>農業集落排水事業</t>
    <phoneticPr fontId="5"/>
  </si>
  <si>
    <t>法非適用企業</t>
    <phoneticPr fontId="5"/>
  </si>
  <si>
    <t>宅地造成事業</t>
    <phoneticPr fontId="5"/>
  </si>
  <si>
    <t>工業団地造成事業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</si>
  <si>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</si>
  <si>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</si>
  <si>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</si>
  <si>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</si>
  <si>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</si>
  <si>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</si>
  <si>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</si>
  <si>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</si>
  <si>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</si>
  <si>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</si>
  <si>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</si>
  <si>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</si>
  <si>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</si>
  <si>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</si>
  <si>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</si>
  <si>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</si>
  <si>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</si>
  <si>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</si>
  <si>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</si>
  <si>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</si>
  <si>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</si>
  <si>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</si>
  <si>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</si>
  <si>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</si>
  <si>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</si>
  <si>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</si>
  <si>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</si>
  <si>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</si>
  <si>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</si>
  <si>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</si>
  <si>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</si>
  <si>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</si>
  <si>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</si>
  <si>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</si>
  <si>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</si>
  <si>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</si>
  <si>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</si>
  <si>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</si>
  <si>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</si>
  <si>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</si>
  <si>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</si>
  <si>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</si>
  <si>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</si>
  <si>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</si>
  <si>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</si>
  <si>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</si>
  <si>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</si>
  <si>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</si>
  <si>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</si>
  <si>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</si>
  <si>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</si>
  <si>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</si>
  <si>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</si>
  <si>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</si>
  <si>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</si>
  <si>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</si>
  <si>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</si>
  <si>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</si>
  <si>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</si>
  <si>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</si>
  <si>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</si>
  <si>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</si>
  <si>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</si>
  <si>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</si>
  <si>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</si>
  <si>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</si>
  <si>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</si>
  <si>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</si>
  <si>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</si>
  <si>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</si>
  <si>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上水道事業</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</si>
  <si>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</si>
  <si>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</si>
  <si>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t>
    <phoneticPr fontId="5"/>
  </si>
  <si>
    <t>(Ｆ)</t>
    <phoneticPr fontId="5"/>
  </si>
  <si>
    <t>介護保険事業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</si>
  <si>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</si>
  <si>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</si>
  <si>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</si>
  <si>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</si>
  <si>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</si>
  <si>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</si>
  <si>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</si>
  <si>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</si>
  <si>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</si>
  <si>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</si>
  <si>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</si>
  <si>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</si>
  <si>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</si>
  <si>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</si>
  <si>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</si>
  <si>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</si>
  <si>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</si>
  <si>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</si>
  <si>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</si>
  <si>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</si>
  <si>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</si>
  <si>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</si>
  <si>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</si>
  <si>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</si>
  <si>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</si>
  <si>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</si>
  <si>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</si>
  <si>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</si>
  <si>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</si>
  <si>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</si>
  <si>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</si>
  <si>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</si>
  <si>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</si>
  <si>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</si>
  <si>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</si>
  <si>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</si>
  <si>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</si>
  <si>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</si>
  <si>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</si>
  <si>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</si>
  <si>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</si>
  <si>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</si>
  <si>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</si>
  <si>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</si>
  <si>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</si>
  <si>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</si>
  <si>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</si>
  <si>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</si>
  <si>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</si>
  <si>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</si>
  <si>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</si>
  <si>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</si>
  <si>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</si>
  <si>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</si>
  <si>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</si>
  <si>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</si>
  <si>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</si>
  <si>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</si>
  <si>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</si>
  <si>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</si>
  <si>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</si>
  <si>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</si>
  <si>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</si>
  <si>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</si>
  <si>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</si>
  <si>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</si>
  <si>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</si>
  <si>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</si>
  <si>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</si>
  <si>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</si>
  <si>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</si>
  <si>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</si>
  <si>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</si>
  <si>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</si>
  <si>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</si>
  <si>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</si>
  <si>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</si>
  <si>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</si>
  <si>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</si>
  <si>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</si>
  <si>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</si>
  <si>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</si>
  <si>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</si>
  <si>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1.56</t>
  </si>
  <si>
    <t>一般会計</t>
  </si>
  <si>
    <t>上水道事業</t>
  </si>
  <si>
    <t>介護保険事業</t>
  </si>
  <si>
    <t>国民健康保険事業</t>
  </si>
  <si>
    <t>宅地造成事業</t>
  </si>
  <si>
    <t>国民健康保険直営診療施設事業</t>
  </si>
  <si>
    <t>公共下水道事業</t>
  </si>
  <si>
    <t>後期高齢者医療事業</t>
  </si>
  <si>
    <t>その他会計（赤字）</t>
  </si>
  <si>
    <t>その他会計（黒字）</t>
  </si>
  <si>
    <t>（百万円）</t>
    <phoneticPr fontId="5"/>
  </si>
  <si>
    <t>H30</t>
    <phoneticPr fontId="5"/>
  </si>
  <si>
    <t>R01</t>
    <phoneticPr fontId="5"/>
  </si>
  <si>
    <t>R02</t>
    <phoneticPr fontId="5"/>
  </si>
  <si>
    <t>R03</t>
    <phoneticPr fontId="5"/>
  </si>
  <si>
    <t>R04</t>
    <phoneticPr fontId="5"/>
  </si>
  <si>
    <t>福島県後期高齢者医療広域連合一般会計</t>
    <rPh sb="0" eb="3">
      <t>フクシマケン</t>
    </rPh>
    <rPh sb="3" eb="8">
      <t>コウキコウレイシャ</t>
    </rPh>
    <rPh sb="8" eb="10">
      <t>イリョウ</t>
    </rPh>
    <rPh sb="10" eb="14">
      <t>コウイキレンゴウ</t>
    </rPh>
    <rPh sb="14" eb="18">
      <t>イッパンカイケイ</t>
    </rPh>
    <phoneticPr fontId="2"/>
  </si>
  <si>
    <t>福島県後期高齢者医療広域連合後期高齢者医療特別会計</t>
    <rPh sb="0" eb="3">
      <t>フクシマケン</t>
    </rPh>
    <rPh sb="3" eb="8">
      <t>コウキコウレイシャ</t>
    </rPh>
    <rPh sb="8" eb="10">
      <t>イリョウ</t>
    </rPh>
    <rPh sb="10" eb="14">
      <t>コウイキレンゴウ</t>
    </rPh>
    <rPh sb="14" eb="19">
      <t>コウキコウレイシャ</t>
    </rPh>
    <rPh sb="19" eb="21">
      <t>イリョウ</t>
    </rPh>
    <rPh sb="21" eb="23">
      <t>トクベツ</t>
    </rPh>
    <rPh sb="23" eb="25">
      <t>カイケイ</t>
    </rPh>
    <phoneticPr fontId="2"/>
  </si>
  <si>
    <t>福島県市町村総合事務組合一般会計</t>
    <rPh sb="0" eb="3">
      <t>フクシマケン</t>
    </rPh>
    <rPh sb="3" eb="6">
      <t>シチョウソン</t>
    </rPh>
    <rPh sb="6" eb="12">
      <t>ソウゴウジムクミアイ</t>
    </rPh>
    <rPh sb="12" eb="16">
      <t>イッパンカイケイ</t>
    </rPh>
    <phoneticPr fontId="2"/>
  </si>
  <si>
    <t>福島県市町村総合事務組合消防補償等特別会計</t>
    <rPh sb="0" eb="3">
      <t>フクシマケン</t>
    </rPh>
    <rPh sb="3" eb="6">
      <t>シチョウソン</t>
    </rPh>
    <rPh sb="6" eb="12">
      <t>ソウゴウジムクミアイ</t>
    </rPh>
    <rPh sb="12" eb="17">
      <t>ショウボウホショウトウ</t>
    </rPh>
    <rPh sb="17" eb="19">
      <t>トクベツ</t>
    </rPh>
    <rPh sb="19" eb="21">
      <t>カイケイ</t>
    </rPh>
    <phoneticPr fontId="2"/>
  </si>
  <si>
    <t>福島県市町村総合事務組合消防賞じゅつ金特別会計</t>
    <rPh sb="0" eb="3">
      <t>フクシマケン</t>
    </rPh>
    <rPh sb="3" eb="6">
      <t>シチョウソン</t>
    </rPh>
    <rPh sb="6" eb="12">
      <t>ソウゴウジムクミアイ</t>
    </rPh>
    <rPh sb="12" eb="14">
      <t>ショウボウ</t>
    </rPh>
    <rPh sb="14" eb="15">
      <t>ショウ</t>
    </rPh>
    <rPh sb="18" eb="19">
      <t>キン</t>
    </rPh>
    <rPh sb="19" eb="23">
      <t>トクベツカイケイ</t>
    </rPh>
    <phoneticPr fontId="2"/>
  </si>
  <si>
    <t>福島県市町村総合事務組合非常勤職員公務災害補償特別会計</t>
    <rPh sb="0" eb="3">
      <t>フクシマケン</t>
    </rPh>
    <rPh sb="3" eb="6">
      <t>シチョウソン</t>
    </rPh>
    <rPh sb="6" eb="8">
      <t>ソウゴウ</t>
    </rPh>
    <rPh sb="8" eb="12">
      <t>ジムクミアイ</t>
    </rPh>
    <rPh sb="12" eb="15">
      <t>ヒジョウキン</t>
    </rPh>
    <rPh sb="15" eb="17">
      <t>ショクイン</t>
    </rPh>
    <rPh sb="17" eb="21">
      <t>コウムサイガイ</t>
    </rPh>
    <rPh sb="21" eb="23">
      <t>ホショウ</t>
    </rPh>
    <rPh sb="23" eb="25">
      <t>トクベツ</t>
    </rPh>
    <rPh sb="25" eb="27">
      <t>カイケイ</t>
    </rPh>
    <phoneticPr fontId="2"/>
  </si>
  <si>
    <t>福島県市町村総合事務組合自治会館管理特別会計</t>
    <rPh sb="0" eb="3">
      <t>フクシマケン</t>
    </rPh>
    <rPh sb="3" eb="6">
      <t>シチョウソン</t>
    </rPh>
    <rPh sb="6" eb="12">
      <t>ソウゴウジムクミアイ</t>
    </rPh>
    <rPh sb="12" eb="16">
      <t>ジチカイカン</t>
    </rPh>
    <rPh sb="16" eb="18">
      <t>カンリ</t>
    </rPh>
    <rPh sb="18" eb="22">
      <t>トクベツカイケイ</t>
    </rPh>
    <phoneticPr fontId="2"/>
  </si>
  <si>
    <t>双葉地方広域市町村圏組合一般会計</t>
    <rPh sb="0" eb="4">
      <t>フタバチホウ</t>
    </rPh>
    <rPh sb="4" eb="6">
      <t>コウイキ</t>
    </rPh>
    <rPh sb="6" eb="12">
      <t>シチョウソンケンクミアイ</t>
    </rPh>
    <rPh sb="12" eb="16">
      <t>イッパンカイケイ</t>
    </rPh>
    <phoneticPr fontId="2"/>
  </si>
  <si>
    <t>双葉地方広域市町村圏組合下水道事業特別会計</t>
    <rPh sb="0" eb="4">
      <t>フタバチホウ</t>
    </rPh>
    <rPh sb="4" eb="10">
      <t>コウイキシチョウソンケン</t>
    </rPh>
    <rPh sb="10" eb="12">
      <t>クミアイ</t>
    </rPh>
    <rPh sb="12" eb="17">
      <t>ゲスイドウジギョウ</t>
    </rPh>
    <rPh sb="17" eb="19">
      <t>トクベツ</t>
    </rPh>
    <rPh sb="19" eb="21">
      <t>カイケイ</t>
    </rPh>
    <phoneticPr fontId="2"/>
  </si>
  <si>
    <t>浪江町帰還・移住等環境整備交付金基金</t>
    <rPh sb="0" eb="3">
      <t>ナミエマチ</t>
    </rPh>
    <rPh sb="3" eb="5">
      <t>キカン</t>
    </rPh>
    <rPh sb="6" eb="9">
      <t>イジュウトウ</t>
    </rPh>
    <rPh sb="9" eb="13">
      <t>カンキョウセイビ</t>
    </rPh>
    <rPh sb="13" eb="16">
      <t>コウフキン</t>
    </rPh>
    <rPh sb="16" eb="18">
      <t>キキン</t>
    </rPh>
    <phoneticPr fontId="5"/>
  </si>
  <si>
    <t>浪江町行財政長期安定化基金</t>
    <rPh sb="0" eb="3">
      <t>ナミエマチ</t>
    </rPh>
    <rPh sb="3" eb="6">
      <t>ギョウザイセイ</t>
    </rPh>
    <rPh sb="6" eb="11">
      <t>チョウキアンテイカ</t>
    </rPh>
    <rPh sb="11" eb="13">
      <t>キキン</t>
    </rPh>
    <phoneticPr fontId="5"/>
  </si>
  <si>
    <t>浪江町復旧・復興基金</t>
    <rPh sb="0" eb="3">
      <t>ナミエマチ</t>
    </rPh>
    <rPh sb="3" eb="5">
      <t>フッキュウ</t>
    </rPh>
    <rPh sb="6" eb="8">
      <t>フッコウ</t>
    </rPh>
    <rPh sb="8" eb="10">
      <t>キキン</t>
    </rPh>
    <phoneticPr fontId="5"/>
  </si>
  <si>
    <t>公共用施設維持基金</t>
    <rPh sb="0" eb="3">
      <t>コウキョウヨウ</t>
    </rPh>
    <rPh sb="3" eb="5">
      <t>シセツ</t>
    </rPh>
    <rPh sb="5" eb="9">
      <t>イジキキン</t>
    </rPh>
    <phoneticPr fontId="5"/>
  </si>
  <si>
    <t>浪江町広域的減容化事業に伴う地域振興基金</t>
    <rPh sb="0" eb="3">
      <t>ナミエマチ</t>
    </rPh>
    <rPh sb="3" eb="6">
      <t>コウイキテキ</t>
    </rPh>
    <rPh sb="6" eb="11">
      <t>ゲンヨウカジギョウ</t>
    </rPh>
    <rPh sb="12" eb="13">
      <t>トモナ</t>
    </rPh>
    <rPh sb="14" eb="20">
      <t>チイキシンコウキキン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</si>
  <si>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</si>
  <si>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</si>
  <si>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</si>
  <si>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</si>
  <si>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</si>
  <si>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</si>
  <si>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</si>
  <si>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</si>
  <si>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</si>
  <si>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地方債等の将来負担額を充当可能基金残高が上回っているため、将来負担比率の数値が計上されない。</t>
    <phoneticPr fontId="2"/>
  </si>
  <si>
    <t>将来負担比率は検出されなかった。
この要因としては、新規起債の抑制による地方債残高の減及び復旧・復興事業に係る交付金の基金化による財源の増があげられる。
しかし、基金については特定目的基金のため、復旧・復興事業の進捗に伴って減少するものであることから、将来負担比率の非検出は一時的なものとして考え、今後注視していきたい。
実質公債費比率は、新規起債の抑制や震災後の償還の進捗等によって改善傾向にある。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</si>
</sst>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330026</c:v>
                </c:pt>
                <c:pt idx="4">
                  <c:v>278179</c:v>
                </c:pt>
              </c:numCache>
            </c:numRef>
          </c:val>
          <c:smooth val="0"/>
          <c:extLst>
            <c:ext xmlns:c16="http://schemas.microsoft.com/office/drawing/2014/chart" uri="{C3380CC4-5D6E-409C-BE32-E72D297353CC}">
              <c16:uniqueId val="{00000000-CE05-41C0-85FB-64B6E19C592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612799</c:v>
                </c:pt>
                <c:pt idx="1">
                  <c:v>722897</c:v>
                </c:pt>
                <c:pt idx="2">
                  <c:v>854900</c:v>
                </c:pt>
                <c:pt idx="3">
                  <c:v>914643</c:v>
                </c:pt>
                <c:pt idx="4">
                  <c:v>734138</c:v>
                </c:pt>
              </c:numCache>
            </c:numRef>
          </c:val>
          <c:smooth val="0"/>
          <c:extLst>
            <c:ext xmlns:c16="http://schemas.microsoft.com/office/drawing/2014/chart" uri="{C3380CC4-5D6E-409C-BE32-E72D297353CC}">
              <c16:uniqueId val="{00000001-CE05-41C0-85FB-64B6E19C592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18.16</c:v>
                </c:pt>
                <c:pt idx="1">
                  <c:v>22.25</c:v>
                </c:pt>
                <c:pt idx="2">
                  <c:v>4.0599999999999996</c:v>
                </c:pt>
                <c:pt idx="3">
                  <c:v>11.48</c:v>
                </c:pt>
                <c:pt idx="4">
                  <c:v>15.91</c:v>
                </c:pt>
              </c:numCache>
            </c:numRef>
          </c:val>
          <c:extLst>
            <c:ext xmlns:c16="http://schemas.microsoft.com/office/drawing/2014/chart" uri="{C3380CC4-5D6E-409C-BE32-E72D297353CC}">
              <c16:uniqueId val="{00000000-8DB6-45C7-9BA7-8BDBFD4A71A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58.73</c:v>
                </c:pt>
                <c:pt idx="1">
                  <c:v>68.39</c:v>
                </c:pt>
                <c:pt idx="2">
                  <c:v>82.96</c:v>
                </c:pt>
                <c:pt idx="3">
                  <c:v>79.48</c:v>
                </c:pt>
                <c:pt idx="4">
                  <c:v>81.7</c:v>
                </c:pt>
              </c:numCache>
            </c:numRef>
          </c:val>
          <c:extLst>
            <c:ext xmlns:c16="http://schemas.microsoft.com/office/drawing/2014/chart" uri="{C3380CC4-5D6E-409C-BE32-E72D297353CC}">
              <c16:uniqueId val="{00000001-8DB6-45C7-9BA7-8BDBFD4A71A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5.71</c:v>
                </c:pt>
                <c:pt idx="1">
                  <c:v>14.59</c:v>
                </c:pt>
                <c:pt idx="2">
                  <c:v>-1.56</c:v>
                </c:pt>
                <c:pt idx="3">
                  <c:v>12.01</c:v>
                </c:pt>
                <c:pt idx="4">
                  <c:v>1.07</c:v>
                </c:pt>
              </c:numCache>
            </c:numRef>
          </c:val>
          <c:smooth val="0"/>
          <c:extLst>
            <c:ext xmlns:c16="http://schemas.microsoft.com/office/drawing/2014/chart" uri="{C3380CC4-5D6E-409C-BE32-E72D297353CC}">
              <c16:uniqueId val="{00000002-8DB6-45C7-9BA7-8BDBFD4A71A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0.41</c:v>
                </c:pt>
                <c:pt idx="2">
                  <c:v>#N/A</c:v>
                </c:pt>
                <c:pt idx="3">
                  <c:v>0.4</c:v>
                </c:pt>
                <c:pt idx="4">
                  <c:v>#N/A</c:v>
                </c:pt>
                <c:pt idx="5">
                  <c:v>0.38</c:v>
                </c:pt>
                <c:pt idx="6">
                  <c:v>#N/A</c:v>
                </c:pt>
                <c:pt idx="7">
                  <c:v>0.3</c:v>
                </c:pt>
                <c:pt idx="8">
                  <c:v>#N/A</c:v>
                </c:pt>
                <c:pt idx="9">
                  <c:v>0.36</c:v>
                </c:pt>
              </c:numCache>
            </c:numRef>
          </c:val>
          <c:extLst>
            <c:ext xmlns:c16="http://schemas.microsoft.com/office/drawing/2014/chart" uri="{C3380CC4-5D6E-409C-BE32-E72D297353CC}">
              <c16:uniqueId val="{00000000-08D4-483B-A04E-E7F32478D44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8D4-483B-A04E-E7F32478D44A}"/>
            </c:ext>
          </c:extLst>
        </c:ser>
        <c:ser>
          <c:idx val="2"/>
          <c:order val="2"/>
          <c:tx>
            <c:strRef>
              <c:f>データシート!$A$29</c:f>
              <c:strCache>
                <c:ptCount val="1"/>
                <c:pt idx="0">
                  <c:v>後期高齢者医療事業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0.24</c:v>
                </c:pt>
                <c:pt idx="2">
                  <c:v>#N/A</c:v>
                </c:pt>
                <c:pt idx="3">
                  <c:v>0.28000000000000003</c:v>
                </c:pt>
                <c:pt idx="4">
                  <c:v>#N/A</c:v>
                </c:pt>
                <c:pt idx="5">
                  <c:v>0.32</c:v>
                </c:pt>
                <c:pt idx="6">
                  <c:v>#N/A</c:v>
                </c:pt>
                <c:pt idx="7">
                  <c:v>0.34</c:v>
                </c:pt>
                <c:pt idx="8">
                  <c:v>#N/A</c:v>
                </c:pt>
                <c:pt idx="9">
                  <c:v>0.36</c:v>
                </c:pt>
              </c:numCache>
            </c:numRef>
          </c:val>
          <c:extLst>
            <c:ext xmlns:c16="http://schemas.microsoft.com/office/drawing/2014/chart" uri="{C3380CC4-5D6E-409C-BE32-E72D297353CC}">
              <c16:uniqueId val="{00000002-08D4-483B-A04E-E7F32478D44A}"/>
            </c:ext>
          </c:extLst>
        </c:ser>
        <c:ser>
          <c:idx val="3"/>
          <c:order val="3"/>
          <c:tx>
            <c:strRef>
              <c:f>データシート!$A$30</c:f>
              <c:strCache>
                <c:ptCount val="1"/>
                <c:pt idx="0">
                  <c:v>公共下水道事業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0.72</c:v>
                </c:pt>
                <c:pt idx="2">
                  <c:v>#N/A</c:v>
                </c:pt>
                <c:pt idx="3">
                  <c:v>0.53</c:v>
                </c:pt>
                <c:pt idx="4">
                  <c:v>#N/A</c:v>
                </c:pt>
                <c:pt idx="5">
                  <c:v>0.41</c:v>
                </c:pt>
                <c:pt idx="6">
                  <c:v>#N/A</c:v>
                </c:pt>
                <c:pt idx="7">
                  <c:v>0.3</c:v>
                </c:pt>
                <c:pt idx="8">
                  <c:v>#N/A</c:v>
                </c:pt>
                <c:pt idx="9">
                  <c:v>0.64</c:v>
                </c:pt>
              </c:numCache>
            </c:numRef>
          </c:val>
          <c:extLst>
            <c:ext xmlns:c16="http://schemas.microsoft.com/office/drawing/2014/chart" uri="{C3380CC4-5D6E-409C-BE32-E72D297353CC}">
              <c16:uniqueId val="{00000003-08D4-483B-A04E-E7F32478D44A}"/>
            </c:ext>
          </c:extLst>
        </c:ser>
        <c:ser>
          <c:idx val="4"/>
          <c:order val="4"/>
          <c:tx>
            <c:strRef>
              <c:f>データシート!$A$31</c:f>
              <c:strCache>
                <c:ptCount val="1"/>
                <c:pt idx="0">
                  <c:v>国民健康保険直営診療施設事業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0.6</c:v>
                </c:pt>
                <c:pt idx="2">
                  <c:v>#N/A</c:v>
                </c:pt>
                <c:pt idx="3">
                  <c:v>0.83</c:v>
                </c:pt>
                <c:pt idx="4">
                  <c:v>#N/A</c:v>
                </c:pt>
                <c:pt idx="5">
                  <c:v>1.44</c:v>
                </c:pt>
                <c:pt idx="6">
                  <c:v>#N/A</c:v>
                </c:pt>
                <c:pt idx="7">
                  <c:v>0.92</c:v>
                </c:pt>
                <c:pt idx="8">
                  <c:v>#N/A</c:v>
                </c:pt>
                <c:pt idx="9">
                  <c:v>0.71</c:v>
                </c:pt>
              </c:numCache>
            </c:numRef>
          </c:val>
          <c:extLst>
            <c:ext xmlns:c16="http://schemas.microsoft.com/office/drawing/2014/chart" uri="{C3380CC4-5D6E-409C-BE32-E72D297353CC}">
              <c16:uniqueId val="{00000004-08D4-483B-A04E-E7F32478D44A}"/>
            </c:ext>
          </c:extLst>
        </c:ser>
        <c:ser>
          <c:idx val="5"/>
          <c:order val="5"/>
          <c:tx>
            <c:strRef>
              <c:f>データシート!$A$32</c:f>
              <c:strCache>
                <c:ptCount val="1"/>
                <c:pt idx="0">
                  <c:v>宅地造成事業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1.02</c:v>
                </c:pt>
                <c:pt idx="2">
                  <c:v>#N/A</c:v>
                </c:pt>
                <c:pt idx="3">
                  <c:v>1.01</c:v>
                </c:pt>
                <c:pt idx="4">
                  <c:v>#N/A</c:v>
                </c:pt>
                <c:pt idx="5">
                  <c:v>0.99</c:v>
                </c:pt>
                <c:pt idx="6">
                  <c:v>#N/A</c:v>
                </c:pt>
                <c:pt idx="7">
                  <c:v>0.9</c:v>
                </c:pt>
                <c:pt idx="8">
                  <c:v>#N/A</c:v>
                </c:pt>
                <c:pt idx="9">
                  <c:v>0.95</c:v>
                </c:pt>
              </c:numCache>
            </c:numRef>
          </c:val>
          <c:extLst>
            <c:ext xmlns:c16="http://schemas.microsoft.com/office/drawing/2014/chart" uri="{C3380CC4-5D6E-409C-BE32-E72D297353CC}">
              <c16:uniqueId val="{00000005-08D4-483B-A04E-E7F32478D44A}"/>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4.9000000000000004</c:v>
                </c:pt>
                <c:pt idx="2">
                  <c:v>#N/A</c:v>
                </c:pt>
                <c:pt idx="3">
                  <c:v>4.87</c:v>
                </c:pt>
                <c:pt idx="4">
                  <c:v>#N/A</c:v>
                </c:pt>
                <c:pt idx="5">
                  <c:v>4.47</c:v>
                </c:pt>
                <c:pt idx="6">
                  <c:v>#N/A</c:v>
                </c:pt>
                <c:pt idx="7">
                  <c:v>2.62</c:v>
                </c:pt>
                <c:pt idx="8">
                  <c:v>#N/A</c:v>
                </c:pt>
                <c:pt idx="9">
                  <c:v>2.44</c:v>
                </c:pt>
              </c:numCache>
            </c:numRef>
          </c:val>
          <c:extLst>
            <c:ext xmlns:c16="http://schemas.microsoft.com/office/drawing/2014/chart" uri="{C3380CC4-5D6E-409C-BE32-E72D297353CC}">
              <c16:uniqueId val="{00000006-08D4-483B-A04E-E7F32478D44A}"/>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6.2</c:v>
                </c:pt>
                <c:pt idx="2">
                  <c:v>#N/A</c:v>
                </c:pt>
                <c:pt idx="3">
                  <c:v>6.12</c:v>
                </c:pt>
                <c:pt idx="4">
                  <c:v>#N/A</c:v>
                </c:pt>
                <c:pt idx="5">
                  <c:v>5.54</c:v>
                </c:pt>
                <c:pt idx="6">
                  <c:v>#N/A</c:v>
                </c:pt>
                <c:pt idx="7">
                  <c:v>2.34</c:v>
                </c:pt>
                <c:pt idx="8">
                  <c:v>#N/A</c:v>
                </c:pt>
                <c:pt idx="9">
                  <c:v>4.28</c:v>
                </c:pt>
              </c:numCache>
            </c:numRef>
          </c:val>
          <c:extLst>
            <c:ext xmlns:c16="http://schemas.microsoft.com/office/drawing/2014/chart" uri="{C3380CC4-5D6E-409C-BE32-E72D297353CC}">
              <c16:uniqueId val="{00000007-08D4-483B-A04E-E7F32478D44A}"/>
            </c:ext>
          </c:extLst>
        </c:ser>
        <c:ser>
          <c:idx val="8"/>
          <c:order val="8"/>
          <c:tx>
            <c:strRef>
              <c:f>データシート!$A$35</c:f>
              <c:strCache>
                <c:ptCount val="1"/>
                <c:pt idx="0">
                  <c:v>上水道事業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13.06</c:v>
                </c:pt>
                <c:pt idx="2">
                  <c:v>#N/A</c:v>
                </c:pt>
                <c:pt idx="3">
                  <c:v>13.52</c:v>
                </c:pt>
                <c:pt idx="4">
                  <c:v>#N/A</c:v>
                </c:pt>
                <c:pt idx="5">
                  <c:v>19.73</c:v>
                </c:pt>
                <c:pt idx="6">
                  <c:v>#N/A</c:v>
                </c:pt>
                <c:pt idx="7">
                  <c:v>13.83</c:v>
                </c:pt>
                <c:pt idx="8">
                  <c:v>#N/A</c:v>
                </c:pt>
                <c:pt idx="9">
                  <c:v>13.78</c:v>
                </c:pt>
              </c:numCache>
            </c:numRef>
          </c:val>
          <c:extLst>
            <c:ext xmlns:c16="http://schemas.microsoft.com/office/drawing/2014/chart" uri="{C3380CC4-5D6E-409C-BE32-E72D297353CC}">
              <c16:uniqueId val="{00000008-08D4-483B-A04E-E7F32478D44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16.75</c:v>
                </c:pt>
                <c:pt idx="2">
                  <c:v>#N/A</c:v>
                </c:pt>
                <c:pt idx="3">
                  <c:v>22.24</c:v>
                </c:pt>
                <c:pt idx="4">
                  <c:v>#N/A</c:v>
                </c:pt>
                <c:pt idx="5">
                  <c:v>4.05</c:v>
                </c:pt>
                <c:pt idx="6">
                  <c:v>#N/A</c:v>
                </c:pt>
                <c:pt idx="7">
                  <c:v>11.47</c:v>
                </c:pt>
                <c:pt idx="8">
                  <c:v>#N/A</c:v>
                </c:pt>
                <c:pt idx="9">
                  <c:v>15.9</c:v>
                </c:pt>
              </c:numCache>
            </c:numRef>
          </c:val>
          <c:extLst>
            <c:ext xmlns:c16="http://schemas.microsoft.com/office/drawing/2014/chart" uri="{C3380CC4-5D6E-409C-BE32-E72D297353CC}">
              <c16:uniqueId val="{00000009-08D4-483B-A04E-E7F32478D44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581</c:v>
                </c:pt>
                <c:pt idx="5">
                  <c:v>561</c:v>
                </c:pt>
                <c:pt idx="8">
                  <c:v>528</c:v>
                </c:pt>
                <c:pt idx="11">
                  <c:v>510</c:v>
                </c:pt>
                <c:pt idx="14">
                  <c:v>487</c:v>
                </c:pt>
              </c:numCache>
            </c:numRef>
          </c:val>
          <c:extLst>
            <c:ext xmlns:c16="http://schemas.microsoft.com/office/drawing/2014/chart" uri="{C3380CC4-5D6E-409C-BE32-E72D297353CC}">
              <c16:uniqueId val="{00000000-76D4-495F-A960-4E838659E42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6D4-495F-A960-4E838659E42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37</c:v>
                </c:pt>
                <c:pt idx="3">
                  <c:v>37</c:v>
                </c:pt>
                <c:pt idx="6">
                  <c:v>35</c:v>
                </c:pt>
                <c:pt idx="9">
                  <c:v>34</c:v>
                </c:pt>
                <c:pt idx="12">
                  <c:v>18</c:v>
                </c:pt>
              </c:numCache>
            </c:numRef>
          </c:val>
          <c:extLst>
            <c:ext xmlns:c16="http://schemas.microsoft.com/office/drawing/2014/chart" uri="{C3380CC4-5D6E-409C-BE32-E72D297353CC}">
              <c16:uniqueId val="{00000002-76D4-495F-A960-4E838659E42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28</c:v>
                </c:pt>
                <c:pt idx="3">
                  <c:v>27</c:v>
                </c:pt>
                <c:pt idx="6">
                  <c:v>22</c:v>
                </c:pt>
                <c:pt idx="9">
                  <c:v>21</c:v>
                </c:pt>
                <c:pt idx="12">
                  <c:v>19</c:v>
                </c:pt>
              </c:numCache>
            </c:numRef>
          </c:val>
          <c:extLst>
            <c:ext xmlns:c16="http://schemas.microsoft.com/office/drawing/2014/chart" uri="{C3380CC4-5D6E-409C-BE32-E72D297353CC}">
              <c16:uniqueId val="{00000003-76D4-495F-A960-4E838659E42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331</c:v>
                </c:pt>
                <c:pt idx="3">
                  <c:v>322</c:v>
                </c:pt>
                <c:pt idx="6">
                  <c:v>318</c:v>
                </c:pt>
                <c:pt idx="9">
                  <c:v>303</c:v>
                </c:pt>
                <c:pt idx="12">
                  <c:v>267</c:v>
                </c:pt>
              </c:numCache>
            </c:numRef>
          </c:val>
          <c:extLst>
            <c:ext xmlns:c16="http://schemas.microsoft.com/office/drawing/2014/chart" uri="{C3380CC4-5D6E-409C-BE32-E72D297353CC}">
              <c16:uniqueId val="{00000004-76D4-495F-A960-4E838659E42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D4-495F-A960-4E838659E42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6D4-495F-A960-4E838659E42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483</c:v>
                </c:pt>
                <c:pt idx="3">
                  <c:v>417</c:v>
                </c:pt>
                <c:pt idx="6">
                  <c:v>331</c:v>
                </c:pt>
                <c:pt idx="9">
                  <c:v>302</c:v>
                </c:pt>
                <c:pt idx="12">
                  <c:v>259</c:v>
                </c:pt>
              </c:numCache>
            </c:numRef>
          </c:val>
          <c:extLst>
            <c:ext xmlns:c16="http://schemas.microsoft.com/office/drawing/2014/chart" uri="{C3380CC4-5D6E-409C-BE32-E72D297353CC}">
              <c16:uniqueId val="{00000007-76D4-495F-A960-4E838659E42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298</c:v>
                </c:pt>
                <c:pt idx="2">
                  <c:v>#N/A</c:v>
                </c:pt>
                <c:pt idx="3">
                  <c:v>#N/A</c:v>
                </c:pt>
                <c:pt idx="4">
                  <c:v>242</c:v>
                </c:pt>
                <c:pt idx="5">
                  <c:v>#N/A</c:v>
                </c:pt>
                <c:pt idx="6">
                  <c:v>#N/A</c:v>
                </c:pt>
                <c:pt idx="7">
                  <c:v>178</c:v>
                </c:pt>
                <c:pt idx="8">
                  <c:v>#N/A</c:v>
                </c:pt>
                <c:pt idx="9">
                  <c:v>#N/A</c:v>
                </c:pt>
                <c:pt idx="10">
                  <c:v>150</c:v>
                </c:pt>
                <c:pt idx="11">
                  <c:v>#N/A</c:v>
                </c:pt>
                <c:pt idx="12">
                  <c:v>#N/A</c:v>
                </c:pt>
                <c:pt idx="13">
                  <c:v>76</c:v>
                </c:pt>
                <c:pt idx="14">
                  <c:v>#N/A</c:v>
                </c:pt>
              </c:numCache>
            </c:numRef>
          </c:val>
          <c:smooth val="0"/>
          <c:extLst>
            <c:ext xmlns:c16="http://schemas.microsoft.com/office/drawing/2014/chart" uri="{C3380CC4-5D6E-409C-BE32-E72D297353CC}">
              <c16:uniqueId val="{00000008-76D4-495F-A960-4E838659E42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5231</c:v>
                </c:pt>
                <c:pt idx="5">
                  <c:v>5006</c:v>
                </c:pt>
                <c:pt idx="8">
                  <c:v>4739</c:v>
                </c:pt>
                <c:pt idx="11">
                  <c:v>4424</c:v>
                </c:pt>
                <c:pt idx="14">
                  <c:v>4216</c:v>
                </c:pt>
              </c:numCache>
            </c:numRef>
          </c:val>
          <c:extLst>
            <c:ext xmlns:c16="http://schemas.microsoft.com/office/drawing/2014/chart" uri="{C3380CC4-5D6E-409C-BE32-E72D297353CC}">
              <c16:uniqueId val="{00000000-93E0-416D-ACDB-AEF9DCCCE8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c:v>
                </c:pt>
                <c:pt idx="5">
                  <c:v>11</c:v>
                </c:pt>
                <c:pt idx="8">
                  <c:v>7</c:v>
                </c:pt>
                <c:pt idx="11">
                  <c:v>7</c:v>
                </c:pt>
                <c:pt idx="14">
                  <c:v>7</c:v>
                </c:pt>
              </c:numCache>
            </c:numRef>
          </c:val>
          <c:extLst>
            <c:ext xmlns:c16="http://schemas.microsoft.com/office/drawing/2014/chart" uri="{C3380CC4-5D6E-409C-BE32-E72D297353CC}">
              <c16:uniqueId val="{00000001-93E0-416D-ACDB-AEF9DCCCE8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20381</c:v>
                </c:pt>
                <c:pt idx="5">
                  <c:v>23457</c:v>
                </c:pt>
                <c:pt idx="8">
                  <c:v>22810</c:v>
                </c:pt>
                <c:pt idx="11">
                  <c:v>29567</c:v>
                </c:pt>
                <c:pt idx="14">
                  <c:v>30429</c:v>
                </c:pt>
              </c:numCache>
            </c:numRef>
          </c:val>
          <c:extLst>
            <c:ext xmlns:c16="http://schemas.microsoft.com/office/drawing/2014/chart" uri="{C3380CC4-5D6E-409C-BE32-E72D297353CC}">
              <c16:uniqueId val="{00000002-93E0-416D-ACDB-AEF9DCCCE8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3E0-416D-ACDB-AEF9DCCCE8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3E0-416D-ACDB-AEF9DCCCE8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E0-416D-ACDB-AEF9DCCCE8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931</c:v>
                </c:pt>
                <c:pt idx="3">
                  <c:v>741</c:v>
                </c:pt>
                <c:pt idx="6">
                  <c:v>701</c:v>
                </c:pt>
                <c:pt idx="9">
                  <c:v>477</c:v>
                </c:pt>
                <c:pt idx="12">
                  <c:v>545</c:v>
                </c:pt>
              </c:numCache>
            </c:numRef>
          </c:val>
          <c:extLst>
            <c:ext xmlns:c16="http://schemas.microsoft.com/office/drawing/2014/chart" uri="{C3380CC4-5D6E-409C-BE32-E72D297353CC}">
              <c16:uniqueId val="{00000006-93E0-416D-ACDB-AEF9DCCCE8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261</c:v>
                </c:pt>
                <c:pt idx="3">
                  <c:v>223</c:v>
                </c:pt>
                <c:pt idx="6">
                  <c:v>189</c:v>
                </c:pt>
                <c:pt idx="9">
                  <c:v>155</c:v>
                </c:pt>
                <c:pt idx="12">
                  <c:v>121</c:v>
                </c:pt>
              </c:numCache>
            </c:numRef>
          </c:val>
          <c:extLst>
            <c:ext xmlns:c16="http://schemas.microsoft.com/office/drawing/2014/chart" uri="{C3380CC4-5D6E-409C-BE32-E72D297353CC}">
              <c16:uniqueId val="{00000007-93E0-416D-ACDB-AEF9DCCCE8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2410</c:v>
                </c:pt>
                <c:pt idx="3">
                  <c:v>2173</c:v>
                </c:pt>
                <c:pt idx="6">
                  <c:v>1905</c:v>
                </c:pt>
                <c:pt idx="9">
                  <c:v>1797</c:v>
                </c:pt>
                <c:pt idx="12">
                  <c:v>1663</c:v>
                </c:pt>
              </c:numCache>
            </c:numRef>
          </c:val>
          <c:extLst>
            <c:ext xmlns:c16="http://schemas.microsoft.com/office/drawing/2014/chart" uri="{C3380CC4-5D6E-409C-BE32-E72D297353CC}">
              <c16:uniqueId val="{00000008-93E0-416D-ACDB-AEF9DCCCE8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177</c:v>
                </c:pt>
                <c:pt idx="3">
                  <c:v>151</c:v>
                </c:pt>
                <c:pt idx="6">
                  <c:v>124</c:v>
                </c:pt>
                <c:pt idx="9">
                  <c:v>35</c:v>
                </c:pt>
                <c:pt idx="12">
                  <c:v>0</c:v>
                </c:pt>
              </c:numCache>
            </c:numRef>
          </c:val>
          <c:extLst>
            <c:ext xmlns:c16="http://schemas.microsoft.com/office/drawing/2014/chart" uri="{C3380CC4-5D6E-409C-BE32-E72D297353CC}">
              <c16:uniqueId val="{00000009-93E0-416D-ACDB-AEF9DCCCE8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2720</c:v>
                </c:pt>
                <c:pt idx="3">
                  <c:v>2325</c:v>
                </c:pt>
                <c:pt idx="6">
                  <c:v>2256</c:v>
                </c:pt>
                <c:pt idx="9">
                  <c:v>2080</c:v>
                </c:pt>
                <c:pt idx="12">
                  <c:v>2209</c:v>
                </c:pt>
              </c:numCache>
            </c:numRef>
          </c:val>
          <c:extLst>
            <c:ext xmlns:c16="http://schemas.microsoft.com/office/drawing/2014/chart" uri="{C3380CC4-5D6E-409C-BE32-E72D297353CC}">
              <c16:uniqueId val="{0000000A-93E0-416D-ACDB-AEF9DCCCE8B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3E0-416D-ACDB-AEF9DCCCE8B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4121</c:v>
                </c:pt>
                <c:pt idx="1">
                  <c:v>4352</c:v>
                </c:pt>
                <c:pt idx="2">
                  <c:v>4215</c:v>
                </c:pt>
              </c:numCache>
            </c:numRef>
          </c:val>
          <c:extLst>
            <c:ext xmlns:c16="http://schemas.microsoft.com/office/drawing/2014/chart" uri="{C3380CC4-5D6E-409C-BE32-E72D297353CC}">
              <c16:uniqueId val="{00000000-4454-4C87-8A81-D18FCEBA260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502</c:v>
                </c:pt>
                <c:pt idx="1">
                  <c:v>566</c:v>
                </c:pt>
                <c:pt idx="2">
                  <c:v>567</c:v>
                </c:pt>
              </c:numCache>
            </c:numRef>
          </c:val>
          <c:extLst>
            <c:ext xmlns:c16="http://schemas.microsoft.com/office/drawing/2014/chart" uri="{C3380CC4-5D6E-409C-BE32-E72D297353CC}">
              <c16:uniqueId val="{00000001-4454-4C87-8A81-D18FCEBA260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28933</c:v>
                </c:pt>
                <c:pt idx="1">
                  <c:v>37217</c:v>
                </c:pt>
                <c:pt idx="2">
                  <c:v>38447</c:v>
                </c:pt>
              </c:numCache>
            </c:numRef>
          </c:val>
          <c:extLst>
            <c:ext xmlns:c16="http://schemas.microsoft.com/office/drawing/2014/chart" uri="{C3380CC4-5D6E-409C-BE32-E72D297353CC}">
              <c16:uniqueId val="{00000002-4454-4C87-8A81-D18FCEBA260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{44505B77-166F-4F6C-9FF7-6A3DBB2CDC9B}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8EE3-4915-ACFF-65A5AFB67BD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{D968807C-B80E-454D-BF65-B0442128B027}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EE3-4915-ACFF-65A5AFB67BD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{1C9C9A31-7CEF-4895-A9FD-C8720911D0C1}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EE3-4915-ACFF-65A5AFB67BD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{F7A5878A-FD3B-4077-AB07-B9572967DC63}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EE3-4915-ACFF-65A5AFB67BD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{CAB6462E-9306-4856-85E1-3CC7CF5095A1}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EE3-4915-ACFF-65A5AFB67BD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{B3E80EBE-F4FC-4BB6-8672-3D08C1FCE38B}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8EE3-4915-ACFF-65A5AFB67BD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{4DC97D23-39AB-4259-8044-BCC7370A087E}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8EE3-4915-ACFF-65A5AFB67BD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{36B2B186-2D07-41B5-916D-2E59951749C6}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8EE3-4915-ACFF-65A5AFB67BD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{E734E9B9-15A3-4923-A297-1107DD845E0F}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8EE3-4915-ACFF-65A5AFB67BD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58.1</c:v>
                </c:pt>
                <c:pt idx="24">
                  <c:v>44</c:v>
                </c:pt>
                <c:pt idx="32">
                  <c:v>43.8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EE3-4915-ACFF-65A5AFB67BD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{9DF28E63-A1E2-4CC4-91C3-172579D5FBEC}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8EE3-4915-ACFF-65A5AFB67BD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{76A120BD-3644-4839-AC7E-17558D7AEDB2}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EE3-4915-ACFF-65A5AFB67BD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{6CB3AE9E-6BF0-4AF5-AFA0-1CFEBACC569D}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EE3-4915-ACFF-65A5AFB67BD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{5C8BFBEE-01B7-4268-84D4-C74A9E486EB6}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EE3-4915-ACFF-65A5AFB67BD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{FF4C3802-0CE6-46BD-B577-1E4F011DCD60}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EE3-4915-ACFF-65A5AFB67BD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{BE6A763A-3BA1-4E89-B247-8D12226B854D}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8EE3-4915-ACFF-65A5AFB67BD4}"/>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{2B91552B-B9B0-41E1-BE7E-EA371220F83E}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8EE3-4915-ACFF-65A5AFB67BD4}"/>
                </c:ext>
              </c:extLst>
            </c:dLbl>
            <c:dLbl>
              <c:idx val="24"/>
              <c:layout>
                <c:manualLayout>
                  <c:x val="-4.5538669966447953E-2"/>
                  <c:y val="-6.4739042105865174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{47E208AA-BB50-41E1-BA9C-8C6C80FDEEC2}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8EE3-4915-ACFF-65A5AFB67BD4}"/>
                </c:ext>
              </c:extLst>
            </c:dLbl>
            <c:dLbl>
              <c:idx val="32"/>
              <c:layout>
                <c:manualLayout>
                  <c:x val="-1.8492831334020431E-2"/>
                  <c:y val="-6.473904210586517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{97C49FC9-06E1-448F-8C7F-1DD167C01BB6}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8EE3-4915-ACFF-65A5AFB67B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61</c:v>
                </c:pt>
                <c:pt idx="24">
                  <c:v>62.9</c:v>
                </c:pt>
                <c:pt idx="32">
                  <c:v>62.9</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8EE3-4915-ACFF-65A5AFB67BD4}"/>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{3A4E58DB-EEF3-4153-9483-890C4BB54A76}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1E03-4FD4-8A3B-D6FE30A4249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{18CF8067-C807-4F12-A109-7DA8C79754FC}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E03-4FD4-8A3B-D6FE30A4249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{40210566-21A7-4014-B8E3-4D8AB2506E82}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E03-4FD4-8A3B-D6FE30A4249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{F9EDF98D-2AB5-4C30-85E0-B69E49EF9C1F}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E03-4FD4-8A3B-D6FE30A4249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{2E810B92-AA0E-44C8-A994-4DD475FEE65D}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E03-4FD4-8A3B-D6FE30A4249E}"/>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{BEFB8BEF-8810-427B-A76D-D66D0CD3616C}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1E03-4FD4-8A3B-D6FE30A4249E}"/>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{F7F2E259-96C2-4DAE-9CC4-6EC08A1FB0DD}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1E03-4FD4-8A3B-D6FE30A4249E}"/>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{D8839418-2FB8-4E60-9C7C-14040A7DB67E}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1E03-4FD4-8A3B-D6FE30A4249E}"/>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{DFBDD50E-8347-4DAC-943B-C816460AB858}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1E03-4FD4-8A3B-D6FE30A4249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6.8</c:v>
                </c:pt>
                <c:pt idx="16">
                  <c:v>5.5</c:v>
                </c:pt>
                <c:pt idx="24">
                  <c:v>4.2</c:v>
                </c:pt>
                <c:pt idx="32">
                  <c:v>2.8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E03-4FD4-8A3B-D6FE30A4249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{B7E5C07A-962A-44E1-ABA6-257FDEE258A9}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1E03-4FD4-8A3B-D6FE30A4249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{BF79BA16-7FE2-40AA-9784-0DF6FDCDA7D4}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E03-4FD4-8A3B-D6FE30A4249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{84E36B82-DA5C-46D6-AEE1-D43532D16C6B}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E03-4FD4-8A3B-D6FE30A4249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{B44AB569-1CAC-4FC9-B8CA-F7ADE6B78E94}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E03-4FD4-8A3B-D6FE30A4249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{9BA1C2DC-0040-400E-B177-8685704147CB}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E03-4FD4-8A3B-D6FE30A4249E}"/>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{3B88581C-46FA-42A1-BE70-01D4D11CC7A1}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1E03-4FD4-8A3B-D6FE30A4249E}"/>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{94ACB92B-A54C-4E1A-85BA-9937C145F000}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1E03-4FD4-8A3B-D6FE30A4249E}"/>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{5FF39F15-09D3-4F55-834B-228D5A054A36}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1E03-4FD4-8A3B-D6FE30A4249E}"/>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{1F25730F-B94E-4E90-B7DA-8DAC897970B1}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1E03-4FD4-8A3B-D6FE30A4249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7.3</c:v>
                </c:pt>
                <c:pt idx="16">
                  <c:v>7.4</c:v>
                </c:pt>
                <c:pt idx="24">
                  <c:v>6.1</c:v>
                </c:pt>
                <c:pt idx="32">
                  <c:v>6.4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E03-4FD4-8A3B-D6FE30A4249E}"/>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福島県浪江町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新規借入の抑制、償還の進捗等により元利償還金残高は年々減少し、実質公債費比率の分子は減少傾向にある。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満期一括償還地方債を利用していない。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福島県浪江町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検出されなかった。この要因としては、起債の新規借入抑制による地方債現在高の減及び復旧・復興事業に係る交付金の基金化による財源の増が挙げられる。しかしながら、基金については特定目的基金のため、復旧・復興事業の進捗に伴って減少するものであることから、将来負担比率の非検出は一時的なものとして捉え、今後注視していき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福島県浪江町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福島再生加速化交付金を積み立てて実施する事業の積立金として浪江町帰還・移住等環境整備交付金基金に積み立てたこと（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百万円）及び東電賠償による賠償金を行財政長期安定化基金に積み立てたこと（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百万円）などにより増加した。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以降発生している多くの復旧・復興事業は、国県支出金（復興財源）により賄っているものであり、復旧・復興事業の進捗状況により減少していくものであるため、基金残高全体は徐々に縮小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浪江町帰還・移住等環境整備交付金基金：福島再生加速化交付金を財源とする復旧・復興事業を使途目的とした基金である。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浪江町復旧・復興基金：復旧・復興に関するソフト事業（住宅支援事業、避難生活支援事業、賠償支援事業等）を使途目的とした基金である。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行財政長期安定化基金：原発事故の影響に対する町の行財政運営の長期的な安定化を図ることを使途目的とした基金である。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福島再生加速化交付金を積み立てて実施する事業の積立金として浪江町帰還・移住等環境整備交付金基金に積み立てたこと（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百万円）及び東電賠償による賠償金を行財政長期安定化基金に積み立てたこと（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百万円）などにより増加した。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復旧・復興事業の進捗状況に伴い、基金残高は徐々に減少する見込みである。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取崩し金額が積立額を上回ったことにより減少した。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以降、当町の事業の大半が復旧・復興事業に係る大型の建設事業や複数年にわたる継続事業等を占め、それら事業は国県支出金（復興財源）で賄われているが、ハード面の整備終了後は施設の管理・運営業務が発生し、その多くは一般財源で賄うこととなるため、財源不足が懸念される。震災当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21,434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人であった人口も令和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日現在では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15,395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人まで減少しているため、経常一般財源の確保が今後一層厳しくなることが予想される。このことから、今後は財源不足に備えていく必要がある。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横ばいで推移している。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は、起債の新規借入の抑制や償還の進捗等により元利償還金残高が年々減少しているため、公債費が経常収支比率を占める割合も減少傾向にある。しかし、町民税をはじめとする経常一般財源の確保がより厳しくなることが想定されるため、今後の償還に備えてお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2882613-1719-4626-8840-36E7AB5623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C03ED5E-0CAC-4F24-95CA-5C54C83E92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ECA94C28-E48F-43E0-AD12-7B4D655097CA}"/>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DFD0814B-EBCA-4897-A02B-AC03CFB9AC75}"/>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B6FF0096-ED54-414A-9693-D25C01256C7D}"/>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A819CA6F-0E5F-4309-B05C-E5B0AFB5965D}"/>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B47672E4-C8DA-4308-A798-518E2C71D1A3}"/>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45BF5859-6E3A-4BAE-A85F-18293FA26F0F}"/>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EBEF1FF2-8239-45EA-89D1-24DB4BA746A7}"/>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62ACDA35-5178-4DBA-8A16-D34CBD65785F}"/>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E9A316C0-7605-4DD3-9153-A21F2565B0B6}"/>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933E3FDC-27F3-42FE-A5EB-0619B806D194}"/>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D6327AC7-26BC-414F-83BA-DBB3258B5013}"/>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E1F2F9F5-7141-4BA3-9501-19ED0DABF8AD}"/>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CC2C43D8-6070-44F2-83FB-0CECDA48F24F}"/>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9D233850-90D8-45A6-81EE-39A5EE3A6FD8}"/>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2A0B8EFF-B2CD-4067-82B5-1512EFB7ABD3}"/>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3B8E303C-6BC7-44A6-8029-7CADD19E44FF}"/>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2A9DA166-46D4-4FEA-A81C-6A342CDE0A0F}"/>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84388C2D-8F25-4F0B-A8D2-06BD0F9982A5}"/>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15,590
15,528
223.14
33,419,516
32,034,082
820,898
5,159,046
2,216,612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6AE18D29-E5B9-472D-A3EE-34EDB423B1E6}"/>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4FCF08B3-C3B2-484D-90E9-69971804517E}"/>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C3677147-BA41-4714-A47A-FB98E17840A7}"/>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CDE8A8F0-6457-426F-B637-A7EDCDC0D668}"/>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C1F67E5C-BC1D-4177-8875-3F2DA0BD8088}"/>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2918AD67-EAA9-42FC-A036-3901E36EF393}"/>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A3FD7063-13A4-49BE-9484-4AAC894E6BE8}"/>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44C6977C-9E2A-44C7-B73F-D2FDF7EE73AE}"/>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C04C02BB-4FD8-4381-815E-7F388A79E0C4}"/>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E70890FB-4D88-4DAC-A36B-A7E08C91E6F1}"/>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94C13494-1881-44C5-93CC-3BED6D50DFC5}"/>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FE7DB5B6-C701-4066-84FB-7756629EDFEB}"/>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8434D5B1-3751-4127-AAFE-34A5B006F5BE}"/>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29D68FEE-D446-4E87-A14B-96739764D0E2}"/>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7A80218D-3331-4D2C-82D1-AFC975CCECE4}"/>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5243271F-9A55-405A-A623-9A7D4F6EAC96}"/>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10DD0535-8D0A-4CB1-9558-497BD621E551}"/>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E60625C0-BEB1-4C41-960F-66CDAD29678A}"/>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F293FD4E-AA98-4CD8-B800-E50364323A3F}"/>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31DA51A9-7DC4-406F-837A-49720DFE937C}"/>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2" name="テキスト ボックス 41">
          <a:extLst>
            <a:ext uri="{FF2B5EF4-FFF2-40B4-BE49-F238E27FC236}">
              <a16:creationId xmlns:a16="http://schemas.microsoft.com/office/drawing/2014/main" id="{CC1DF3C7-7008-47E8-AAD4-63A45BC1474C}"/>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1942B2D1-FCA5-4C2A-8352-858BA93CDC9F}"/>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5A2EF4CB-F204-4787-B66C-144575144795}"/>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663EE994-6D97-4D1E-AF95-B527B2ACABC7}"/>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F17D2746-83A8-4FAC-BDBD-6802C262F1D6}"/>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43F3667A-9798-43ED-9E1F-D489C38CEDD6}"/>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8F331A5E-088C-4E7A-9015-1C422F137E37}"/>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13D0C2D5-E80D-4662-B506-4317332C7FDC}"/>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E2F6923A-77EE-48CE-AF20-FD23700EE81C}"/>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B09E9048-CCE0-4F1E-B4D1-CD163E1A64CB}"/>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73C8E81C-A791-4125-BFFA-9F55FCC882E5}"/>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5F2CB9D5-BD69-4075-8484-8D04F0894096}"/>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73135F21-B0E1-48A1-8AF5-5299C3D0BF9E}"/>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AECE1049-1732-4041-8A6E-EFE9752A656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3CA711CC-FDD5-4834-9AD1-8EB21F1FA77E}"/>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全国平均及び県平均を下回っていいるものの、今後、復旧・復興に係る施設の整備が終息していくことにつれ、償却率が上昇していくことが想定される。今後見直しを行う公共施設等総合管理計画に基づき、適切な財産の管理・運用に努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E567CE01-8A67-467A-AAB6-8EEB287887AF}"/>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9944D0C2-61DC-4658-9A31-868C4B7A8B9B}"/>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89506606-71CD-4AC6-A6CC-DF6118B46EEA}"/>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EBCBF887-379C-4626-B59F-F449ECD35E2A}"/>
            </a:ext>
          </a:extLst>
        </xdr:cNvPr>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0D7A37BD-3C80-4E5D-8812-7512FD2C487F}"/>
            </a:ext>
          </a:extLst>
        </xdr:cNvPr>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ABCF4E1B-0B51-456B-8C95-45968AA4FE5B}"/>
            </a:ext>
          </a:extLst>
        </xdr:cNvPr>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456018ED-5A4C-4EE3-AFC3-F47E90E1CEBA}"/>
            </a:ext>
          </a:extLst>
        </xdr:cNvPr>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7950CA4A-FE9A-4DC5-9F2D-E666CDAB20F6}"/>
            </a:ext>
          </a:extLst>
        </xdr:cNvPr>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9969656A-5946-4058-83A9-AEE8A5A97DE5}"/>
            </a:ext>
          </a:extLst>
        </xdr:cNvPr>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797E17ED-1839-4F17-8880-2C3550EAA999}"/>
            </a:ext>
          </a:extLst>
        </xdr:cNvPr>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14F9DEFB-62B2-4E31-A864-7168A24BF460}"/>
            </a:ext>
          </a:extLst>
        </xdr:cNvPr>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B92D5C4D-4C4D-40CB-83E3-9AB1CC163C30}"/>
            </a:ext>
          </a:extLst>
        </xdr:cNvPr>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7A2DEE3F-C1C4-4C51-97AC-6000C062A482}"/>
            </a:ext>
          </a:extLst>
        </xdr:cNvPr>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20D2205D-560F-4259-8A2C-670DBB34DCEC}"/>
            </a:ext>
          </a:extLst>
        </xdr:cNvPr>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34D61CFE-5D8F-4AE0-92F9-4855D5128392}"/>
            </a:ext>
          </a:extLst>
        </xdr:cNvPr>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DEA80486-AFBD-4F53-AEC2-87CBFEEBFA02}"/>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819104EF-D9E2-4BE0-BB8E-407A0623CDA3}"/>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95A5E6BC-5517-4C69-AE1C-2F5584295A3E}"/>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69215</xdr:rowOff>
    </xdr:from>
    <xdr:to>
      <xdr:col>23</xdr:col>
      <xdr:colOff>85090</xdr:colOff>
      <xdr:row>35</xdr:row>
      <xdr:rowOff>46718</xdr:rowOff>
    </xdr:to>
    <xdr:cxnSp macro="">
      <xdr:nvCxnSpPr>
        <xdr:cNvPr id="75" name="直線コネクタ 74">
          <a:extLst>
            <a:ext uri="{FF2B5EF4-FFF2-40B4-BE49-F238E27FC236}">
              <a16:creationId xmlns:a16="http://schemas.microsoft.com/office/drawing/2014/main" id="{259664F8-7663-4D92-8760-96CB4C03BD51}"/>
            </a:ext>
          </a:extLst>
        </xdr:cNvPr>
        <xdr:cNvCxnSpPr/>
      </xdr:nvCxnSpPr>
      <xdr:spPr>
        <a:xfrm flipV="1">
          <a:off x="4206240" y="5197475"/>
          <a:ext cx="1270" cy="1486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50545</xdr:rowOff>
    </xdr:from>
    <xdr:ext cx="405111" cy="259045"/>
    <xdr:sp macro="" textlink="">
      <xdr:nvSpPr>
        <xdr:cNvPr id="76" name="有形固定資産減価償却率最小値テキスト">
          <a:extLst>
            <a:ext uri="{FF2B5EF4-FFF2-40B4-BE49-F238E27FC236}">
              <a16:creationId xmlns:a16="http://schemas.microsoft.com/office/drawing/2014/main" id="{DB93C92A-BC18-46B9-9EAB-882D061353A1}"/>
            </a:ext>
          </a:extLst>
        </xdr:cNvPr>
        <xdr:cNvSpPr txBox="1"/>
      </xdr:nvSpPr>
      <xdr:spPr>
        <a:xfrm>
          <a:off x="4258945" y="668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46718</xdr:rowOff>
    </xdr:from>
    <xdr:to>
      <xdr:col>23</xdr:col>
      <xdr:colOff>174625</xdr:colOff>
      <xdr:row>35</xdr:row>
      <xdr:rowOff>46718</xdr:rowOff>
    </xdr:to>
    <xdr:cxnSp macro="">
      <xdr:nvCxnSpPr>
        <xdr:cNvPr id="77" name="直線コネクタ 76">
          <a:extLst>
            <a:ext uri="{FF2B5EF4-FFF2-40B4-BE49-F238E27FC236}">
              <a16:creationId xmlns:a16="http://schemas.microsoft.com/office/drawing/2014/main" id="{997FD58C-AF1E-4E15-A3D7-BBD1C2C093AB}"/>
            </a:ext>
          </a:extLst>
        </xdr:cNvPr>
        <xdr:cNvCxnSpPr/>
      </xdr:nvCxnSpPr>
      <xdr:spPr>
        <a:xfrm>
          <a:off x="4119245" y="668373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15892</xdr:rowOff>
    </xdr:from>
    <xdr:ext cx="405111" cy="259045"/>
    <xdr:sp macro="" textlink="">
      <xdr:nvSpPr>
        <xdr:cNvPr id="78" name="有形固定資産減価償却率最大値テキスト">
          <a:extLst>
            <a:ext uri="{FF2B5EF4-FFF2-40B4-BE49-F238E27FC236}">
              <a16:creationId xmlns:a16="http://schemas.microsoft.com/office/drawing/2014/main" id="{18E55E9E-C0C6-4010-9402-694C8269F232}"/>
            </a:ext>
          </a:extLst>
        </xdr:cNvPr>
        <xdr:cNvSpPr txBox="1"/>
      </xdr:nvSpPr>
      <xdr:spPr>
        <a:xfrm>
          <a:off x="4258945" y="497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69215</xdr:rowOff>
    </xdr:from>
    <xdr:to>
      <xdr:col>23</xdr:col>
      <xdr:colOff>174625</xdr:colOff>
      <xdr:row>26</xdr:row>
      <xdr:rowOff>69215</xdr:rowOff>
    </xdr:to>
    <xdr:cxnSp macro="">
      <xdr:nvCxnSpPr>
        <xdr:cNvPr id="79" name="直線コネクタ 78">
          <a:extLst>
            <a:ext uri="{FF2B5EF4-FFF2-40B4-BE49-F238E27FC236}">
              <a16:creationId xmlns:a16="http://schemas.microsoft.com/office/drawing/2014/main" id="{25FF3211-4876-4A0E-96E1-3C675773B2BB}"/>
            </a:ext>
          </a:extLst>
        </xdr:cNvPr>
        <xdr:cNvCxnSpPr/>
      </xdr:nvCxnSpPr>
      <xdr:spPr>
        <a:xfrm>
          <a:off x="4119245" y="519747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80" name="有形固定資産減価償却率平均値テキスト">
          <a:extLst>
            <a:ext uri="{FF2B5EF4-FFF2-40B4-BE49-F238E27FC236}">
              <a16:creationId xmlns:a16="http://schemas.microsoft.com/office/drawing/2014/main" id="{D24F8D8B-8472-4BF9-9373-93B14BB9CB68}"/>
            </a:ext>
          </a:extLst>
        </xdr:cNvPr>
        <xdr:cNvSpPr txBox="1"/>
      </xdr:nvSpPr>
      <xdr:spPr>
        <a:xfrm>
          <a:off x="4258945" y="5782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81" name="フローチャート: 判断 80">
          <a:extLst>
            <a:ext uri="{FF2B5EF4-FFF2-40B4-BE49-F238E27FC236}">
              <a16:creationId xmlns:a16="http://schemas.microsoft.com/office/drawing/2014/main" id="{7CB05E88-6012-4527-974B-B66974170721}"/>
            </a:ext>
          </a:extLst>
        </xdr:cNvPr>
        <xdr:cNvSpPr/>
      </xdr:nvSpPr>
      <xdr:spPr>
        <a:xfrm>
          <a:off x="4157345" y="580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2" name="フローチャート: 判断 81">
          <a:extLst>
            <a:ext uri="{FF2B5EF4-FFF2-40B4-BE49-F238E27FC236}">
              <a16:creationId xmlns:a16="http://schemas.microsoft.com/office/drawing/2014/main" id="{7EC91FBD-181A-4BD0-9739-95328EEC09D8}"/>
            </a:ext>
          </a:extLst>
        </xdr:cNvPr>
        <xdr:cNvSpPr/>
      </xdr:nvSpPr>
      <xdr:spPr>
        <a:xfrm>
          <a:off x="3537585" y="58007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114753</xdr:rowOff>
    </xdr:from>
    <xdr:to>
      <xdr:col>15</xdr:col>
      <xdr:colOff>187325</xdr:colOff>
      <xdr:row>30</xdr:row>
      <xdr:rowOff>44903</xdr:rowOff>
    </xdr:to>
    <xdr:sp macro="" textlink="">
      <xdr:nvSpPr>
        <xdr:cNvPr id="83" name="フローチャート: 判断 82">
          <a:extLst>
            <a:ext uri="{FF2B5EF4-FFF2-40B4-BE49-F238E27FC236}">
              <a16:creationId xmlns:a16="http://schemas.microsoft.com/office/drawing/2014/main" id="{41D05D52-987A-4819-ACD9-0A5719060EC5}"/>
            </a:ext>
          </a:extLst>
        </xdr:cNvPr>
        <xdr:cNvSpPr/>
      </xdr:nvSpPr>
      <xdr:spPr>
        <a:xfrm>
          <a:off x="2867025" y="57459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93164</xdr:rowOff>
    </xdr:from>
    <xdr:to>
      <xdr:col>11</xdr:col>
      <xdr:colOff>187325</xdr:colOff>
      <xdr:row>30</xdr:row>
      <xdr:rowOff>23314</xdr:rowOff>
    </xdr:to>
    <xdr:sp macro="" textlink="">
      <xdr:nvSpPr>
        <xdr:cNvPr id="84" name="フローチャート: 判断 83">
          <a:extLst>
            <a:ext uri="{FF2B5EF4-FFF2-40B4-BE49-F238E27FC236}">
              <a16:creationId xmlns:a16="http://schemas.microsoft.com/office/drawing/2014/main" id="{1F62566A-B289-4946-8B45-267FD232504A}"/>
            </a:ext>
          </a:extLst>
        </xdr:cNvPr>
        <xdr:cNvSpPr/>
      </xdr:nvSpPr>
      <xdr:spPr>
        <a:xfrm>
          <a:off x="2196465" y="57243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59236</xdr:rowOff>
    </xdr:from>
    <xdr:to>
      <xdr:col>7</xdr:col>
      <xdr:colOff>187325</xdr:colOff>
      <xdr:row>29</xdr:row>
      <xdr:rowOff>160836</xdr:rowOff>
    </xdr:to>
    <xdr:sp macro="" textlink="">
      <xdr:nvSpPr>
        <xdr:cNvPr id="85" name="フローチャート: 判断 84">
          <a:extLst>
            <a:ext uri="{FF2B5EF4-FFF2-40B4-BE49-F238E27FC236}">
              <a16:creationId xmlns:a16="http://schemas.microsoft.com/office/drawing/2014/main" id="{4E24BD20-9909-4E3D-9420-7AF660148424}"/>
            </a:ext>
          </a:extLst>
        </xdr:cNvPr>
        <xdr:cNvSpPr/>
      </xdr:nvSpPr>
      <xdr:spPr>
        <a:xfrm>
          <a:off x="1525905" y="56904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991C410-B62D-47F4-AD23-85C87A9DEEAA}"/>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DDF64F96-4D77-4063-AF93-A257575ECDB3}"/>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9962066-106E-483D-89F6-6C00993BEF47}"/>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527583EC-84A7-4296-A17A-023F60E13E96}"/>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2A410C2-E94D-4E31-9E12-EEF9FBFEC0B1}"/>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98606</xdr:rowOff>
    </xdr:from>
    <xdr:to>
      <xdr:col>23</xdr:col>
      <xdr:colOff>136525</xdr:colOff>
      <xdr:row>27</xdr:row>
      <xdr:rowOff>28756</xdr:rowOff>
    </xdr:to>
    <xdr:sp macro="" textlink="">
      <xdr:nvSpPr>
        <xdr:cNvPr id="91" name="楕円 90">
          <a:extLst>
            <a:ext uri="{FF2B5EF4-FFF2-40B4-BE49-F238E27FC236}">
              <a16:creationId xmlns:a16="http://schemas.microsoft.com/office/drawing/2014/main" id="{DA345735-9D09-40A1-BBD1-F8A3E457E446}"/>
            </a:ext>
          </a:extLst>
        </xdr:cNvPr>
        <xdr:cNvSpPr/>
      </xdr:nvSpPr>
      <xdr:spPr>
        <a:xfrm>
          <a:off x="4157345" y="52268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13533</xdr:rowOff>
    </xdr:from>
    <xdr:ext cx="405111" cy="259045"/>
    <xdr:sp macro="" textlink="">
      <xdr:nvSpPr>
        <xdr:cNvPr id="92" name="有形固定資産減価償却率該当値テキスト">
          <a:extLst>
            <a:ext uri="{FF2B5EF4-FFF2-40B4-BE49-F238E27FC236}">
              <a16:creationId xmlns:a16="http://schemas.microsoft.com/office/drawing/2014/main" id="{929E8F86-84ED-42DC-A2A8-F99276DD72DE}"/>
            </a:ext>
          </a:extLst>
        </xdr:cNvPr>
        <xdr:cNvSpPr txBox="1"/>
      </xdr:nvSpPr>
      <xdr:spPr>
        <a:xfrm>
          <a:off x="4258945" y="514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104775</xdr:rowOff>
    </xdr:from>
    <xdr:to>
      <xdr:col>19</xdr:col>
      <xdr:colOff>187325</xdr:colOff>
      <xdr:row>27</xdr:row>
      <xdr:rowOff>34925</xdr:rowOff>
    </xdr:to>
    <xdr:sp macro="" textlink="">
      <xdr:nvSpPr>
        <xdr:cNvPr id="93" name="楕円 92">
          <a:extLst>
            <a:ext uri="{FF2B5EF4-FFF2-40B4-BE49-F238E27FC236}">
              <a16:creationId xmlns:a16="http://schemas.microsoft.com/office/drawing/2014/main" id="{1073F754-EF39-4FED-9F58-C27BA9D49053}"/>
            </a:ext>
          </a:extLst>
        </xdr:cNvPr>
        <xdr:cNvSpPr/>
      </xdr:nvSpPr>
      <xdr:spPr>
        <a:xfrm>
          <a:off x="3537585" y="52330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149406</xdr:rowOff>
    </xdr:from>
    <xdr:to>
      <xdr:col>23</xdr:col>
      <xdr:colOff>85725</xdr:colOff>
      <xdr:row>26</xdr:row>
      <xdr:rowOff>155575</xdr:rowOff>
    </xdr:to>
    <xdr:cxnSp macro="">
      <xdr:nvCxnSpPr>
        <xdr:cNvPr id="94" name="直線コネクタ 93">
          <a:extLst>
            <a:ext uri="{FF2B5EF4-FFF2-40B4-BE49-F238E27FC236}">
              <a16:creationId xmlns:a16="http://schemas.microsoft.com/office/drawing/2014/main" id="{8EB2ABA3-5E27-43D4-93D3-58E6EA593D77}"/>
            </a:ext>
          </a:extLst>
        </xdr:cNvPr>
        <xdr:cNvCxnSpPr/>
      </xdr:nvCxnSpPr>
      <xdr:spPr>
        <a:xfrm flipV="1">
          <a:off x="3588385" y="5277666"/>
          <a:ext cx="61976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25309</xdr:rowOff>
    </xdr:from>
    <xdr:to>
      <xdr:col>15</xdr:col>
      <xdr:colOff>187325</xdr:colOff>
      <xdr:row>29</xdr:row>
      <xdr:rowOff>126909</xdr:rowOff>
    </xdr:to>
    <xdr:sp macro="" textlink="">
      <xdr:nvSpPr>
        <xdr:cNvPr id="95" name="楕円 94">
          <a:extLst>
            <a:ext uri="{FF2B5EF4-FFF2-40B4-BE49-F238E27FC236}">
              <a16:creationId xmlns:a16="http://schemas.microsoft.com/office/drawing/2014/main" id="{AA60E61B-306D-422B-AD6E-F4415347C3AF}"/>
            </a:ext>
          </a:extLst>
        </xdr:cNvPr>
        <xdr:cNvSpPr/>
      </xdr:nvSpPr>
      <xdr:spPr>
        <a:xfrm>
          <a:off x="2867025" y="56564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155575</xdr:rowOff>
    </xdr:from>
    <xdr:to>
      <xdr:col>19</xdr:col>
      <xdr:colOff>136525</xdr:colOff>
      <xdr:row>29</xdr:row>
      <xdr:rowOff>76109</xdr:rowOff>
    </xdr:to>
    <xdr:cxnSp macro="">
      <xdr:nvCxnSpPr>
        <xdr:cNvPr id="96" name="直線コネクタ 95">
          <a:extLst>
            <a:ext uri="{FF2B5EF4-FFF2-40B4-BE49-F238E27FC236}">
              <a16:creationId xmlns:a16="http://schemas.microsoft.com/office/drawing/2014/main" id="{D89DA587-AEBF-40B3-8086-77066CDC16EC}"/>
            </a:ext>
          </a:extLst>
        </xdr:cNvPr>
        <xdr:cNvCxnSpPr/>
      </xdr:nvCxnSpPr>
      <xdr:spPr>
        <a:xfrm flipV="1">
          <a:off x="2917825" y="5283835"/>
          <a:ext cx="670560" cy="42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94632</xdr:rowOff>
    </xdr:from>
    <xdr:ext cx="405111" cy="259045"/>
    <xdr:sp macro="" textlink="">
      <xdr:nvSpPr>
        <xdr:cNvPr id="97" name="n_1aveValue有形固定資産減価償却率">
          <a:extLst>
            <a:ext uri="{FF2B5EF4-FFF2-40B4-BE49-F238E27FC236}">
              <a16:creationId xmlns:a16="http://schemas.microsoft.com/office/drawing/2014/main" id="{7148C4AD-B82C-4829-9677-D70AF4B87680}"/>
            </a:ext>
          </a:extLst>
        </xdr:cNvPr>
        <xdr:cNvSpPr txBox="1"/>
      </xdr:nvSpPr>
      <xdr:spPr>
        <a:xfrm>
          <a:off x="3395989" y="5893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36030</xdr:rowOff>
    </xdr:from>
    <xdr:ext cx="405111" cy="259045"/>
    <xdr:sp macro="" textlink="">
      <xdr:nvSpPr>
        <xdr:cNvPr id="98" name="n_2aveValue有形固定資産減価償却率">
          <a:extLst>
            <a:ext uri="{FF2B5EF4-FFF2-40B4-BE49-F238E27FC236}">
              <a16:creationId xmlns:a16="http://schemas.microsoft.com/office/drawing/2014/main" id="{1BADB07B-AADC-4E6F-91B3-8E04C284B068}"/>
            </a:ext>
          </a:extLst>
        </xdr:cNvPr>
        <xdr:cNvSpPr txBox="1"/>
      </xdr:nvSpPr>
      <xdr:spPr>
        <a:xfrm>
          <a:off x="2738129" y="583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39841</xdr:rowOff>
    </xdr:from>
    <xdr:ext cx="405111" cy="259045"/>
    <xdr:sp macro="" textlink="">
      <xdr:nvSpPr>
        <xdr:cNvPr id="99" name="n_3aveValue有形固定資産減価償却率">
          <a:extLst>
            <a:ext uri="{FF2B5EF4-FFF2-40B4-BE49-F238E27FC236}">
              <a16:creationId xmlns:a16="http://schemas.microsoft.com/office/drawing/2014/main" id="{4EF3D04E-8606-4123-9D11-C863F58E27B0}"/>
            </a:ext>
          </a:extLst>
        </xdr:cNvPr>
        <xdr:cNvSpPr txBox="1"/>
      </xdr:nvSpPr>
      <xdr:spPr>
        <a:xfrm>
          <a:off x="2067569" y="550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5913</xdr:rowOff>
    </xdr:from>
    <xdr:ext cx="405111" cy="259045"/>
    <xdr:sp macro="" textlink="">
      <xdr:nvSpPr>
        <xdr:cNvPr id="100" name="n_4aveValue有形固定資産減価償却率">
          <a:extLst>
            <a:ext uri="{FF2B5EF4-FFF2-40B4-BE49-F238E27FC236}">
              <a16:creationId xmlns:a16="http://schemas.microsoft.com/office/drawing/2014/main" id="{8EEC5673-E4DD-4EE2-8FC3-12F014ABCC70}"/>
            </a:ext>
          </a:extLst>
        </xdr:cNvPr>
        <xdr:cNvSpPr txBox="1"/>
      </xdr:nvSpPr>
      <xdr:spPr>
        <a:xfrm>
          <a:off x="1397009" y="546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51452</xdr:rowOff>
    </xdr:from>
    <xdr:ext cx="405111" cy="259045"/>
    <xdr:sp macro="" textlink="">
      <xdr:nvSpPr>
        <xdr:cNvPr id="101" name="n_1mainValue有形固定資産減価償却率">
          <a:extLst>
            <a:ext uri="{FF2B5EF4-FFF2-40B4-BE49-F238E27FC236}">
              <a16:creationId xmlns:a16="http://schemas.microsoft.com/office/drawing/2014/main" id="{66858E01-128A-4254-9A7F-CDA94A57FB1C}"/>
            </a:ext>
          </a:extLst>
        </xdr:cNvPr>
        <xdr:cNvSpPr txBox="1"/>
      </xdr:nvSpPr>
      <xdr:spPr>
        <a:xfrm>
          <a:off x="3395989" y="5012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143436</xdr:rowOff>
    </xdr:from>
    <xdr:ext cx="405111" cy="259045"/>
    <xdr:sp macro="" textlink="">
      <xdr:nvSpPr>
        <xdr:cNvPr id="102" name="n_2mainValue有形固定資産減価償却率">
          <a:extLst>
            <a:ext uri="{FF2B5EF4-FFF2-40B4-BE49-F238E27FC236}">
              <a16:creationId xmlns:a16="http://schemas.microsoft.com/office/drawing/2014/main" id="{80505E75-EF60-414E-8DA9-554446F3F1F3}"/>
            </a:ext>
          </a:extLst>
        </xdr:cNvPr>
        <xdr:cNvSpPr txBox="1"/>
      </xdr:nvSpPr>
      <xdr:spPr>
        <a:xfrm>
          <a:off x="2738129" y="5439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CFF64C14-2536-4130-8889-850BCD675A16}"/>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9F64E3BB-4E86-459D-9CF7-38351D5E9EAF}"/>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5" name="正方形/長方形 104">
          <a:extLst>
            <a:ext uri="{FF2B5EF4-FFF2-40B4-BE49-F238E27FC236}">
              <a16:creationId xmlns:a16="http://schemas.microsoft.com/office/drawing/2014/main" id="{1E4C2B03-38F6-4837-B2B0-65098C690E4F}"/>
            </a:ext>
          </a:extLst>
        </xdr:cNvPr>
        <xdr:cNvSpPr/>
      </xdr:nvSpPr>
      <xdr:spPr>
        <a:xfrm>
          <a:off x="12292181" y="452224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7999A07E-FA31-49FB-9290-F4E4B8412751}"/>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80E83EA7-48BA-4045-9BF1-43FDF7058B5C}"/>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2004DD64-AC4A-477D-992A-D45F629B27D5}"/>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31883675-469C-4701-B911-1E4C9C7C2716}"/>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F6E1DF3D-016F-4225-A632-3511E2B38DD6}"/>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EDFECE63-F5E0-44B2-8657-11104B6AEC4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B584BFEB-2148-4114-954A-0A6BEEC3C2D1}"/>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F379FA31-3606-4C86-8C46-66C517EF87BE}"/>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5CF636C9-F21D-46C3-89C9-39D12FD91A0E}"/>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2B848D61-DE02-4231-8F5E-5E1A3086BAAE}"/>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地方債等の将来負担額を充当可能基金残高が上回っている。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DA31BB4F-108D-4DDA-A3D7-B892F5190E91}"/>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9A99E63A-58D0-499E-8ACA-C7570B288B22}"/>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18" name="テキスト ボックス 117">
          <a:extLst>
            <a:ext uri="{FF2B5EF4-FFF2-40B4-BE49-F238E27FC236}">
              <a16:creationId xmlns:a16="http://schemas.microsoft.com/office/drawing/2014/main" id="{98B454AD-04E2-4355-9F4C-22D127A834E6}"/>
            </a:ext>
          </a:extLst>
        </xdr:cNvPr>
        <xdr:cNvSpPr txBox="1"/>
      </xdr:nvSpPr>
      <xdr:spPr>
        <a:xfrm>
          <a:off x="954293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9" name="直線コネクタ 118">
          <a:extLst>
            <a:ext uri="{FF2B5EF4-FFF2-40B4-BE49-F238E27FC236}">
              <a16:creationId xmlns:a16="http://schemas.microsoft.com/office/drawing/2014/main" id="{F7203F59-F4F9-4A21-AB2B-BF2AB56297F6}"/>
            </a:ext>
          </a:extLst>
        </xdr:cNvPr>
        <xdr:cNvCxnSpPr/>
      </xdr:nvCxnSpPr>
      <xdr:spPr>
        <a:xfrm>
          <a:off x="9971405" y="65487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0" name="テキスト ボックス 119">
          <a:extLst>
            <a:ext uri="{FF2B5EF4-FFF2-40B4-BE49-F238E27FC236}">
              <a16:creationId xmlns:a16="http://schemas.microsoft.com/office/drawing/2014/main" id="{A9966862-29B0-4884-B0F1-7D4BEDE6CA6F}"/>
            </a:ext>
          </a:extLst>
        </xdr:cNvPr>
        <xdr:cNvSpPr txBox="1"/>
      </xdr:nvSpPr>
      <xdr:spPr>
        <a:xfrm>
          <a:off x="9542936" y="645876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1" name="直線コネクタ 120">
          <a:extLst>
            <a:ext uri="{FF2B5EF4-FFF2-40B4-BE49-F238E27FC236}">
              <a16:creationId xmlns:a16="http://schemas.microsoft.com/office/drawing/2014/main" id="{78121C9A-D07C-4C5D-9D8F-D134B7FDF6F0}"/>
            </a:ext>
          </a:extLst>
        </xdr:cNvPr>
        <xdr:cNvCxnSpPr/>
      </xdr:nvCxnSpPr>
      <xdr:spPr>
        <a:xfrm>
          <a:off x="9971405" y="612838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22" name="テキスト ボックス 121">
          <a:extLst>
            <a:ext uri="{FF2B5EF4-FFF2-40B4-BE49-F238E27FC236}">
              <a16:creationId xmlns:a16="http://schemas.microsoft.com/office/drawing/2014/main" id="{C5751E5A-899E-4A1B-BE87-754BAA63CD2C}"/>
            </a:ext>
          </a:extLst>
        </xdr:cNvPr>
        <xdr:cNvSpPr txBox="1"/>
      </xdr:nvSpPr>
      <xdr:spPr>
        <a:xfrm>
          <a:off x="9542936" y="603458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3" name="直線コネクタ 122">
          <a:extLst>
            <a:ext uri="{FF2B5EF4-FFF2-40B4-BE49-F238E27FC236}">
              <a16:creationId xmlns:a16="http://schemas.microsoft.com/office/drawing/2014/main" id="{C0A72D54-8909-439F-930C-F1B15A9C1451}"/>
            </a:ext>
          </a:extLst>
        </xdr:cNvPr>
        <xdr:cNvCxnSpPr/>
      </xdr:nvCxnSpPr>
      <xdr:spPr>
        <a:xfrm>
          <a:off x="9971405" y="570420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4" name="テキスト ボックス 123">
          <a:extLst>
            <a:ext uri="{FF2B5EF4-FFF2-40B4-BE49-F238E27FC236}">
              <a16:creationId xmlns:a16="http://schemas.microsoft.com/office/drawing/2014/main" id="{D2D30E6B-80D1-4636-95FC-3F49EE21437F}"/>
            </a:ext>
          </a:extLst>
        </xdr:cNvPr>
        <xdr:cNvSpPr txBox="1"/>
      </xdr:nvSpPr>
      <xdr:spPr>
        <a:xfrm>
          <a:off x="9542936" y="56142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5" name="直線コネクタ 124">
          <a:extLst>
            <a:ext uri="{FF2B5EF4-FFF2-40B4-BE49-F238E27FC236}">
              <a16:creationId xmlns:a16="http://schemas.microsoft.com/office/drawing/2014/main" id="{CA8F36BD-4334-4E57-BB57-507FB433EA21}"/>
            </a:ext>
          </a:extLst>
        </xdr:cNvPr>
        <xdr:cNvCxnSpPr/>
      </xdr:nvCxnSpPr>
      <xdr:spPr>
        <a:xfrm>
          <a:off x="9971405" y="52838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6" name="テキスト ボックス 125">
          <a:extLst>
            <a:ext uri="{FF2B5EF4-FFF2-40B4-BE49-F238E27FC236}">
              <a16:creationId xmlns:a16="http://schemas.microsoft.com/office/drawing/2014/main" id="{852C707E-C290-484E-87B2-E8B19E363A97}"/>
            </a:ext>
          </a:extLst>
        </xdr:cNvPr>
        <xdr:cNvSpPr txBox="1"/>
      </xdr:nvSpPr>
      <xdr:spPr>
        <a:xfrm>
          <a:off x="9645528" y="519003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4871E954-8165-4A13-8828-B72F7F2E5F04}"/>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11A431F4-59A3-4D87-B1C4-91FE2D0AE12A}"/>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164224</xdr:rowOff>
    </xdr:to>
    <xdr:cxnSp macro="">
      <xdr:nvCxnSpPr>
        <xdr:cNvPr id="129" name="直線コネクタ 128">
          <a:extLst>
            <a:ext uri="{FF2B5EF4-FFF2-40B4-BE49-F238E27FC236}">
              <a16:creationId xmlns:a16="http://schemas.microsoft.com/office/drawing/2014/main" id="{0B26A25F-87C2-49E1-BB49-9957B5817167}"/>
            </a:ext>
          </a:extLst>
        </xdr:cNvPr>
        <xdr:cNvCxnSpPr/>
      </xdr:nvCxnSpPr>
      <xdr:spPr>
        <a:xfrm flipV="1">
          <a:off x="13027660" y="5283835"/>
          <a:ext cx="1269" cy="134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168051</xdr:rowOff>
    </xdr:from>
    <xdr:ext cx="469744" cy="259045"/>
    <xdr:sp macro="" textlink="">
      <xdr:nvSpPr>
        <xdr:cNvPr id="130" name="債務償還比率最小値テキスト">
          <a:extLst>
            <a:ext uri="{FF2B5EF4-FFF2-40B4-BE49-F238E27FC236}">
              <a16:creationId xmlns:a16="http://schemas.microsoft.com/office/drawing/2014/main" id="{E8936E76-4963-4DBC-947A-D15B750CCE87}"/>
            </a:ext>
          </a:extLst>
        </xdr:cNvPr>
        <xdr:cNvSpPr txBox="1"/>
      </xdr:nvSpPr>
      <xdr:spPr>
        <a:xfrm>
          <a:off x="13080365" y="663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164224</xdr:rowOff>
    </xdr:from>
    <xdr:to>
      <xdr:col>76</xdr:col>
      <xdr:colOff>111125</xdr:colOff>
      <xdr:row>34</xdr:row>
      <xdr:rowOff>164224</xdr:rowOff>
    </xdr:to>
    <xdr:cxnSp macro="">
      <xdr:nvCxnSpPr>
        <xdr:cNvPr id="131" name="直線コネクタ 130">
          <a:extLst>
            <a:ext uri="{FF2B5EF4-FFF2-40B4-BE49-F238E27FC236}">
              <a16:creationId xmlns:a16="http://schemas.microsoft.com/office/drawing/2014/main" id="{101E5E76-AEA5-493D-BA98-22CC0A723E76}"/>
            </a:ext>
          </a:extLst>
        </xdr:cNvPr>
        <xdr:cNvCxnSpPr/>
      </xdr:nvCxnSpPr>
      <xdr:spPr>
        <a:xfrm>
          <a:off x="12963525" y="66336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2" name="債務償還比率最大値テキスト">
          <a:extLst>
            <a:ext uri="{FF2B5EF4-FFF2-40B4-BE49-F238E27FC236}">
              <a16:creationId xmlns:a16="http://schemas.microsoft.com/office/drawing/2014/main" id="{03621D06-E6B4-4DF3-924C-789E95A40F9F}"/>
            </a:ext>
          </a:extLst>
        </xdr:cNvPr>
        <xdr:cNvSpPr txBox="1"/>
      </xdr:nvSpPr>
      <xdr:spPr>
        <a:xfrm>
          <a:off x="13080365" y="50628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3" name="直線コネクタ 132">
          <a:extLst>
            <a:ext uri="{FF2B5EF4-FFF2-40B4-BE49-F238E27FC236}">
              <a16:creationId xmlns:a16="http://schemas.microsoft.com/office/drawing/2014/main" id="{E380074C-6419-4752-8787-5309200AB6B1}"/>
            </a:ext>
          </a:extLst>
        </xdr:cNvPr>
        <xdr:cNvCxnSpPr/>
      </xdr:nvCxnSpPr>
      <xdr:spPr>
        <a:xfrm>
          <a:off x="12963525" y="5283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142765</xdr:rowOff>
    </xdr:from>
    <xdr:ext cx="469744" cy="259045"/>
    <xdr:sp macro="" textlink="">
      <xdr:nvSpPr>
        <xdr:cNvPr id="134" name="債務償還比率平均値テキスト">
          <a:extLst>
            <a:ext uri="{FF2B5EF4-FFF2-40B4-BE49-F238E27FC236}">
              <a16:creationId xmlns:a16="http://schemas.microsoft.com/office/drawing/2014/main" id="{AC390425-AF94-4146-B544-6436606D875B}"/>
            </a:ext>
          </a:extLst>
        </xdr:cNvPr>
        <xdr:cNvSpPr txBox="1"/>
      </xdr:nvSpPr>
      <xdr:spPr>
        <a:xfrm>
          <a:off x="13080365" y="5438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164338</xdr:rowOff>
    </xdr:from>
    <xdr:to>
      <xdr:col>76</xdr:col>
      <xdr:colOff>73025</xdr:colOff>
      <xdr:row>28</xdr:row>
      <xdr:rowOff>94488</xdr:rowOff>
    </xdr:to>
    <xdr:sp macro="" textlink="">
      <xdr:nvSpPr>
        <xdr:cNvPr id="135" name="フローチャート: 判断 134">
          <a:extLst>
            <a:ext uri="{FF2B5EF4-FFF2-40B4-BE49-F238E27FC236}">
              <a16:creationId xmlns:a16="http://schemas.microsoft.com/office/drawing/2014/main" id="{4DB399DE-C136-40EE-967C-51B32303F6E0}"/>
            </a:ext>
          </a:extLst>
        </xdr:cNvPr>
        <xdr:cNvSpPr/>
      </xdr:nvSpPr>
      <xdr:spPr>
        <a:xfrm>
          <a:off x="13001625" y="54602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7569</xdr:rowOff>
    </xdr:from>
    <xdr:to>
      <xdr:col>72</xdr:col>
      <xdr:colOff>123825</xdr:colOff>
      <xdr:row>28</xdr:row>
      <xdr:rowOff>109169</xdr:rowOff>
    </xdr:to>
    <xdr:sp macro="" textlink="">
      <xdr:nvSpPr>
        <xdr:cNvPr id="136" name="フローチャート: 判断 135">
          <a:extLst>
            <a:ext uri="{FF2B5EF4-FFF2-40B4-BE49-F238E27FC236}">
              <a16:creationId xmlns:a16="http://schemas.microsoft.com/office/drawing/2014/main" id="{629E163A-8C0A-4082-B68F-93FEEAC22622}"/>
            </a:ext>
          </a:extLst>
        </xdr:cNvPr>
        <xdr:cNvSpPr/>
      </xdr:nvSpPr>
      <xdr:spPr>
        <a:xfrm>
          <a:off x="12359005" y="547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45085</xdr:rowOff>
    </xdr:from>
    <xdr:to>
      <xdr:col>68</xdr:col>
      <xdr:colOff>123825</xdr:colOff>
      <xdr:row>30</xdr:row>
      <xdr:rowOff>146685</xdr:rowOff>
    </xdr:to>
    <xdr:sp macro="" textlink="">
      <xdr:nvSpPr>
        <xdr:cNvPr id="137" name="フローチャート: 判断 136">
          <a:extLst>
            <a:ext uri="{FF2B5EF4-FFF2-40B4-BE49-F238E27FC236}">
              <a16:creationId xmlns:a16="http://schemas.microsoft.com/office/drawing/2014/main" id="{B19A93AF-465E-4D07-9DFF-BCD9CE291CCB}"/>
            </a:ext>
          </a:extLst>
        </xdr:cNvPr>
        <xdr:cNvSpPr/>
      </xdr:nvSpPr>
      <xdr:spPr>
        <a:xfrm>
          <a:off x="11688445" y="58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58039</xdr:rowOff>
    </xdr:from>
    <xdr:to>
      <xdr:col>64</xdr:col>
      <xdr:colOff>123825</xdr:colOff>
      <xdr:row>30</xdr:row>
      <xdr:rowOff>159639</xdr:rowOff>
    </xdr:to>
    <xdr:sp macro="" textlink="">
      <xdr:nvSpPr>
        <xdr:cNvPr id="138" name="フローチャート: 判断 137">
          <a:extLst>
            <a:ext uri="{FF2B5EF4-FFF2-40B4-BE49-F238E27FC236}">
              <a16:creationId xmlns:a16="http://schemas.microsoft.com/office/drawing/2014/main" id="{44CB1776-1389-4652-A9B7-A95F7362CB7B}"/>
            </a:ext>
          </a:extLst>
        </xdr:cNvPr>
        <xdr:cNvSpPr/>
      </xdr:nvSpPr>
      <xdr:spPr>
        <a:xfrm>
          <a:off x="11017885" y="585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15075</xdr:rowOff>
    </xdr:from>
    <xdr:to>
      <xdr:col>60</xdr:col>
      <xdr:colOff>123825</xdr:colOff>
      <xdr:row>30</xdr:row>
      <xdr:rowOff>116675</xdr:rowOff>
    </xdr:to>
    <xdr:sp macro="" textlink="">
      <xdr:nvSpPr>
        <xdr:cNvPr id="139" name="フローチャート: 判断 138">
          <a:extLst>
            <a:ext uri="{FF2B5EF4-FFF2-40B4-BE49-F238E27FC236}">
              <a16:creationId xmlns:a16="http://schemas.microsoft.com/office/drawing/2014/main" id="{086F07F7-E7F7-4A6A-8AD8-BFB8BC5B9733}"/>
            </a:ext>
          </a:extLst>
        </xdr:cNvPr>
        <xdr:cNvSpPr/>
      </xdr:nvSpPr>
      <xdr:spPr>
        <a:xfrm>
          <a:off x="10347325" y="581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BA9200A-4433-4E6E-86F7-C4426BF95EFA}"/>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143CFD8-0EEC-49DE-9C92-1A7C47B27C45}"/>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F13A858-B21D-4B50-8ED6-7229FEEFAC4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585EF308-B08A-4139-95B3-45788B6F75DF}"/>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F948586D-26BE-4E89-8933-5C91E258D0C3}"/>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125696</xdr:rowOff>
    </xdr:from>
    <xdr:ext cx="469744" cy="259045"/>
    <xdr:sp macro="" textlink="">
      <xdr:nvSpPr>
        <xdr:cNvPr id="145" name="n_1aveValue債務償還比率">
          <a:extLst>
            <a:ext uri="{FF2B5EF4-FFF2-40B4-BE49-F238E27FC236}">
              <a16:creationId xmlns:a16="http://schemas.microsoft.com/office/drawing/2014/main" id="{8BA8E526-ED97-43BA-92CA-59E71ECEBB61}"/>
            </a:ext>
          </a:extLst>
        </xdr:cNvPr>
        <xdr:cNvSpPr txBox="1"/>
      </xdr:nvSpPr>
      <xdr:spPr>
        <a:xfrm>
          <a:off x="12185092" y="525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163212</xdr:rowOff>
    </xdr:from>
    <xdr:ext cx="469744" cy="259045"/>
    <xdr:sp macro="" textlink="">
      <xdr:nvSpPr>
        <xdr:cNvPr id="146" name="n_2aveValue債務償還比率">
          <a:extLst>
            <a:ext uri="{FF2B5EF4-FFF2-40B4-BE49-F238E27FC236}">
              <a16:creationId xmlns:a16="http://schemas.microsoft.com/office/drawing/2014/main" id="{B0D77385-6D47-49E4-B09D-4B016231246E}"/>
            </a:ext>
          </a:extLst>
        </xdr:cNvPr>
        <xdr:cNvSpPr txBox="1"/>
      </xdr:nvSpPr>
      <xdr:spPr>
        <a:xfrm>
          <a:off x="11527232" y="562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4716</xdr:rowOff>
    </xdr:from>
    <xdr:ext cx="469744" cy="259045"/>
    <xdr:sp macro="" textlink="">
      <xdr:nvSpPr>
        <xdr:cNvPr id="147" name="n_3aveValue債務償還比率">
          <a:extLst>
            <a:ext uri="{FF2B5EF4-FFF2-40B4-BE49-F238E27FC236}">
              <a16:creationId xmlns:a16="http://schemas.microsoft.com/office/drawing/2014/main" id="{A13F6348-923C-4BE6-A1BA-E05851314AF2}"/>
            </a:ext>
          </a:extLst>
        </xdr:cNvPr>
        <xdr:cNvSpPr txBox="1"/>
      </xdr:nvSpPr>
      <xdr:spPr>
        <a:xfrm>
          <a:off x="10856672" y="5635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133202</xdr:rowOff>
    </xdr:from>
    <xdr:ext cx="469744" cy="259045"/>
    <xdr:sp macro="" textlink="">
      <xdr:nvSpPr>
        <xdr:cNvPr id="148" name="n_4aveValue債務償還比率">
          <a:extLst>
            <a:ext uri="{FF2B5EF4-FFF2-40B4-BE49-F238E27FC236}">
              <a16:creationId xmlns:a16="http://schemas.microsoft.com/office/drawing/2014/main" id="{0236487B-FEA7-40F7-ADD5-C405790422CF}"/>
            </a:ext>
          </a:extLst>
        </xdr:cNvPr>
        <xdr:cNvSpPr txBox="1"/>
      </xdr:nvSpPr>
      <xdr:spPr>
        <a:xfrm>
          <a:off x="10186112" y="559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a:extLst>
            <a:ext uri="{FF2B5EF4-FFF2-40B4-BE49-F238E27FC236}">
              <a16:creationId xmlns:a16="http://schemas.microsoft.com/office/drawing/2014/main" id="{93A3372B-B70E-4AD8-811C-0E8EBFDD08C8}"/>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a:extLst>
            <a:ext uri="{FF2B5EF4-FFF2-40B4-BE49-F238E27FC236}">
              <a16:creationId xmlns:a16="http://schemas.microsoft.com/office/drawing/2014/main" id="{B2EA0FCC-079B-4F05-AC97-23D049035E5E}"/>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a:extLst>
            <a:ext uri="{FF2B5EF4-FFF2-40B4-BE49-F238E27FC236}">
              <a16:creationId xmlns:a16="http://schemas.microsoft.com/office/drawing/2014/main" id="{415024A1-6CE2-412A-9580-1562EB527DA2}"/>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a:extLst>
            <a:ext uri="{FF2B5EF4-FFF2-40B4-BE49-F238E27FC236}">
              <a16:creationId xmlns:a16="http://schemas.microsoft.com/office/drawing/2014/main" id="{944A0343-F612-4F8E-9560-8D587DCB3E32}"/>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a:extLst>
            <a:ext uri="{FF2B5EF4-FFF2-40B4-BE49-F238E27FC236}">
              <a16:creationId xmlns:a16="http://schemas.microsoft.com/office/drawing/2014/main" id="{BBFEA5CB-1A71-4DDD-B20C-F3DD17B8A776}"/>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a:extLst>
            <a:ext uri="{FF2B5EF4-FFF2-40B4-BE49-F238E27FC236}">
              <a16:creationId xmlns:a16="http://schemas.microsoft.com/office/drawing/2014/main" id="{0AE18AA3-3553-4BC0-ADFA-6E28B3EEBD34}"/>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67DB5D8-98CC-49E2-ACBA-671948726AE5}"/>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58CDA08-AC90-4D6A-8849-BF3E349D1F96}"/>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7DAEC43-347F-4C39-AF0D-A1ADE6D8BA4F}"/>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AD69979-9E7E-402A-83D1-BC1728604138}"/>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9FCABED-5E83-455D-8D9F-1C11A77F19F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FFC5234-FB82-45C6-B352-CBDDE885037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9B98E02-A251-49A2-BC76-2B2AE2A0F5AA}"/>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5EA849E-77FD-40BB-B8F1-CBBB0C2E17A7}"/>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88B1957-5053-4CB3-9790-350AB12BC74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4019A3F-159B-43C0-B758-CE8A65D5FDC9}"/>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15,590
15,528
223.14
33,419,516
32,034,082
820,898
5,159,046
2,216,612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B18807B-6DA5-4137-A57A-988B5A339127}"/>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5847AC4-61AC-4785-8C2F-4D9D723B02C9}"/>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975D575-BFA1-4AEB-B833-346000C0C852}"/>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260DA01-3EFD-40F1-89EF-C6554565A63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110B35C-8586-4DD4-A40C-8B6DC87D1967}"/>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F444243-13B2-43F7-A2B0-A07F26784B2F}"/>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55AC3CE-A0CB-409D-AE70-C610DE08414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0E37BEA-BE2C-4BEC-BB79-7232BDA89E6C}"/>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378640B-9DF1-4CE5-BC3C-C2A5937B1A8D}"/>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927B6DC-048A-4A46-967B-633E97959E2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539A845-273C-49EA-904E-E73D4109DD53}"/>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210EB9C-CB98-48A1-A83D-04738091199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61C5B72-8981-4193-980C-7B0BCF466122}"/>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9945A90-6E41-4B1C-8F3F-B2D4450957E6}"/>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934D27A-D03B-4304-BF9D-360E73670DD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D0EA612-B967-4219-8060-0A2B4F502DA8}"/>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E214B43-1D36-4F71-9E1C-519E9907367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3C0759E-D3A1-4EE0-ACB1-1132DB120651}"/>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EE2A627-38F2-4F5B-819A-50F610031116}"/>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85FE10D-C89C-44D8-A3DF-755F11EF932F}"/>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8105990-F2F9-464C-BDE5-A9ECF6F34C2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BC2304E-59E8-44A3-BE64-20401BC59C77}"/>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1109B89-2F7A-4A9C-A15A-83D3A648D1FB}"/>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EE7443C-BA71-43F4-8D78-E54E70BCDCD2}"/>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7085363-BEEF-41D6-8F37-33906362190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03AA804-2F27-41DB-8781-1EBFCCB72B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7BFE15B-A73F-432B-A1DD-79398216CD4C}"/>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A547B35-018D-4AEC-9370-4FF365BFCF0F}"/>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C0272BC-4D1D-4E3B-9A0A-07D0B782BAEE}"/>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02E97F9-0706-477C-96FD-713A56998B2F}"/>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F7B72BF-42E7-4045-8B37-6E1C52465023}"/>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167F83C-ED31-47BD-8CB1-D26B180A8018}"/>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F6E08848-C415-472F-83F5-279C2FABBA1F}"/>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38AB1B4F-9CC2-4284-8C4A-4B2BE33604F3}"/>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F6F5496-9652-48C5-8473-8F1F65C3FE5C}"/>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D7A2AFF3-5D1E-4FD1-A180-8771CF5D107E}"/>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0064B18-094C-42DF-90F8-C76164027F4B}"/>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668E3C87-21D9-46F7-A9FD-A0F63015A234}"/>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B0AEB22-914C-471F-97E2-5CDAA2DAF938}"/>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66267A82-EB43-4715-B2C5-EC99564B8297}"/>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E0EE4446-3F6B-446D-BBF9-1DBB01B6544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8120FABB-7408-4A59-984E-8B389745401E}"/>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37443B3C-7651-49E6-B448-F00FCB1488B9}"/>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48768</xdr:rowOff>
    </xdr:from>
    <xdr:to>
      <xdr:col>24</xdr:col>
      <xdr:colOff>62865</xdr:colOff>
      <xdr:row>41</xdr:row>
      <xdr:rowOff>44196</xdr:rowOff>
    </xdr:to>
    <xdr:cxnSp macro="">
      <xdr:nvCxnSpPr>
        <xdr:cNvPr id="55" name="直線コネクタ 54">
          <a:extLst>
            <a:ext uri="{FF2B5EF4-FFF2-40B4-BE49-F238E27FC236}">
              <a16:creationId xmlns:a16="http://schemas.microsoft.com/office/drawing/2014/main" id="{41941FC0-9A18-4B41-82F0-8A7BA6B315B0}"/>
            </a:ext>
          </a:extLst>
        </xdr:cNvPr>
        <xdr:cNvCxnSpPr/>
      </xdr:nvCxnSpPr>
      <xdr:spPr>
        <a:xfrm flipV="1">
          <a:off x="4086225" y="5580888"/>
          <a:ext cx="0"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a:extLst>
            <a:ext uri="{FF2B5EF4-FFF2-40B4-BE49-F238E27FC236}">
              <a16:creationId xmlns:a16="http://schemas.microsoft.com/office/drawing/2014/main" id="{2A19F579-BA2B-4F3D-951B-40692E7C9E4F}"/>
            </a:ext>
          </a:extLst>
        </xdr:cNvPr>
        <xdr:cNvSpPr txBox="1"/>
      </xdr:nvSpPr>
      <xdr:spPr>
        <a:xfrm>
          <a:off x="4124960" y="692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a:extLst>
            <a:ext uri="{FF2B5EF4-FFF2-40B4-BE49-F238E27FC236}">
              <a16:creationId xmlns:a16="http://schemas.microsoft.com/office/drawing/2014/main" id="{E3B30363-9554-40CE-B86B-7EBE99834A65}"/>
            </a:ext>
          </a:extLst>
        </xdr:cNvPr>
        <xdr:cNvCxnSpPr/>
      </xdr:nvCxnSpPr>
      <xdr:spPr>
        <a:xfrm>
          <a:off x="4020820" y="69174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166895</xdr:rowOff>
    </xdr:from>
    <xdr:ext cx="405111" cy="259045"/>
    <xdr:sp macro="" textlink="">
      <xdr:nvSpPr>
        <xdr:cNvPr id="58" name="【道路】&#10;有形固定資産減価償却率最大値テキスト">
          <a:extLst>
            <a:ext uri="{FF2B5EF4-FFF2-40B4-BE49-F238E27FC236}">
              <a16:creationId xmlns:a16="http://schemas.microsoft.com/office/drawing/2014/main" id="{FB125EFB-8A98-436E-867D-C7E3EC897AD3}"/>
            </a:ext>
          </a:extLst>
        </xdr:cNvPr>
        <xdr:cNvSpPr txBox="1"/>
      </xdr:nvSpPr>
      <xdr:spPr>
        <a:xfrm>
          <a:off x="4124960" y="5363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48768</xdr:rowOff>
    </xdr:from>
    <xdr:to>
      <xdr:col>24</xdr:col>
      <xdr:colOff>152400</xdr:colOff>
      <xdr:row>33</xdr:row>
      <xdr:rowOff>48768</xdr:rowOff>
    </xdr:to>
    <xdr:cxnSp macro="">
      <xdr:nvCxnSpPr>
        <xdr:cNvPr id="59" name="直線コネクタ 58">
          <a:extLst>
            <a:ext uri="{FF2B5EF4-FFF2-40B4-BE49-F238E27FC236}">
              <a16:creationId xmlns:a16="http://schemas.microsoft.com/office/drawing/2014/main" id="{CBE42CB1-FD5E-4A2D-B28A-1C56625B0F85}"/>
            </a:ext>
          </a:extLst>
        </xdr:cNvPr>
        <xdr:cNvCxnSpPr/>
      </xdr:nvCxnSpPr>
      <xdr:spPr>
        <a:xfrm>
          <a:off x="4020820" y="55808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6113</xdr:rowOff>
    </xdr:from>
    <xdr:ext cx="405111" cy="259045"/>
    <xdr:sp macro="" textlink="">
      <xdr:nvSpPr>
        <xdr:cNvPr id="60" name="【道路】&#10;有形固定資産減価償却率平均値テキスト">
          <a:extLst>
            <a:ext uri="{FF2B5EF4-FFF2-40B4-BE49-F238E27FC236}">
              <a16:creationId xmlns:a16="http://schemas.microsoft.com/office/drawing/2014/main" id="{5F96C497-0B57-4963-A3D7-6F4816A171CE}"/>
            </a:ext>
          </a:extLst>
        </xdr:cNvPr>
        <xdr:cNvSpPr txBox="1"/>
      </xdr:nvSpPr>
      <xdr:spPr>
        <a:xfrm>
          <a:off x="4124960" y="6208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27686</xdr:rowOff>
    </xdr:from>
    <xdr:to>
      <xdr:col>24</xdr:col>
      <xdr:colOff>114300</xdr:colOff>
      <xdr:row>37</xdr:row>
      <xdr:rowOff>129286</xdr:rowOff>
    </xdr:to>
    <xdr:sp macro="" textlink="">
      <xdr:nvSpPr>
        <xdr:cNvPr id="61" name="フローチャート: 判断 60">
          <a:extLst>
            <a:ext uri="{FF2B5EF4-FFF2-40B4-BE49-F238E27FC236}">
              <a16:creationId xmlns:a16="http://schemas.microsoft.com/office/drawing/2014/main" id="{AB004669-8E26-4742-ADB0-54FB57E3551E}"/>
            </a:ext>
          </a:extLst>
        </xdr:cNvPr>
        <xdr:cNvSpPr/>
      </xdr:nvSpPr>
      <xdr:spPr>
        <a:xfrm>
          <a:off x="4036060" y="623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16256</xdr:rowOff>
    </xdr:from>
    <xdr:to>
      <xdr:col>20</xdr:col>
      <xdr:colOff>38100</xdr:colOff>
      <xdr:row>37</xdr:row>
      <xdr:rowOff>117856</xdr:rowOff>
    </xdr:to>
    <xdr:sp macro="" textlink="">
      <xdr:nvSpPr>
        <xdr:cNvPr id="62" name="フローチャート: 判断 61">
          <a:extLst>
            <a:ext uri="{FF2B5EF4-FFF2-40B4-BE49-F238E27FC236}">
              <a16:creationId xmlns:a16="http://schemas.microsoft.com/office/drawing/2014/main" id="{E5FF6D07-17F0-4A15-8EC3-2492E8E33F08}"/>
            </a:ext>
          </a:extLst>
        </xdr:cNvPr>
        <xdr:cNvSpPr/>
      </xdr:nvSpPr>
      <xdr:spPr>
        <a:xfrm>
          <a:off x="3312160" y="62189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93980</xdr:rowOff>
    </xdr:from>
    <xdr:to>
      <xdr:col>15</xdr:col>
      <xdr:colOff>101600</xdr:colOff>
      <xdr:row>37</xdr:row>
      <xdr:rowOff>24130</xdr:rowOff>
    </xdr:to>
    <xdr:sp macro="" textlink="">
      <xdr:nvSpPr>
        <xdr:cNvPr id="63" name="フローチャート: 判断 62">
          <a:extLst>
            <a:ext uri="{FF2B5EF4-FFF2-40B4-BE49-F238E27FC236}">
              <a16:creationId xmlns:a16="http://schemas.microsoft.com/office/drawing/2014/main" id="{2B568900-F1C6-4C92-AF98-D13F485948D2}"/>
            </a:ext>
          </a:extLst>
        </xdr:cNvPr>
        <xdr:cNvSpPr/>
      </xdr:nvSpPr>
      <xdr:spPr>
        <a:xfrm>
          <a:off x="2514600" y="6129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87122</xdr:rowOff>
    </xdr:from>
    <xdr:to>
      <xdr:col>10</xdr:col>
      <xdr:colOff>165100</xdr:colOff>
      <xdr:row>37</xdr:row>
      <xdr:rowOff>17272</xdr:rowOff>
    </xdr:to>
    <xdr:sp macro="" textlink="">
      <xdr:nvSpPr>
        <xdr:cNvPr id="64" name="フローチャート: 判断 63">
          <a:extLst>
            <a:ext uri="{FF2B5EF4-FFF2-40B4-BE49-F238E27FC236}">
              <a16:creationId xmlns:a16="http://schemas.microsoft.com/office/drawing/2014/main" id="{D31EE344-866C-4FC9-9A3A-F02FD2B44269}"/>
            </a:ext>
          </a:extLst>
        </xdr:cNvPr>
        <xdr:cNvSpPr/>
      </xdr:nvSpPr>
      <xdr:spPr>
        <a:xfrm>
          <a:off x="1739900" y="61221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43688</xdr:rowOff>
    </xdr:from>
    <xdr:to>
      <xdr:col>6</xdr:col>
      <xdr:colOff>38100</xdr:colOff>
      <xdr:row>36</xdr:row>
      <xdr:rowOff>145288</xdr:rowOff>
    </xdr:to>
    <xdr:sp macro="" textlink="">
      <xdr:nvSpPr>
        <xdr:cNvPr id="65" name="フローチャート: 判断 64">
          <a:extLst>
            <a:ext uri="{FF2B5EF4-FFF2-40B4-BE49-F238E27FC236}">
              <a16:creationId xmlns:a16="http://schemas.microsoft.com/office/drawing/2014/main" id="{8D089A97-99CD-4EAA-91C7-A50C61FC8EFB}"/>
            </a:ext>
          </a:extLst>
        </xdr:cNvPr>
        <xdr:cNvSpPr/>
      </xdr:nvSpPr>
      <xdr:spPr>
        <a:xfrm>
          <a:off x="965200" y="60787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46B8D3EB-91E4-4354-A631-894CD111D6E5}"/>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F557EC2-EA0F-44AE-B535-004F5D25B499}"/>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8FDCA00-5DF8-4289-B7B4-2C06B86418E4}"/>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FF99F77-94CA-456A-8EC6-2B9549FEA122}"/>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4E0B6AF-7E72-4D35-BF0E-58C3187C0176}"/>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155702</xdr:rowOff>
    </xdr:from>
    <xdr:to>
      <xdr:col>24</xdr:col>
      <xdr:colOff>114300</xdr:colOff>
      <xdr:row>36</xdr:row>
      <xdr:rowOff>85852</xdr:rowOff>
    </xdr:to>
    <xdr:sp macro="" textlink="">
      <xdr:nvSpPr>
        <xdr:cNvPr id="71" name="楕円 70">
          <a:extLst>
            <a:ext uri="{FF2B5EF4-FFF2-40B4-BE49-F238E27FC236}">
              <a16:creationId xmlns:a16="http://schemas.microsoft.com/office/drawing/2014/main" id="{C8E6D277-E090-4411-A0BB-990AC7B41316}"/>
            </a:ext>
          </a:extLst>
        </xdr:cNvPr>
        <xdr:cNvSpPr/>
      </xdr:nvSpPr>
      <xdr:spPr>
        <a:xfrm>
          <a:off x="4036060" y="60231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7129</xdr:rowOff>
    </xdr:from>
    <xdr:ext cx="405111" cy="259045"/>
    <xdr:sp macro="" textlink="">
      <xdr:nvSpPr>
        <xdr:cNvPr id="72" name="【道路】&#10;有形固定資産減価償却率該当値テキスト">
          <a:extLst>
            <a:ext uri="{FF2B5EF4-FFF2-40B4-BE49-F238E27FC236}">
              <a16:creationId xmlns:a16="http://schemas.microsoft.com/office/drawing/2014/main" id="{D0039A8C-107A-4A25-8EA9-1D2E0F18FF74}"/>
            </a:ext>
          </a:extLst>
        </xdr:cNvPr>
        <xdr:cNvSpPr txBox="1"/>
      </xdr:nvSpPr>
      <xdr:spPr>
        <a:xfrm>
          <a:off x="4124960" y="587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114554</xdr:rowOff>
    </xdr:from>
    <xdr:to>
      <xdr:col>20</xdr:col>
      <xdr:colOff>38100</xdr:colOff>
      <xdr:row>36</xdr:row>
      <xdr:rowOff>44704</xdr:rowOff>
    </xdr:to>
    <xdr:sp macro="" textlink="">
      <xdr:nvSpPr>
        <xdr:cNvPr id="73" name="楕円 72">
          <a:extLst>
            <a:ext uri="{FF2B5EF4-FFF2-40B4-BE49-F238E27FC236}">
              <a16:creationId xmlns:a16="http://schemas.microsoft.com/office/drawing/2014/main" id="{41FBA486-29C3-4A78-A8A3-F630332BEFC5}"/>
            </a:ext>
          </a:extLst>
        </xdr:cNvPr>
        <xdr:cNvSpPr/>
      </xdr:nvSpPr>
      <xdr:spPr>
        <a:xfrm>
          <a:off x="3312160" y="59819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165354</xdr:rowOff>
    </xdr:from>
    <xdr:to>
      <xdr:col>24</xdr:col>
      <xdr:colOff>63500</xdr:colOff>
      <xdr:row>36</xdr:row>
      <xdr:rowOff>35052</xdr:rowOff>
    </xdr:to>
    <xdr:cxnSp macro="">
      <xdr:nvCxnSpPr>
        <xdr:cNvPr id="74" name="直線コネクタ 73">
          <a:extLst>
            <a:ext uri="{FF2B5EF4-FFF2-40B4-BE49-F238E27FC236}">
              <a16:creationId xmlns:a16="http://schemas.microsoft.com/office/drawing/2014/main" id="{278A864F-7019-4477-B04A-75DE993AE921}"/>
            </a:ext>
          </a:extLst>
        </xdr:cNvPr>
        <xdr:cNvCxnSpPr/>
      </xdr:nvCxnSpPr>
      <xdr:spPr>
        <a:xfrm>
          <a:off x="3355340" y="6032754"/>
          <a:ext cx="73152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75692</xdr:rowOff>
    </xdr:from>
    <xdr:to>
      <xdr:col>15</xdr:col>
      <xdr:colOff>101600</xdr:colOff>
      <xdr:row>37</xdr:row>
      <xdr:rowOff>5842</xdr:rowOff>
    </xdr:to>
    <xdr:sp macro="" textlink="">
      <xdr:nvSpPr>
        <xdr:cNvPr id="75" name="楕円 74">
          <a:extLst>
            <a:ext uri="{FF2B5EF4-FFF2-40B4-BE49-F238E27FC236}">
              <a16:creationId xmlns:a16="http://schemas.microsoft.com/office/drawing/2014/main" id="{B4CE3D83-CF21-4038-9B88-C6C07CB0CBF4}"/>
            </a:ext>
          </a:extLst>
        </xdr:cNvPr>
        <xdr:cNvSpPr/>
      </xdr:nvSpPr>
      <xdr:spPr>
        <a:xfrm>
          <a:off x="2514600" y="61107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165354</xdr:rowOff>
    </xdr:from>
    <xdr:to>
      <xdr:col>19</xdr:col>
      <xdr:colOff>177800</xdr:colOff>
      <xdr:row>36</xdr:row>
      <xdr:rowOff>126492</xdr:rowOff>
    </xdr:to>
    <xdr:cxnSp macro="">
      <xdr:nvCxnSpPr>
        <xdr:cNvPr id="76" name="直線コネクタ 75">
          <a:extLst>
            <a:ext uri="{FF2B5EF4-FFF2-40B4-BE49-F238E27FC236}">
              <a16:creationId xmlns:a16="http://schemas.microsoft.com/office/drawing/2014/main" id="{D4DDA229-1D75-48B1-BA23-4CDAEBF154D4}"/>
            </a:ext>
          </a:extLst>
        </xdr:cNvPr>
        <xdr:cNvCxnSpPr/>
      </xdr:nvCxnSpPr>
      <xdr:spPr>
        <a:xfrm flipV="1">
          <a:off x="2565400" y="6032754"/>
          <a:ext cx="789940" cy="1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108983</xdr:rowOff>
    </xdr:from>
    <xdr:ext cx="405111" cy="259045"/>
    <xdr:sp macro="" textlink="">
      <xdr:nvSpPr>
        <xdr:cNvPr id="77" name="n_1aveValue【道路】&#10;有形固定資産減価償却率">
          <a:extLst>
            <a:ext uri="{FF2B5EF4-FFF2-40B4-BE49-F238E27FC236}">
              <a16:creationId xmlns:a16="http://schemas.microsoft.com/office/drawing/2014/main" id="{1BB90073-1270-41DE-BFF6-CA7C1D94F549}"/>
            </a:ext>
          </a:extLst>
        </xdr:cNvPr>
        <xdr:cNvSpPr txBox="1"/>
      </xdr:nvSpPr>
      <xdr:spPr>
        <a:xfrm>
          <a:off x="3170564" y="6311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15257</xdr:rowOff>
    </xdr:from>
    <xdr:ext cx="405111" cy="259045"/>
    <xdr:sp macro="" textlink="">
      <xdr:nvSpPr>
        <xdr:cNvPr id="78" name="n_2aveValue【道路】&#10;有形固定資産減価償却率">
          <a:extLst>
            <a:ext uri="{FF2B5EF4-FFF2-40B4-BE49-F238E27FC236}">
              <a16:creationId xmlns:a16="http://schemas.microsoft.com/office/drawing/2014/main" id="{08F2FDB1-43A5-473B-95EB-83C3FEA21797}"/>
            </a:ext>
          </a:extLst>
        </xdr:cNvPr>
        <xdr:cNvSpPr txBox="1"/>
      </xdr:nvSpPr>
      <xdr:spPr>
        <a:xfrm>
          <a:off x="2385704" y="621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33799</xdr:rowOff>
    </xdr:from>
    <xdr:ext cx="405111" cy="259045"/>
    <xdr:sp macro="" textlink="">
      <xdr:nvSpPr>
        <xdr:cNvPr id="79" name="n_3aveValue【道路】&#10;有形固定資産減価償却率">
          <a:extLst>
            <a:ext uri="{FF2B5EF4-FFF2-40B4-BE49-F238E27FC236}">
              <a16:creationId xmlns:a16="http://schemas.microsoft.com/office/drawing/2014/main" id="{FE657958-D180-46F3-B129-DE7029F98673}"/>
            </a:ext>
          </a:extLst>
        </xdr:cNvPr>
        <xdr:cNvSpPr txBox="1"/>
      </xdr:nvSpPr>
      <xdr:spPr>
        <a:xfrm>
          <a:off x="1611004" y="590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161815</xdr:rowOff>
    </xdr:from>
    <xdr:ext cx="405111" cy="259045"/>
    <xdr:sp macro="" textlink="">
      <xdr:nvSpPr>
        <xdr:cNvPr id="80" name="n_4aveValue【道路】&#10;有形固定資産減価償却率">
          <a:extLst>
            <a:ext uri="{FF2B5EF4-FFF2-40B4-BE49-F238E27FC236}">
              <a16:creationId xmlns:a16="http://schemas.microsoft.com/office/drawing/2014/main" id="{72B6258F-2436-44A3-B32C-8CE994765297}"/>
            </a:ext>
          </a:extLst>
        </xdr:cNvPr>
        <xdr:cNvSpPr txBox="1"/>
      </xdr:nvSpPr>
      <xdr:spPr>
        <a:xfrm>
          <a:off x="836304" y="586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61231</xdr:rowOff>
    </xdr:from>
    <xdr:ext cx="405111" cy="259045"/>
    <xdr:sp macro="" textlink="">
      <xdr:nvSpPr>
        <xdr:cNvPr id="81" name="n_1mainValue【道路】&#10;有形固定資産減価償却率">
          <a:extLst>
            <a:ext uri="{FF2B5EF4-FFF2-40B4-BE49-F238E27FC236}">
              <a16:creationId xmlns:a16="http://schemas.microsoft.com/office/drawing/2014/main" id="{4BE01DC8-03EF-46ED-AF11-DF82FF38AB77}"/>
            </a:ext>
          </a:extLst>
        </xdr:cNvPr>
        <xdr:cNvSpPr txBox="1"/>
      </xdr:nvSpPr>
      <xdr:spPr>
        <a:xfrm>
          <a:off x="3170564" y="576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22369</xdr:rowOff>
    </xdr:from>
    <xdr:ext cx="405111" cy="259045"/>
    <xdr:sp macro="" textlink="">
      <xdr:nvSpPr>
        <xdr:cNvPr id="82" name="n_2mainValue【道路】&#10;有形固定資産減価償却率">
          <a:extLst>
            <a:ext uri="{FF2B5EF4-FFF2-40B4-BE49-F238E27FC236}">
              <a16:creationId xmlns:a16="http://schemas.microsoft.com/office/drawing/2014/main" id="{361F70B7-B680-458E-B796-8F7E03EBF760}"/>
            </a:ext>
          </a:extLst>
        </xdr:cNvPr>
        <xdr:cNvSpPr txBox="1"/>
      </xdr:nvSpPr>
      <xdr:spPr>
        <a:xfrm>
          <a:off x="2385704" y="588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3478FEA4-D422-4C4E-BB9B-03553B14E8CC}"/>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93B36CD7-6F15-4408-BBEC-C0B40C2B601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E521C394-79C6-42DE-A37C-73A8AB67A6A9}"/>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E7ABDB95-3AD6-4500-9E6D-23CB26F41B9E}"/>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F3AAC666-DB9E-4A8F-999D-FE69278AD48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A1B422EC-4EB1-4738-B5BA-65025F8B0FE4}"/>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F8D57326-649F-4665-A07E-324459295EA2}"/>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6E1F42B5-E8BC-43BB-A782-EF3AA003AA01}"/>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900C9D0E-768D-4F44-A413-005A594631CE}"/>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1D65E46C-3F6E-49CF-B22A-74CF98FD774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11F7C0AE-E45E-470C-B8A8-3AD939B36119}"/>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DD024393-3B06-439B-901D-25A3FEF8C28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037B397F-6E67-4277-B0B9-BD0517404BD8}"/>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a:extLst>
            <a:ext uri="{FF2B5EF4-FFF2-40B4-BE49-F238E27FC236}">
              <a16:creationId xmlns:a16="http://schemas.microsoft.com/office/drawing/2014/main" id="{09403EE7-35C0-4B41-9122-1E8FBFE5E35A}"/>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E46BE233-C613-4D85-A36D-23B2F67D9BCB}"/>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8" name="テキスト ボックス 97">
          <a:extLst>
            <a:ext uri="{FF2B5EF4-FFF2-40B4-BE49-F238E27FC236}">
              <a16:creationId xmlns:a16="http://schemas.microsoft.com/office/drawing/2014/main" id="{9642CFF2-AF22-4600-88AB-929574019A08}"/>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CD3A9FB2-E061-4B77-90E6-6BE041420FCD}"/>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0" name="テキスト ボックス 99">
          <a:extLst>
            <a:ext uri="{FF2B5EF4-FFF2-40B4-BE49-F238E27FC236}">
              <a16:creationId xmlns:a16="http://schemas.microsoft.com/office/drawing/2014/main" id="{F7477FE4-92CF-483C-98D2-9262A26CC30B}"/>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880F71A3-D142-4B04-AC76-116B21365D8A}"/>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a:extLst>
            <a:ext uri="{FF2B5EF4-FFF2-40B4-BE49-F238E27FC236}">
              <a16:creationId xmlns:a16="http://schemas.microsoft.com/office/drawing/2014/main" id="{940F474E-380E-4DA9-B90D-460C314D1051}"/>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80BF1BC6-734F-4C34-97C3-A3E8E957C3FE}"/>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a:extLst>
            <a:ext uri="{FF2B5EF4-FFF2-40B4-BE49-F238E27FC236}">
              <a16:creationId xmlns:a16="http://schemas.microsoft.com/office/drawing/2014/main" id="{BC8F46B2-67AD-4FCB-AC3A-64623A9AD161}"/>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A58F992A-8617-4980-A1FC-B16AE47D2448}"/>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9929</xdr:rowOff>
    </xdr:from>
    <xdr:to>
      <xdr:col>54</xdr:col>
      <xdr:colOff>189865</xdr:colOff>
      <xdr:row>41</xdr:row>
      <xdr:rowOff>144064</xdr:rowOff>
    </xdr:to>
    <xdr:cxnSp macro="">
      <xdr:nvCxnSpPr>
        <xdr:cNvPr id="106" name="直線コネクタ 105">
          <a:extLst>
            <a:ext uri="{FF2B5EF4-FFF2-40B4-BE49-F238E27FC236}">
              <a16:creationId xmlns:a16="http://schemas.microsoft.com/office/drawing/2014/main" id="{ECC54CBA-F2F4-4CE7-9812-B1EF55540B7C}"/>
            </a:ext>
          </a:extLst>
        </xdr:cNvPr>
        <xdr:cNvCxnSpPr/>
      </xdr:nvCxnSpPr>
      <xdr:spPr>
        <a:xfrm flipV="1">
          <a:off x="9219565" y="5542049"/>
          <a:ext cx="0" cy="1475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147891</xdr:rowOff>
    </xdr:from>
    <xdr:ext cx="469744" cy="259045"/>
    <xdr:sp macro="" textlink="">
      <xdr:nvSpPr>
        <xdr:cNvPr id="107" name="【道路】&#10;一人当たり延長最小値テキスト">
          <a:extLst>
            <a:ext uri="{FF2B5EF4-FFF2-40B4-BE49-F238E27FC236}">
              <a16:creationId xmlns:a16="http://schemas.microsoft.com/office/drawing/2014/main" id="{90DDFF42-B054-4289-8786-72D18E69C650}"/>
            </a:ext>
          </a:extLst>
        </xdr:cNvPr>
        <xdr:cNvSpPr txBox="1"/>
      </xdr:nvSpPr>
      <xdr:spPr>
        <a:xfrm>
          <a:off x="9258300" y="702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144064</xdr:rowOff>
    </xdr:from>
    <xdr:to>
      <xdr:col>55</xdr:col>
      <xdr:colOff>88900</xdr:colOff>
      <xdr:row>41</xdr:row>
      <xdr:rowOff>144064</xdr:rowOff>
    </xdr:to>
    <xdr:cxnSp macro="">
      <xdr:nvCxnSpPr>
        <xdr:cNvPr id="108" name="直線コネクタ 107">
          <a:extLst>
            <a:ext uri="{FF2B5EF4-FFF2-40B4-BE49-F238E27FC236}">
              <a16:creationId xmlns:a16="http://schemas.microsoft.com/office/drawing/2014/main" id="{190BBBE5-57AA-4A94-A26F-E001C480936C}"/>
            </a:ext>
          </a:extLst>
        </xdr:cNvPr>
        <xdr:cNvCxnSpPr/>
      </xdr:nvCxnSpPr>
      <xdr:spPr>
        <a:xfrm>
          <a:off x="9154160" y="70173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128056</xdr:rowOff>
    </xdr:from>
    <xdr:ext cx="599010" cy="259045"/>
    <xdr:sp macro="" textlink="">
      <xdr:nvSpPr>
        <xdr:cNvPr id="109" name="【道路】&#10;一人当たり延長最大値テキスト">
          <a:extLst>
            <a:ext uri="{FF2B5EF4-FFF2-40B4-BE49-F238E27FC236}">
              <a16:creationId xmlns:a16="http://schemas.microsoft.com/office/drawing/2014/main" id="{14E15685-6CF3-41C5-BF15-68490DED9D5C}"/>
            </a:ext>
          </a:extLst>
        </xdr:cNvPr>
        <xdr:cNvSpPr txBox="1"/>
      </xdr:nvSpPr>
      <xdr:spPr>
        <a:xfrm>
          <a:off x="9258300" y="532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9929</xdr:rowOff>
    </xdr:from>
    <xdr:to>
      <xdr:col>55</xdr:col>
      <xdr:colOff>88900</xdr:colOff>
      <xdr:row>33</xdr:row>
      <xdr:rowOff>9929</xdr:rowOff>
    </xdr:to>
    <xdr:cxnSp macro="">
      <xdr:nvCxnSpPr>
        <xdr:cNvPr id="110" name="直線コネクタ 109">
          <a:extLst>
            <a:ext uri="{FF2B5EF4-FFF2-40B4-BE49-F238E27FC236}">
              <a16:creationId xmlns:a16="http://schemas.microsoft.com/office/drawing/2014/main" id="{7F40473E-E8C4-4F68-B1DF-8B0B5F6486AA}"/>
            </a:ext>
          </a:extLst>
        </xdr:cNvPr>
        <xdr:cNvCxnSpPr/>
      </xdr:nvCxnSpPr>
      <xdr:spPr>
        <a:xfrm>
          <a:off x="9154160" y="55420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43880</xdr:rowOff>
    </xdr:from>
    <xdr:ext cx="534377" cy="259045"/>
    <xdr:sp macro="" textlink="">
      <xdr:nvSpPr>
        <xdr:cNvPr id="111" name="【道路】&#10;一人当たり延長平均値テキスト">
          <a:extLst>
            <a:ext uri="{FF2B5EF4-FFF2-40B4-BE49-F238E27FC236}">
              <a16:creationId xmlns:a16="http://schemas.microsoft.com/office/drawing/2014/main" id="{9520ED38-6221-4C89-BF5B-E59470A07A90}"/>
            </a:ext>
          </a:extLst>
        </xdr:cNvPr>
        <xdr:cNvSpPr txBox="1"/>
      </xdr:nvSpPr>
      <xdr:spPr>
        <a:xfrm>
          <a:off x="9258300" y="641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21003</xdr:rowOff>
    </xdr:from>
    <xdr:to>
      <xdr:col>55</xdr:col>
      <xdr:colOff>50800</xdr:colOff>
      <xdr:row>39</xdr:row>
      <xdr:rowOff>122603</xdr:rowOff>
    </xdr:to>
    <xdr:sp macro="" textlink="">
      <xdr:nvSpPr>
        <xdr:cNvPr id="112" name="フローチャート: 判断 111">
          <a:extLst>
            <a:ext uri="{FF2B5EF4-FFF2-40B4-BE49-F238E27FC236}">
              <a16:creationId xmlns:a16="http://schemas.microsoft.com/office/drawing/2014/main" id="{195FB957-AEFB-4ADA-B3A7-AAF93306E327}"/>
            </a:ext>
          </a:extLst>
        </xdr:cNvPr>
        <xdr:cNvSpPr/>
      </xdr:nvSpPr>
      <xdr:spPr>
        <a:xfrm>
          <a:off x="9192260" y="65589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37767</xdr:rowOff>
    </xdr:from>
    <xdr:to>
      <xdr:col>50</xdr:col>
      <xdr:colOff>165100</xdr:colOff>
      <xdr:row>39</xdr:row>
      <xdr:rowOff>139367</xdr:rowOff>
    </xdr:to>
    <xdr:sp macro="" textlink="">
      <xdr:nvSpPr>
        <xdr:cNvPr id="113" name="フローチャート: 判断 112">
          <a:extLst>
            <a:ext uri="{FF2B5EF4-FFF2-40B4-BE49-F238E27FC236}">
              <a16:creationId xmlns:a16="http://schemas.microsoft.com/office/drawing/2014/main" id="{42B3441A-AF9F-4AAF-8809-5C6A9F5DCCEF}"/>
            </a:ext>
          </a:extLst>
        </xdr:cNvPr>
        <xdr:cNvSpPr/>
      </xdr:nvSpPr>
      <xdr:spPr>
        <a:xfrm>
          <a:off x="8445500" y="65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5839</xdr:rowOff>
    </xdr:from>
    <xdr:to>
      <xdr:col>46</xdr:col>
      <xdr:colOff>38100</xdr:colOff>
      <xdr:row>38</xdr:row>
      <xdr:rowOff>107439</xdr:rowOff>
    </xdr:to>
    <xdr:sp macro="" textlink="">
      <xdr:nvSpPr>
        <xdr:cNvPr id="114" name="フローチャート: 判断 113">
          <a:extLst>
            <a:ext uri="{FF2B5EF4-FFF2-40B4-BE49-F238E27FC236}">
              <a16:creationId xmlns:a16="http://schemas.microsoft.com/office/drawing/2014/main" id="{297ABB84-E4C0-4A35-97B0-1C9D5ADFD559}"/>
            </a:ext>
          </a:extLst>
        </xdr:cNvPr>
        <xdr:cNvSpPr/>
      </xdr:nvSpPr>
      <xdr:spPr>
        <a:xfrm>
          <a:off x="7670800" y="63761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28181</xdr:rowOff>
    </xdr:from>
    <xdr:to>
      <xdr:col>41</xdr:col>
      <xdr:colOff>101600</xdr:colOff>
      <xdr:row>38</xdr:row>
      <xdr:rowOff>129781</xdr:rowOff>
    </xdr:to>
    <xdr:sp macro="" textlink="">
      <xdr:nvSpPr>
        <xdr:cNvPr id="115" name="フローチャート: 判断 114">
          <a:extLst>
            <a:ext uri="{FF2B5EF4-FFF2-40B4-BE49-F238E27FC236}">
              <a16:creationId xmlns:a16="http://schemas.microsoft.com/office/drawing/2014/main" id="{F4A2A5A2-1CF0-4477-A338-4C2E51F6FE6E}"/>
            </a:ext>
          </a:extLst>
        </xdr:cNvPr>
        <xdr:cNvSpPr/>
      </xdr:nvSpPr>
      <xdr:spPr>
        <a:xfrm>
          <a:off x="6873240" y="639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9787</xdr:rowOff>
    </xdr:from>
    <xdr:to>
      <xdr:col>36</xdr:col>
      <xdr:colOff>165100</xdr:colOff>
      <xdr:row>38</xdr:row>
      <xdr:rowOff>111387</xdr:rowOff>
    </xdr:to>
    <xdr:sp macro="" textlink="">
      <xdr:nvSpPr>
        <xdr:cNvPr id="116" name="フローチャート: 判断 115">
          <a:extLst>
            <a:ext uri="{FF2B5EF4-FFF2-40B4-BE49-F238E27FC236}">
              <a16:creationId xmlns:a16="http://schemas.microsoft.com/office/drawing/2014/main" id="{28F27F9D-D2F8-472D-BB6C-DFC3D4A2C28F}"/>
            </a:ext>
          </a:extLst>
        </xdr:cNvPr>
        <xdr:cNvSpPr/>
      </xdr:nvSpPr>
      <xdr:spPr>
        <a:xfrm>
          <a:off x="6098540" y="638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DE6B20E1-8591-47E0-BE7D-23CE58C03BCE}"/>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19537875-8002-4F95-B5B5-EB3F94A05B48}"/>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71422A67-A9F2-49F7-98B6-F10701503294}"/>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F0756E73-1730-4301-B766-36F5EE4AAB6E}"/>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A648E5F-CA41-4294-B240-DC035AE7E209}"/>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43391</xdr:rowOff>
    </xdr:from>
    <xdr:to>
      <xdr:col>55</xdr:col>
      <xdr:colOff>50800</xdr:colOff>
      <xdr:row>40</xdr:row>
      <xdr:rowOff>144991</xdr:rowOff>
    </xdr:to>
    <xdr:sp macro="" textlink="">
      <xdr:nvSpPr>
        <xdr:cNvPr id="122" name="楕円 121">
          <a:extLst>
            <a:ext uri="{FF2B5EF4-FFF2-40B4-BE49-F238E27FC236}">
              <a16:creationId xmlns:a16="http://schemas.microsoft.com/office/drawing/2014/main" id="{BB5B9AC8-69C0-4258-BA28-E0950D61B96B}"/>
            </a:ext>
          </a:extLst>
        </xdr:cNvPr>
        <xdr:cNvSpPr/>
      </xdr:nvSpPr>
      <xdr:spPr>
        <a:xfrm>
          <a:off x="9192260" y="67489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21818</xdr:rowOff>
    </xdr:from>
    <xdr:ext cx="534377" cy="259045"/>
    <xdr:sp macro="" textlink="">
      <xdr:nvSpPr>
        <xdr:cNvPr id="123" name="【道路】&#10;一人当たり延長該当値テキスト">
          <a:extLst>
            <a:ext uri="{FF2B5EF4-FFF2-40B4-BE49-F238E27FC236}">
              <a16:creationId xmlns:a16="http://schemas.microsoft.com/office/drawing/2014/main" id="{A70294E6-4692-4234-8F32-3109C01A886C}"/>
            </a:ext>
          </a:extLst>
        </xdr:cNvPr>
        <xdr:cNvSpPr txBox="1"/>
      </xdr:nvSpPr>
      <xdr:spPr>
        <a:xfrm>
          <a:off x="9258300" y="672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54325</xdr:rowOff>
    </xdr:from>
    <xdr:to>
      <xdr:col>50</xdr:col>
      <xdr:colOff>165100</xdr:colOff>
      <xdr:row>40</xdr:row>
      <xdr:rowOff>155925</xdr:rowOff>
    </xdr:to>
    <xdr:sp macro="" textlink="">
      <xdr:nvSpPr>
        <xdr:cNvPr id="124" name="楕円 123">
          <a:extLst>
            <a:ext uri="{FF2B5EF4-FFF2-40B4-BE49-F238E27FC236}">
              <a16:creationId xmlns:a16="http://schemas.microsoft.com/office/drawing/2014/main" id="{798E52AA-C26B-426F-A61A-30672C7034A9}"/>
            </a:ext>
          </a:extLst>
        </xdr:cNvPr>
        <xdr:cNvSpPr/>
      </xdr:nvSpPr>
      <xdr:spPr>
        <a:xfrm>
          <a:off x="8445500" y="675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94191</xdr:rowOff>
    </xdr:from>
    <xdr:to>
      <xdr:col>55</xdr:col>
      <xdr:colOff>0</xdr:colOff>
      <xdr:row>40</xdr:row>
      <xdr:rowOff>105125</xdr:rowOff>
    </xdr:to>
    <xdr:cxnSp macro="">
      <xdr:nvCxnSpPr>
        <xdr:cNvPr id="125" name="直線コネクタ 124">
          <a:extLst>
            <a:ext uri="{FF2B5EF4-FFF2-40B4-BE49-F238E27FC236}">
              <a16:creationId xmlns:a16="http://schemas.microsoft.com/office/drawing/2014/main" id="{B739009C-A44E-4A8A-8FB0-AD35E25018B1}"/>
            </a:ext>
          </a:extLst>
        </xdr:cNvPr>
        <xdr:cNvCxnSpPr/>
      </xdr:nvCxnSpPr>
      <xdr:spPr>
        <a:xfrm flipV="1">
          <a:off x="8496300" y="6799791"/>
          <a:ext cx="723900" cy="1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62746</xdr:rowOff>
    </xdr:from>
    <xdr:to>
      <xdr:col>46</xdr:col>
      <xdr:colOff>38100</xdr:colOff>
      <xdr:row>40</xdr:row>
      <xdr:rowOff>164346</xdr:rowOff>
    </xdr:to>
    <xdr:sp macro="" textlink="">
      <xdr:nvSpPr>
        <xdr:cNvPr id="126" name="楕円 125">
          <a:extLst>
            <a:ext uri="{FF2B5EF4-FFF2-40B4-BE49-F238E27FC236}">
              <a16:creationId xmlns:a16="http://schemas.microsoft.com/office/drawing/2014/main" id="{7590B63C-28A2-433A-BE82-9A3B2C85069B}"/>
            </a:ext>
          </a:extLst>
        </xdr:cNvPr>
        <xdr:cNvSpPr/>
      </xdr:nvSpPr>
      <xdr:spPr>
        <a:xfrm>
          <a:off x="7670800" y="67683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105125</xdr:rowOff>
    </xdr:from>
    <xdr:to>
      <xdr:col>50</xdr:col>
      <xdr:colOff>114300</xdr:colOff>
      <xdr:row>40</xdr:row>
      <xdr:rowOff>113546</xdr:rowOff>
    </xdr:to>
    <xdr:cxnSp macro="">
      <xdr:nvCxnSpPr>
        <xdr:cNvPr id="127" name="直線コネクタ 126">
          <a:extLst>
            <a:ext uri="{FF2B5EF4-FFF2-40B4-BE49-F238E27FC236}">
              <a16:creationId xmlns:a16="http://schemas.microsoft.com/office/drawing/2014/main" id="{2F1ABA02-2C1C-4B6D-B1EB-BBCFE160215B}"/>
            </a:ext>
          </a:extLst>
        </xdr:cNvPr>
        <xdr:cNvCxnSpPr/>
      </xdr:nvCxnSpPr>
      <xdr:spPr>
        <a:xfrm flipV="1">
          <a:off x="7713980" y="6810725"/>
          <a:ext cx="782320" cy="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155894</xdr:rowOff>
    </xdr:from>
    <xdr:ext cx="534377" cy="259045"/>
    <xdr:sp macro="" textlink="">
      <xdr:nvSpPr>
        <xdr:cNvPr id="128" name="n_1aveValue【道路】&#10;一人当たり延長">
          <a:extLst>
            <a:ext uri="{FF2B5EF4-FFF2-40B4-BE49-F238E27FC236}">
              <a16:creationId xmlns:a16="http://schemas.microsoft.com/office/drawing/2014/main" id="{A5F05F01-B420-4BA8-868C-A7255C7FBBD9}"/>
            </a:ext>
          </a:extLst>
        </xdr:cNvPr>
        <xdr:cNvSpPr txBox="1"/>
      </xdr:nvSpPr>
      <xdr:spPr>
        <a:xfrm>
          <a:off x="8239271" y="635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123967</xdr:rowOff>
    </xdr:from>
    <xdr:ext cx="534377" cy="259045"/>
    <xdr:sp macro="" textlink="">
      <xdr:nvSpPr>
        <xdr:cNvPr id="129" name="n_2aveValue【道路】&#10;一人当たり延長">
          <a:extLst>
            <a:ext uri="{FF2B5EF4-FFF2-40B4-BE49-F238E27FC236}">
              <a16:creationId xmlns:a16="http://schemas.microsoft.com/office/drawing/2014/main" id="{7CCAB849-5A4D-411E-AE1D-79581598B09C}"/>
            </a:ext>
          </a:extLst>
        </xdr:cNvPr>
        <xdr:cNvSpPr txBox="1"/>
      </xdr:nvSpPr>
      <xdr:spPr>
        <a:xfrm>
          <a:off x="7477271" y="615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146308</xdr:rowOff>
    </xdr:from>
    <xdr:ext cx="534377" cy="259045"/>
    <xdr:sp macro="" textlink="">
      <xdr:nvSpPr>
        <xdr:cNvPr id="130" name="n_3aveValue【道路】&#10;一人当たり延長">
          <a:extLst>
            <a:ext uri="{FF2B5EF4-FFF2-40B4-BE49-F238E27FC236}">
              <a16:creationId xmlns:a16="http://schemas.microsoft.com/office/drawing/2014/main" id="{6CF74BBA-2C2B-46D3-ADAA-9E96796E9945}"/>
            </a:ext>
          </a:extLst>
        </xdr:cNvPr>
        <xdr:cNvSpPr txBox="1"/>
      </xdr:nvSpPr>
      <xdr:spPr>
        <a:xfrm>
          <a:off x="6702571" y="618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127914</xdr:rowOff>
    </xdr:from>
    <xdr:ext cx="534377" cy="259045"/>
    <xdr:sp macro="" textlink="">
      <xdr:nvSpPr>
        <xdr:cNvPr id="131" name="n_4aveValue【道路】&#10;一人当たり延長">
          <a:extLst>
            <a:ext uri="{FF2B5EF4-FFF2-40B4-BE49-F238E27FC236}">
              <a16:creationId xmlns:a16="http://schemas.microsoft.com/office/drawing/2014/main" id="{6BFB4598-B7F9-45B5-AA2E-E4BC6ED46F5C}"/>
            </a:ext>
          </a:extLst>
        </xdr:cNvPr>
        <xdr:cNvSpPr txBox="1"/>
      </xdr:nvSpPr>
      <xdr:spPr>
        <a:xfrm>
          <a:off x="5905011" y="616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147052</xdr:rowOff>
    </xdr:from>
    <xdr:ext cx="534377" cy="259045"/>
    <xdr:sp macro="" textlink="">
      <xdr:nvSpPr>
        <xdr:cNvPr id="132" name="n_1mainValue【道路】&#10;一人当たり延長">
          <a:extLst>
            <a:ext uri="{FF2B5EF4-FFF2-40B4-BE49-F238E27FC236}">
              <a16:creationId xmlns:a16="http://schemas.microsoft.com/office/drawing/2014/main" id="{7E519095-1A9D-4127-8216-4E6AE7B4F5B6}"/>
            </a:ext>
          </a:extLst>
        </xdr:cNvPr>
        <xdr:cNvSpPr txBox="1"/>
      </xdr:nvSpPr>
      <xdr:spPr>
        <a:xfrm>
          <a:off x="8239271" y="685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155473</xdr:rowOff>
    </xdr:from>
    <xdr:ext cx="534377" cy="259045"/>
    <xdr:sp macro="" textlink="">
      <xdr:nvSpPr>
        <xdr:cNvPr id="133" name="n_2mainValue【道路】&#10;一人当たり延長">
          <a:extLst>
            <a:ext uri="{FF2B5EF4-FFF2-40B4-BE49-F238E27FC236}">
              <a16:creationId xmlns:a16="http://schemas.microsoft.com/office/drawing/2014/main" id="{9053A128-424E-417D-B06C-096DB88CE1F1}"/>
            </a:ext>
          </a:extLst>
        </xdr:cNvPr>
        <xdr:cNvSpPr txBox="1"/>
      </xdr:nvSpPr>
      <xdr:spPr>
        <a:xfrm>
          <a:off x="7477271" y="686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a:extLst>
            <a:ext uri="{FF2B5EF4-FFF2-40B4-BE49-F238E27FC236}">
              <a16:creationId xmlns:a16="http://schemas.microsoft.com/office/drawing/2014/main" id="{0787AE31-E5A7-488F-A100-237330DD52C8}"/>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a:extLst>
            <a:ext uri="{FF2B5EF4-FFF2-40B4-BE49-F238E27FC236}">
              <a16:creationId xmlns:a16="http://schemas.microsoft.com/office/drawing/2014/main" id="{2B95074B-B24A-4349-8AFE-76DF6DA5BEDA}"/>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a:extLst>
            <a:ext uri="{FF2B5EF4-FFF2-40B4-BE49-F238E27FC236}">
              <a16:creationId xmlns:a16="http://schemas.microsoft.com/office/drawing/2014/main" id="{8CE46321-98FA-4281-A25B-84E9A19E495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a:extLst>
            <a:ext uri="{FF2B5EF4-FFF2-40B4-BE49-F238E27FC236}">
              <a16:creationId xmlns:a16="http://schemas.microsoft.com/office/drawing/2014/main" id="{E1870965-B88F-48AE-B113-157CA66136F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a:extLst>
            <a:ext uri="{FF2B5EF4-FFF2-40B4-BE49-F238E27FC236}">
              <a16:creationId xmlns:a16="http://schemas.microsoft.com/office/drawing/2014/main" id="{1EC34897-8F97-4542-BBC0-9748331A418E}"/>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a:extLst>
            <a:ext uri="{FF2B5EF4-FFF2-40B4-BE49-F238E27FC236}">
              <a16:creationId xmlns:a16="http://schemas.microsoft.com/office/drawing/2014/main" id="{A0A0D313-B4C9-45E0-8527-68E906BD0A9E}"/>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a:extLst>
            <a:ext uri="{FF2B5EF4-FFF2-40B4-BE49-F238E27FC236}">
              <a16:creationId xmlns:a16="http://schemas.microsoft.com/office/drawing/2014/main" id="{C857F7D1-CEF8-43D2-9777-BA09D458600B}"/>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a:extLst>
            <a:ext uri="{FF2B5EF4-FFF2-40B4-BE49-F238E27FC236}">
              <a16:creationId xmlns:a16="http://schemas.microsoft.com/office/drawing/2014/main" id="{3E4A7CAE-D19B-4520-A574-D6E7F66F74D2}"/>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a:extLst>
            <a:ext uri="{FF2B5EF4-FFF2-40B4-BE49-F238E27FC236}">
              <a16:creationId xmlns:a16="http://schemas.microsoft.com/office/drawing/2014/main" id="{85B4E4C4-ADA2-4B00-9989-3F0EEE2C5C46}"/>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a:extLst>
            <a:ext uri="{FF2B5EF4-FFF2-40B4-BE49-F238E27FC236}">
              <a16:creationId xmlns:a16="http://schemas.microsoft.com/office/drawing/2014/main" id="{A8622276-65F2-4B8D-9442-5A6D649998DD}"/>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4" name="テキスト ボックス 143">
          <a:extLst>
            <a:ext uri="{FF2B5EF4-FFF2-40B4-BE49-F238E27FC236}">
              <a16:creationId xmlns:a16="http://schemas.microsoft.com/office/drawing/2014/main" id="{DF02C452-DC81-46A6-A572-33E991F8C54D}"/>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a:extLst>
            <a:ext uri="{FF2B5EF4-FFF2-40B4-BE49-F238E27FC236}">
              <a16:creationId xmlns:a16="http://schemas.microsoft.com/office/drawing/2014/main" id="{FFABA3B9-BA35-4F5E-AB5F-C4FFB4AABACC}"/>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6" name="テキスト ボックス 145">
          <a:extLst>
            <a:ext uri="{FF2B5EF4-FFF2-40B4-BE49-F238E27FC236}">
              <a16:creationId xmlns:a16="http://schemas.microsoft.com/office/drawing/2014/main" id="{0EF34EE9-14A7-4474-BEE2-03371125A1F2}"/>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a:extLst>
            <a:ext uri="{FF2B5EF4-FFF2-40B4-BE49-F238E27FC236}">
              <a16:creationId xmlns:a16="http://schemas.microsoft.com/office/drawing/2014/main" id="{A08A8B9C-B557-4136-AB57-FC3AA8B2560C}"/>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a:extLst>
            <a:ext uri="{FF2B5EF4-FFF2-40B4-BE49-F238E27FC236}">
              <a16:creationId xmlns:a16="http://schemas.microsoft.com/office/drawing/2014/main" id="{FC5BBAF0-D9E3-4B93-A300-BD7A0F6BAA0B}"/>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a:extLst>
            <a:ext uri="{FF2B5EF4-FFF2-40B4-BE49-F238E27FC236}">
              <a16:creationId xmlns:a16="http://schemas.microsoft.com/office/drawing/2014/main" id="{49A0CE17-34CF-42DE-9340-B36AF181A0D6}"/>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a:extLst>
            <a:ext uri="{FF2B5EF4-FFF2-40B4-BE49-F238E27FC236}">
              <a16:creationId xmlns:a16="http://schemas.microsoft.com/office/drawing/2014/main" id="{BCCECBAC-56B7-4AA7-9B5E-F8559BED250A}"/>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a:extLst>
            <a:ext uri="{FF2B5EF4-FFF2-40B4-BE49-F238E27FC236}">
              <a16:creationId xmlns:a16="http://schemas.microsoft.com/office/drawing/2014/main" id="{2966CF39-48A4-42DD-8076-FB3758291B4F}"/>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a:extLst>
            <a:ext uri="{FF2B5EF4-FFF2-40B4-BE49-F238E27FC236}">
              <a16:creationId xmlns:a16="http://schemas.microsoft.com/office/drawing/2014/main" id="{627B28C5-A52A-4F8C-B23A-E74D07831D7A}"/>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a:extLst>
            <a:ext uri="{FF2B5EF4-FFF2-40B4-BE49-F238E27FC236}">
              <a16:creationId xmlns:a16="http://schemas.microsoft.com/office/drawing/2014/main" id="{69C2FB75-D7CA-434F-AE07-FECE07D02629}"/>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a:extLst>
            <a:ext uri="{FF2B5EF4-FFF2-40B4-BE49-F238E27FC236}">
              <a16:creationId xmlns:a16="http://schemas.microsoft.com/office/drawing/2014/main" id="{0CB212D8-559E-4A24-B248-4F41EDFC5233}"/>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a:extLst>
            <a:ext uri="{FF2B5EF4-FFF2-40B4-BE49-F238E27FC236}">
              <a16:creationId xmlns:a16="http://schemas.microsoft.com/office/drawing/2014/main" id="{18925E9A-2B55-444C-A282-9B7B2A80249E}"/>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6" name="テキスト ボックス 155">
          <a:extLst>
            <a:ext uri="{FF2B5EF4-FFF2-40B4-BE49-F238E27FC236}">
              <a16:creationId xmlns:a16="http://schemas.microsoft.com/office/drawing/2014/main" id="{1160E3E2-7694-4F5C-8011-9AC58FA96BE2}"/>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a:extLst>
            <a:ext uri="{FF2B5EF4-FFF2-40B4-BE49-F238E27FC236}">
              <a16:creationId xmlns:a16="http://schemas.microsoft.com/office/drawing/2014/main" id="{17685947-4226-403A-A6FF-277670529449}"/>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a:extLst>
            <a:ext uri="{FF2B5EF4-FFF2-40B4-BE49-F238E27FC236}">
              <a16:creationId xmlns:a16="http://schemas.microsoft.com/office/drawing/2014/main" id="{DA727ACB-E33F-4FC1-83CF-2B8199ECD938}"/>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63</xdr:row>
      <xdr:rowOff>142059</xdr:rowOff>
    </xdr:to>
    <xdr:cxnSp macro="">
      <xdr:nvCxnSpPr>
        <xdr:cNvPr id="159" name="直線コネクタ 158">
          <a:extLst>
            <a:ext uri="{FF2B5EF4-FFF2-40B4-BE49-F238E27FC236}">
              <a16:creationId xmlns:a16="http://schemas.microsoft.com/office/drawing/2014/main" id="{BB1E5830-8B3B-4549-A548-A8FCCA8BBF2B}"/>
            </a:ext>
          </a:extLst>
        </xdr:cNvPr>
        <xdr:cNvCxnSpPr/>
      </xdr:nvCxnSpPr>
      <xdr:spPr>
        <a:xfrm flipV="1">
          <a:off x="4086225" y="9389473"/>
          <a:ext cx="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60" name="【橋りょう・トンネル】&#10;有形固定資産減価償却率最小値テキスト">
          <a:extLst>
            <a:ext uri="{FF2B5EF4-FFF2-40B4-BE49-F238E27FC236}">
              <a16:creationId xmlns:a16="http://schemas.microsoft.com/office/drawing/2014/main" id="{380A6542-B4FA-4447-BEEB-AD0FEA511EEF}"/>
            </a:ext>
          </a:extLst>
        </xdr:cNvPr>
        <xdr:cNvSpPr txBox="1"/>
      </xdr:nvSpPr>
      <xdr:spPr>
        <a:xfrm>
          <a:off x="4124960" y="10707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61" name="直線コネクタ 160">
          <a:extLst>
            <a:ext uri="{FF2B5EF4-FFF2-40B4-BE49-F238E27FC236}">
              <a16:creationId xmlns:a16="http://schemas.microsoft.com/office/drawing/2014/main" id="{5E8B206A-E474-473F-95AB-4FC098530CB3}"/>
            </a:ext>
          </a:extLst>
        </xdr:cNvPr>
        <xdr:cNvCxnSpPr/>
      </xdr:nvCxnSpPr>
      <xdr:spPr>
        <a:xfrm>
          <a:off x="4020820" y="107033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62" name="【橋りょう・トンネル】&#10;有形固定資産減価償却率最大値テキスト">
          <a:extLst>
            <a:ext uri="{FF2B5EF4-FFF2-40B4-BE49-F238E27FC236}">
              <a16:creationId xmlns:a16="http://schemas.microsoft.com/office/drawing/2014/main" id="{52C91726-9F8C-412F-92D0-3979DAE5DF00}"/>
            </a:ext>
          </a:extLst>
        </xdr:cNvPr>
        <xdr:cNvSpPr txBox="1"/>
      </xdr:nvSpPr>
      <xdr:spPr>
        <a:xfrm>
          <a:off x="4124960" y="91723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63" name="直線コネクタ 162">
          <a:extLst>
            <a:ext uri="{FF2B5EF4-FFF2-40B4-BE49-F238E27FC236}">
              <a16:creationId xmlns:a16="http://schemas.microsoft.com/office/drawing/2014/main" id="{55195412-C25F-42E7-8AE6-2C4625BE7627}"/>
            </a:ext>
          </a:extLst>
        </xdr:cNvPr>
        <xdr:cNvCxnSpPr/>
      </xdr:nvCxnSpPr>
      <xdr:spPr>
        <a:xfrm>
          <a:off x="4020820" y="93894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127199</xdr:rowOff>
    </xdr:from>
    <xdr:ext cx="405111" cy="259045"/>
    <xdr:sp macro="" textlink="">
      <xdr:nvSpPr>
        <xdr:cNvPr id="164" name="【橋りょう・トンネル】&#10;有形固定資産減価償却率平均値テキスト">
          <a:extLst>
            <a:ext uri="{FF2B5EF4-FFF2-40B4-BE49-F238E27FC236}">
              <a16:creationId xmlns:a16="http://schemas.microsoft.com/office/drawing/2014/main" id="{C8B63B99-D48B-4FF6-A14E-16FD877CFACC}"/>
            </a:ext>
          </a:extLst>
        </xdr:cNvPr>
        <xdr:cNvSpPr txBox="1"/>
      </xdr:nvSpPr>
      <xdr:spPr>
        <a:xfrm>
          <a:off x="4124960" y="10185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104322</xdr:rowOff>
    </xdr:from>
    <xdr:to>
      <xdr:col>24</xdr:col>
      <xdr:colOff>114300</xdr:colOff>
      <xdr:row>62</xdr:row>
      <xdr:rowOff>34472</xdr:rowOff>
    </xdr:to>
    <xdr:sp macro="" textlink="">
      <xdr:nvSpPr>
        <xdr:cNvPr id="165" name="フローチャート: 判断 164">
          <a:extLst>
            <a:ext uri="{FF2B5EF4-FFF2-40B4-BE49-F238E27FC236}">
              <a16:creationId xmlns:a16="http://schemas.microsoft.com/office/drawing/2014/main" id="{462C7D20-FA73-457B-8863-9A2FC1286134}"/>
            </a:ext>
          </a:extLst>
        </xdr:cNvPr>
        <xdr:cNvSpPr/>
      </xdr:nvSpPr>
      <xdr:spPr>
        <a:xfrm>
          <a:off x="4036060" y="103303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97790</xdr:rowOff>
    </xdr:from>
    <xdr:to>
      <xdr:col>20</xdr:col>
      <xdr:colOff>38100</xdr:colOff>
      <xdr:row>62</xdr:row>
      <xdr:rowOff>27940</xdr:rowOff>
    </xdr:to>
    <xdr:sp macro="" textlink="">
      <xdr:nvSpPr>
        <xdr:cNvPr id="166" name="フローチャート: 判断 165">
          <a:extLst>
            <a:ext uri="{FF2B5EF4-FFF2-40B4-BE49-F238E27FC236}">
              <a16:creationId xmlns:a16="http://schemas.microsoft.com/office/drawing/2014/main" id="{5FF0DAA8-CD98-42BB-B203-443A74954E91}"/>
            </a:ext>
          </a:extLst>
        </xdr:cNvPr>
        <xdr:cNvSpPr/>
      </xdr:nvSpPr>
      <xdr:spPr>
        <a:xfrm>
          <a:off x="3312160" y="103238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112485</xdr:rowOff>
    </xdr:from>
    <xdr:to>
      <xdr:col>15</xdr:col>
      <xdr:colOff>101600</xdr:colOff>
      <xdr:row>61</xdr:row>
      <xdr:rowOff>42635</xdr:rowOff>
    </xdr:to>
    <xdr:sp macro="" textlink="">
      <xdr:nvSpPr>
        <xdr:cNvPr id="167" name="フローチャート: 判断 166">
          <a:extLst>
            <a:ext uri="{FF2B5EF4-FFF2-40B4-BE49-F238E27FC236}">
              <a16:creationId xmlns:a16="http://schemas.microsoft.com/office/drawing/2014/main" id="{9C7CC5B5-F8D1-4EBD-A63F-F64B8335DCE4}"/>
            </a:ext>
          </a:extLst>
        </xdr:cNvPr>
        <xdr:cNvSpPr/>
      </xdr:nvSpPr>
      <xdr:spPr>
        <a:xfrm>
          <a:off x="2514600" y="10170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68" name="フローチャート: 判断 167">
          <a:extLst>
            <a:ext uri="{FF2B5EF4-FFF2-40B4-BE49-F238E27FC236}">
              <a16:creationId xmlns:a16="http://schemas.microsoft.com/office/drawing/2014/main" id="{F213B8EA-1611-4ACA-9938-95D0D656E09B}"/>
            </a:ext>
          </a:extLst>
        </xdr:cNvPr>
        <xdr:cNvSpPr/>
      </xdr:nvSpPr>
      <xdr:spPr>
        <a:xfrm>
          <a:off x="1739900" y="10190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69" name="フローチャート: 判断 168">
          <a:extLst>
            <a:ext uri="{FF2B5EF4-FFF2-40B4-BE49-F238E27FC236}">
              <a16:creationId xmlns:a16="http://schemas.microsoft.com/office/drawing/2014/main" id="{CB2B2993-C6FB-4542-A005-0BC9E9CF87D9}"/>
            </a:ext>
          </a:extLst>
        </xdr:cNvPr>
        <xdr:cNvSpPr/>
      </xdr:nvSpPr>
      <xdr:spPr>
        <a:xfrm>
          <a:off x="965200" y="10167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8612E682-F086-4BE8-993A-D3F02FE89C9D}"/>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9E62032A-430C-4A1B-AB28-282D5A375B6E}"/>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8805BB1C-6AC5-4180-8D4B-5A9875B9D3B7}"/>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F32F80FE-7CF9-4EEA-AF3A-8F62C5C5C7C4}"/>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65CF0E36-724B-4471-8F29-8D3D0C0E5EC5}"/>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91259</xdr:rowOff>
    </xdr:from>
    <xdr:to>
      <xdr:col>24</xdr:col>
      <xdr:colOff>114300</xdr:colOff>
      <xdr:row>64</xdr:row>
      <xdr:rowOff>21409</xdr:rowOff>
    </xdr:to>
    <xdr:sp macro="" textlink="">
      <xdr:nvSpPr>
        <xdr:cNvPr id="175" name="楕円 174">
          <a:extLst>
            <a:ext uri="{FF2B5EF4-FFF2-40B4-BE49-F238E27FC236}">
              <a16:creationId xmlns:a16="http://schemas.microsoft.com/office/drawing/2014/main" id="{30973280-AB6B-41A2-B1B9-475DDE6C19F3}"/>
            </a:ext>
          </a:extLst>
        </xdr:cNvPr>
        <xdr:cNvSpPr/>
      </xdr:nvSpPr>
      <xdr:spPr>
        <a:xfrm>
          <a:off x="4036060" y="106525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6186</xdr:rowOff>
    </xdr:from>
    <xdr:ext cx="405111" cy="259045"/>
    <xdr:sp macro="" textlink="">
      <xdr:nvSpPr>
        <xdr:cNvPr id="176" name="【橋りょう・トンネル】&#10;有形固定資産減価償却率該当値テキスト">
          <a:extLst>
            <a:ext uri="{FF2B5EF4-FFF2-40B4-BE49-F238E27FC236}">
              <a16:creationId xmlns:a16="http://schemas.microsoft.com/office/drawing/2014/main" id="{DF6F1327-926D-48AA-9DDF-D10B74622E0E}"/>
            </a:ext>
          </a:extLst>
        </xdr:cNvPr>
        <xdr:cNvSpPr txBox="1"/>
      </xdr:nvSpPr>
      <xdr:spPr>
        <a:xfrm>
          <a:off x="4124960" y="10567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74930</xdr:rowOff>
    </xdr:from>
    <xdr:to>
      <xdr:col>20</xdr:col>
      <xdr:colOff>38100</xdr:colOff>
      <xdr:row>64</xdr:row>
      <xdr:rowOff>5080</xdr:rowOff>
    </xdr:to>
    <xdr:sp macro="" textlink="">
      <xdr:nvSpPr>
        <xdr:cNvPr id="177" name="楕円 176">
          <a:extLst>
            <a:ext uri="{FF2B5EF4-FFF2-40B4-BE49-F238E27FC236}">
              <a16:creationId xmlns:a16="http://schemas.microsoft.com/office/drawing/2014/main" id="{5B03C1AD-3967-41A6-815B-A87C928BC66F}"/>
            </a:ext>
          </a:extLst>
        </xdr:cNvPr>
        <xdr:cNvSpPr/>
      </xdr:nvSpPr>
      <xdr:spPr>
        <a:xfrm>
          <a:off x="3312160" y="10636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125730</xdr:rowOff>
    </xdr:from>
    <xdr:to>
      <xdr:col>24</xdr:col>
      <xdr:colOff>63500</xdr:colOff>
      <xdr:row>63</xdr:row>
      <xdr:rowOff>142059</xdr:rowOff>
    </xdr:to>
    <xdr:cxnSp macro="">
      <xdr:nvCxnSpPr>
        <xdr:cNvPr id="178" name="直線コネクタ 177">
          <a:extLst>
            <a:ext uri="{FF2B5EF4-FFF2-40B4-BE49-F238E27FC236}">
              <a16:creationId xmlns:a16="http://schemas.microsoft.com/office/drawing/2014/main" id="{2A3A8F45-ED85-4806-8FE6-63649EF510D5}"/>
            </a:ext>
          </a:extLst>
        </xdr:cNvPr>
        <xdr:cNvCxnSpPr/>
      </xdr:nvCxnSpPr>
      <xdr:spPr>
        <a:xfrm>
          <a:off x="3355340" y="10687050"/>
          <a:ext cx="7315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74930</xdr:rowOff>
    </xdr:from>
    <xdr:to>
      <xdr:col>15</xdr:col>
      <xdr:colOff>101600</xdr:colOff>
      <xdr:row>64</xdr:row>
      <xdr:rowOff>5080</xdr:rowOff>
    </xdr:to>
    <xdr:sp macro="" textlink="">
      <xdr:nvSpPr>
        <xdr:cNvPr id="179" name="楕円 178">
          <a:extLst>
            <a:ext uri="{FF2B5EF4-FFF2-40B4-BE49-F238E27FC236}">
              <a16:creationId xmlns:a16="http://schemas.microsoft.com/office/drawing/2014/main" id="{5B9079A3-0A22-43E9-8B48-D2A0E4DFCA2B}"/>
            </a:ext>
          </a:extLst>
        </xdr:cNvPr>
        <xdr:cNvSpPr/>
      </xdr:nvSpPr>
      <xdr:spPr>
        <a:xfrm>
          <a:off x="2514600" y="10636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125730</xdr:rowOff>
    </xdr:from>
    <xdr:to>
      <xdr:col>19</xdr:col>
      <xdr:colOff>177800</xdr:colOff>
      <xdr:row>63</xdr:row>
      <xdr:rowOff>125730</xdr:rowOff>
    </xdr:to>
    <xdr:cxnSp macro="">
      <xdr:nvCxnSpPr>
        <xdr:cNvPr id="180" name="直線コネクタ 179">
          <a:extLst>
            <a:ext uri="{FF2B5EF4-FFF2-40B4-BE49-F238E27FC236}">
              <a16:creationId xmlns:a16="http://schemas.microsoft.com/office/drawing/2014/main" id="{27998E33-80A4-4C89-AF6E-748FBFB6DF8A}"/>
            </a:ext>
          </a:extLst>
        </xdr:cNvPr>
        <xdr:cNvCxnSpPr/>
      </xdr:nvCxnSpPr>
      <xdr:spPr>
        <a:xfrm>
          <a:off x="2565400" y="106870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44467</xdr:rowOff>
    </xdr:from>
    <xdr:ext cx="405111" cy="259045"/>
    <xdr:sp macro="" textlink="">
      <xdr:nvSpPr>
        <xdr:cNvPr id="181" name="n_1aveValue【橋りょう・トンネル】&#10;有形固定資産減価償却率">
          <a:extLst>
            <a:ext uri="{FF2B5EF4-FFF2-40B4-BE49-F238E27FC236}">
              <a16:creationId xmlns:a16="http://schemas.microsoft.com/office/drawing/2014/main" id="{C5ACCE87-5DD7-4677-A5F6-5F7BB1B7BD0F}"/>
            </a:ext>
          </a:extLst>
        </xdr:cNvPr>
        <xdr:cNvSpPr txBox="1"/>
      </xdr:nvSpPr>
      <xdr:spPr>
        <a:xfrm>
          <a:off x="317056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59162</xdr:rowOff>
    </xdr:from>
    <xdr:ext cx="405111" cy="259045"/>
    <xdr:sp macro="" textlink="">
      <xdr:nvSpPr>
        <xdr:cNvPr id="182" name="n_2aveValue【橋りょう・トンネル】&#10;有形固定資産減価償却率">
          <a:extLst>
            <a:ext uri="{FF2B5EF4-FFF2-40B4-BE49-F238E27FC236}">
              <a16:creationId xmlns:a16="http://schemas.microsoft.com/office/drawing/2014/main" id="{B046C624-AF2C-4C1C-8233-A7C425B9E2F9}"/>
            </a:ext>
          </a:extLst>
        </xdr:cNvPr>
        <xdr:cNvSpPr txBox="1"/>
      </xdr:nvSpPr>
      <xdr:spPr>
        <a:xfrm>
          <a:off x="2385704" y="994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78757</xdr:rowOff>
    </xdr:from>
    <xdr:ext cx="405111" cy="259045"/>
    <xdr:sp macro="" textlink="">
      <xdr:nvSpPr>
        <xdr:cNvPr id="183" name="n_3aveValue【橋りょう・トンネル】&#10;有形固定資産減価償却率">
          <a:extLst>
            <a:ext uri="{FF2B5EF4-FFF2-40B4-BE49-F238E27FC236}">
              <a16:creationId xmlns:a16="http://schemas.microsoft.com/office/drawing/2014/main" id="{8605434C-DB5C-4031-8251-50BE6E67D241}"/>
            </a:ext>
          </a:extLst>
        </xdr:cNvPr>
        <xdr:cNvSpPr txBox="1"/>
      </xdr:nvSpPr>
      <xdr:spPr>
        <a:xfrm>
          <a:off x="161100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55897</xdr:rowOff>
    </xdr:from>
    <xdr:ext cx="405111" cy="259045"/>
    <xdr:sp macro="" textlink="">
      <xdr:nvSpPr>
        <xdr:cNvPr id="184" name="n_4aveValue【橋りょう・トンネル】&#10;有形固定資産減価償却率">
          <a:extLst>
            <a:ext uri="{FF2B5EF4-FFF2-40B4-BE49-F238E27FC236}">
              <a16:creationId xmlns:a16="http://schemas.microsoft.com/office/drawing/2014/main" id="{82E7CE97-5B3B-4BDA-9203-EFCA4ADD6085}"/>
            </a:ext>
          </a:extLst>
        </xdr:cNvPr>
        <xdr:cNvSpPr txBox="1"/>
      </xdr:nvSpPr>
      <xdr:spPr>
        <a:xfrm>
          <a:off x="83630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167657</xdr:rowOff>
    </xdr:from>
    <xdr:ext cx="405111" cy="259045"/>
    <xdr:sp macro="" textlink="">
      <xdr:nvSpPr>
        <xdr:cNvPr id="185" name="n_1mainValue【橋りょう・トンネル】&#10;有形固定資産減価償却率">
          <a:extLst>
            <a:ext uri="{FF2B5EF4-FFF2-40B4-BE49-F238E27FC236}">
              <a16:creationId xmlns:a16="http://schemas.microsoft.com/office/drawing/2014/main" id="{C1828A1B-9253-4035-88A7-0EEC9C34C471}"/>
            </a:ext>
          </a:extLst>
        </xdr:cNvPr>
        <xdr:cNvSpPr txBox="1"/>
      </xdr:nvSpPr>
      <xdr:spPr>
        <a:xfrm>
          <a:off x="317056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167657</xdr:rowOff>
    </xdr:from>
    <xdr:ext cx="405111" cy="259045"/>
    <xdr:sp macro="" textlink="">
      <xdr:nvSpPr>
        <xdr:cNvPr id="186" name="n_2mainValue【橋りょう・トンネル】&#10;有形固定資産減価償却率">
          <a:extLst>
            <a:ext uri="{FF2B5EF4-FFF2-40B4-BE49-F238E27FC236}">
              <a16:creationId xmlns:a16="http://schemas.microsoft.com/office/drawing/2014/main" id="{FD6D12D6-CCD1-4806-8AB7-3582FC8C668A}"/>
            </a:ext>
          </a:extLst>
        </xdr:cNvPr>
        <xdr:cNvSpPr txBox="1"/>
      </xdr:nvSpPr>
      <xdr:spPr>
        <a:xfrm>
          <a:off x="238570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a16="http://schemas.microsoft.com/office/drawing/2014/main" id="{B971C9DF-FFE6-4CDC-9B5A-6156D366C09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a:extLst>
            <a:ext uri="{FF2B5EF4-FFF2-40B4-BE49-F238E27FC236}">
              <a16:creationId xmlns:a16="http://schemas.microsoft.com/office/drawing/2014/main" id="{82CB4113-7611-4752-9472-E6CABAE2418F}"/>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a:extLst>
            <a:ext uri="{FF2B5EF4-FFF2-40B4-BE49-F238E27FC236}">
              <a16:creationId xmlns:a16="http://schemas.microsoft.com/office/drawing/2014/main" id="{69555822-F2CB-4EBE-A66C-930D2A27F003}"/>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a:extLst>
            <a:ext uri="{FF2B5EF4-FFF2-40B4-BE49-F238E27FC236}">
              <a16:creationId xmlns:a16="http://schemas.microsoft.com/office/drawing/2014/main" id="{865167C9-3A13-4933-A82F-4E8531735BD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a:extLst>
            <a:ext uri="{FF2B5EF4-FFF2-40B4-BE49-F238E27FC236}">
              <a16:creationId xmlns:a16="http://schemas.microsoft.com/office/drawing/2014/main" id="{CD22198A-7389-45C2-B53A-ABAF2891C0F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a:extLst>
            <a:ext uri="{FF2B5EF4-FFF2-40B4-BE49-F238E27FC236}">
              <a16:creationId xmlns:a16="http://schemas.microsoft.com/office/drawing/2014/main" id="{81274E26-9560-4D16-A54A-8822DADA24B4}"/>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a:extLst>
            <a:ext uri="{FF2B5EF4-FFF2-40B4-BE49-F238E27FC236}">
              <a16:creationId xmlns:a16="http://schemas.microsoft.com/office/drawing/2014/main" id="{912E63F2-4C90-4009-B9CD-96358AC673DA}"/>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a:extLst>
            <a:ext uri="{FF2B5EF4-FFF2-40B4-BE49-F238E27FC236}">
              <a16:creationId xmlns:a16="http://schemas.microsoft.com/office/drawing/2014/main" id="{E71B4AD2-7045-4F5B-9119-F4D658607AD4}"/>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a:extLst>
            <a:ext uri="{FF2B5EF4-FFF2-40B4-BE49-F238E27FC236}">
              <a16:creationId xmlns:a16="http://schemas.microsoft.com/office/drawing/2014/main" id="{998EEFF8-C9A6-4830-A89F-D12BC9B51EAB}"/>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a:extLst>
            <a:ext uri="{FF2B5EF4-FFF2-40B4-BE49-F238E27FC236}">
              <a16:creationId xmlns:a16="http://schemas.microsoft.com/office/drawing/2014/main" id="{973F2DB1-625D-4C3C-8AC0-351840EF7F5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7" name="直線コネクタ 196">
          <a:extLst>
            <a:ext uri="{FF2B5EF4-FFF2-40B4-BE49-F238E27FC236}">
              <a16:creationId xmlns:a16="http://schemas.microsoft.com/office/drawing/2014/main" id="{54362220-DDAF-47E3-8820-7F3E472A8F8A}"/>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8" name="テキスト ボックス 197">
          <a:extLst>
            <a:ext uri="{FF2B5EF4-FFF2-40B4-BE49-F238E27FC236}">
              <a16:creationId xmlns:a16="http://schemas.microsoft.com/office/drawing/2014/main" id="{B5611B47-BF86-4352-AA25-98213A7827DB}"/>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9" name="直線コネクタ 198">
          <a:extLst>
            <a:ext uri="{FF2B5EF4-FFF2-40B4-BE49-F238E27FC236}">
              <a16:creationId xmlns:a16="http://schemas.microsoft.com/office/drawing/2014/main" id="{883E3708-818B-4770-9EE5-38E6B4F69121}"/>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0" name="テキスト ボックス 199">
          <a:extLst>
            <a:ext uri="{FF2B5EF4-FFF2-40B4-BE49-F238E27FC236}">
              <a16:creationId xmlns:a16="http://schemas.microsoft.com/office/drawing/2014/main" id="{D26AA061-72D8-41E3-B73C-4DFAF6070CE5}"/>
            </a:ext>
          </a:extLst>
        </xdr:cNvPr>
        <xdr:cNvSpPr txBox="1"/>
      </xdr:nvSpPr>
      <xdr:spPr>
        <a:xfrm>
          <a:off x="5209768" y="1039841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1" name="直線コネクタ 200">
          <a:extLst>
            <a:ext uri="{FF2B5EF4-FFF2-40B4-BE49-F238E27FC236}">
              <a16:creationId xmlns:a16="http://schemas.microsoft.com/office/drawing/2014/main" id="{6EBFD7D8-6EA2-46A3-BAB5-F6527E8CD7BC}"/>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02" name="テキスト ボックス 201">
          <a:extLst>
            <a:ext uri="{FF2B5EF4-FFF2-40B4-BE49-F238E27FC236}">
              <a16:creationId xmlns:a16="http://schemas.microsoft.com/office/drawing/2014/main" id="{4F9BE8BD-AEBD-4B65-BE6E-9CF72E4D574A}"/>
            </a:ext>
          </a:extLst>
        </xdr:cNvPr>
        <xdr:cNvSpPr txBox="1"/>
      </xdr:nvSpPr>
      <xdr:spPr>
        <a:xfrm>
          <a:off x="5209768" y="100794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3" name="直線コネクタ 202">
          <a:extLst>
            <a:ext uri="{FF2B5EF4-FFF2-40B4-BE49-F238E27FC236}">
              <a16:creationId xmlns:a16="http://schemas.microsoft.com/office/drawing/2014/main" id="{32A4067A-DD60-49BE-90FC-E0E9A7F11B09}"/>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04" name="テキスト ボックス 203">
          <a:extLst>
            <a:ext uri="{FF2B5EF4-FFF2-40B4-BE49-F238E27FC236}">
              <a16:creationId xmlns:a16="http://schemas.microsoft.com/office/drawing/2014/main" id="{5F8EFB29-CF63-4607-83A1-71A0F65B7D1D}"/>
            </a:ext>
          </a:extLst>
        </xdr:cNvPr>
        <xdr:cNvSpPr txBox="1"/>
      </xdr:nvSpPr>
      <xdr:spPr>
        <a:xfrm>
          <a:off x="5209768" y="976051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5" name="直線コネクタ 204">
          <a:extLst>
            <a:ext uri="{FF2B5EF4-FFF2-40B4-BE49-F238E27FC236}">
              <a16:creationId xmlns:a16="http://schemas.microsoft.com/office/drawing/2014/main" id="{770C3E85-B25F-49AD-A609-D375F841B472}"/>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6" name="テキスト ボックス 205">
          <a:extLst>
            <a:ext uri="{FF2B5EF4-FFF2-40B4-BE49-F238E27FC236}">
              <a16:creationId xmlns:a16="http://schemas.microsoft.com/office/drawing/2014/main" id="{B177803E-E3F4-4B35-A9CA-45AC25A0CB67}"/>
            </a:ext>
          </a:extLst>
        </xdr:cNvPr>
        <xdr:cNvSpPr txBox="1"/>
      </xdr:nvSpPr>
      <xdr:spPr>
        <a:xfrm>
          <a:off x="5209768" y="944156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7" name="直線コネクタ 206">
          <a:extLst>
            <a:ext uri="{FF2B5EF4-FFF2-40B4-BE49-F238E27FC236}">
              <a16:creationId xmlns:a16="http://schemas.microsoft.com/office/drawing/2014/main" id="{78FD04DD-AEBC-49E4-8F1D-63613285A950}"/>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08" name="テキスト ボックス 207">
          <a:extLst>
            <a:ext uri="{FF2B5EF4-FFF2-40B4-BE49-F238E27FC236}">
              <a16:creationId xmlns:a16="http://schemas.microsoft.com/office/drawing/2014/main" id="{E59F4455-B80C-45AA-951E-3022EEB9300A}"/>
            </a:ext>
          </a:extLst>
        </xdr:cNvPr>
        <xdr:cNvSpPr txBox="1"/>
      </xdr:nvSpPr>
      <xdr:spPr>
        <a:xfrm>
          <a:off x="5168508" y="912260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a:extLst>
            <a:ext uri="{FF2B5EF4-FFF2-40B4-BE49-F238E27FC236}">
              <a16:creationId xmlns:a16="http://schemas.microsoft.com/office/drawing/2014/main" id="{F7EE27D1-2673-4550-BDE0-816C26605E6E}"/>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0" name="テキスト ボックス 209">
          <a:extLst>
            <a:ext uri="{FF2B5EF4-FFF2-40B4-BE49-F238E27FC236}">
              <a16:creationId xmlns:a16="http://schemas.microsoft.com/office/drawing/2014/main" id="{88B4B2DF-F7CF-4EC6-8D19-BB27B6770116}"/>
            </a:ext>
          </a:extLst>
        </xdr:cNvPr>
        <xdr:cNvSpPr txBox="1"/>
      </xdr:nvSpPr>
      <xdr:spPr>
        <a:xfrm>
          <a:off x="5168508" y="880365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a:extLst>
            <a:ext uri="{FF2B5EF4-FFF2-40B4-BE49-F238E27FC236}">
              <a16:creationId xmlns:a16="http://schemas.microsoft.com/office/drawing/2014/main" id="{CD4E53DA-7CC6-4F2A-841E-9CBCDB17F91C}"/>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165402</xdr:rowOff>
    </xdr:from>
    <xdr:to>
      <xdr:col>54</xdr:col>
      <xdr:colOff>189865</xdr:colOff>
      <xdr:row>64</xdr:row>
      <xdr:rowOff>123830</xdr:rowOff>
    </xdr:to>
    <xdr:cxnSp macro="">
      <xdr:nvCxnSpPr>
        <xdr:cNvPr id="212" name="直線コネクタ 211">
          <a:extLst>
            <a:ext uri="{FF2B5EF4-FFF2-40B4-BE49-F238E27FC236}">
              <a16:creationId xmlns:a16="http://schemas.microsoft.com/office/drawing/2014/main" id="{6398613D-E7C0-4CC7-9BA4-46A69914BC01}"/>
            </a:ext>
          </a:extLst>
        </xdr:cNvPr>
        <xdr:cNvCxnSpPr/>
      </xdr:nvCxnSpPr>
      <xdr:spPr>
        <a:xfrm flipV="1">
          <a:off x="9219565" y="9385602"/>
          <a:ext cx="0" cy="146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127657</xdr:rowOff>
    </xdr:from>
    <xdr:ext cx="534377" cy="259045"/>
    <xdr:sp macro="" textlink="">
      <xdr:nvSpPr>
        <xdr:cNvPr id="213" name="【橋りょう・トンネル】&#10;一人当たり有形固定資産（償却資産）額最小値テキスト">
          <a:extLst>
            <a:ext uri="{FF2B5EF4-FFF2-40B4-BE49-F238E27FC236}">
              <a16:creationId xmlns:a16="http://schemas.microsoft.com/office/drawing/2014/main" id="{BB1E9AA1-FB62-4728-8456-3A2CE9DAC94B}"/>
            </a:ext>
          </a:extLst>
        </xdr:cNvPr>
        <xdr:cNvSpPr txBox="1"/>
      </xdr:nvSpPr>
      <xdr:spPr>
        <a:xfrm>
          <a:off x="9258300" y="1085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123830</xdr:rowOff>
    </xdr:from>
    <xdr:to>
      <xdr:col>55</xdr:col>
      <xdr:colOff>88900</xdr:colOff>
      <xdr:row>64</xdr:row>
      <xdr:rowOff>123830</xdr:rowOff>
    </xdr:to>
    <xdr:cxnSp macro="">
      <xdr:nvCxnSpPr>
        <xdr:cNvPr id="214" name="直線コネクタ 213">
          <a:extLst>
            <a:ext uri="{FF2B5EF4-FFF2-40B4-BE49-F238E27FC236}">
              <a16:creationId xmlns:a16="http://schemas.microsoft.com/office/drawing/2014/main" id="{869E0CF4-FD37-49FC-8A23-59A0F0666824}"/>
            </a:ext>
          </a:extLst>
        </xdr:cNvPr>
        <xdr:cNvCxnSpPr/>
      </xdr:nvCxnSpPr>
      <xdr:spPr>
        <a:xfrm>
          <a:off x="9154160" y="10852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112079</xdr:rowOff>
    </xdr:from>
    <xdr:ext cx="690189" cy="259045"/>
    <xdr:sp macro="" textlink="">
      <xdr:nvSpPr>
        <xdr:cNvPr id="215" name="【橋りょう・トンネル】&#10;一人当たり有形固定資産（償却資産）額最大値テキスト">
          <a:extLst>
            <a:ext uri="{FF2B5EF4-FFF2-40B4-BE49-F238E27FC236}">
              <a16:creationId xmlns:a16="http://schemas.microsoft.com/office/drawing/2014/main" id="{101CCB33-80FF-4CFD-BDC2-DAA303C65909}"/>
            </a:ext>
          </a:extLst>
        </xdr:cNvPr>
        <xdr:cNvSpPr txBox="1"/>
      </xdr:nvSpPr>
      <xdr:spPr>
        <a:xfrm>
          <a:off x="9258300" y="91646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9,237,040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165402</xdr:rowOff>
    </xdr:from>
    <xdr:to>
      <xdr:col>55</xdr:col>
      <xdr:colOff>88900</xdr:colOff>
      <xdr:row>55</xdr:row>
      <xdr:rowOff>165402</xdr:rowOff>
    </xdr:to>
    <xdr:cxnSp macro="">
      <xdr:nvCxnSpPr>
        <xdr:cNvPr id="216" name="直線コネクタ 215">
          <a:extLst>
            <a:ext uri="{FF2B5EF4-FFF2-40B4-BE49-F238E27FC236}">
              <a16:creationId xmlns:a16="http://schemas.microsoft.com/office/drawing/2014/main" id="{E53909C8-C2D5-4B61-AECF-C77F26BB9450}"/>
            </a:ext>
          </a:extLst>
        </xdr:cNvPr>
        <xdr:cNvCxnSpPr/>
      </xdr:nvCxnSpPr>
      <xdr:spPr>
        <a:xfrm>
          <a:off x="9154160" y="93856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68950</xdr:rowOff>
    </xdr:from>
    <xdr:ext cx="690189" cy="259045"/>
    <xdr:sp macro="" textlink="">
      <xdr:nvSpPr>
        <xdr:cNvPr id="217" name="【橋りょう・トンネル】&#10;一人当たり有形固定資産（償却資産）額平均値テキスト">
          <a:extLst>
            <a:ext uri="{FF2B5EF4-FFF2-40B4-BE49-F238E27FC236}">
              <a16:creationId xmlns:a16="http://schemas.microsoft.com/office/drawing/2014/main" id="{75452058-2695-4503-B064-F66C2839E651}"/>
            </a:ext>
          </a:extLst>
        </xdr:cNvPr>
        <xdr:cNvSpPr txBox="1"/>
      </xdr:nvSpPr>
      <xdr:spPr>
        <a:xfrm>
          <a:off x="9258300" y="10462630"/>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46073</xdr:rowOff>
    </xdr:from>
    <xdr:to>
      <xdr:col>55</xdr:col>
      <xdr:colOff>50800</xdr:colOff>
      <xdr:row>63</xdr:row>
      <xdr:rowOff>147673</xdr:rowOff>
    </xdr:to>
    <xdr:sp macro="" textlink="">
      <xdr:nvSpPr>
        <xdr:cNvPr id="218" name="フローチャート: 判断 217">
          <a:extLst>
            <a:ext uri="{FF2B5EF4-FFF2-40B4-BE49-F238E27FC236}">
              <a16:creationId xmlns:a16="http://schemas.microsoft.com/office/drawing/2014/main" id="{AD539B8A-D3A0-4A2B-B57A-310FFB967B64}"/>
            </a:ext>
          </a:extLst>
        </xdr:cNvPr>
        <xdr:cNvSpPr/>
      </xdr:nvSpPr>
      <xdr:spPr>
        <a:xfrm>
          <a:off x="9192260" y="106073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44843</xdr:rowOff>
    </xdr:from>
    <xdr:to>
      <xdr:col>50</xdr:col>
      <xdr:colOff>165100</xdr:colOff>
      <xdr:row>63</xdr:row>
      <xdr:rowOff>146443</xdr:rowOff>
    </xdr:to>
    <xdr:sp macro="" textlink="">
      <xdr:nvSpPr>
        <xdr:cNvPr id="219" name="フローチャート: 判断 218">
          <a:extLst>
            <a:ext uri="{FF2B5EF4-FFF2-40B4-BE49-F238E27FC236}">
              <a16:creationId xmlns:a16="http://schemas.microsoft.com/office/drawing/2014/main" id="{C160ED47-9D7A-4A52-A5E2-4B9F64115F98}"/>
            </a:ext>
          </a:extLst>
        </xdr:cNvPr>
        <xdr:cNvSpPr/>
      </xdr:nvSpPr>
      <xdr:spPr>
        <a:xfrm>
          <a:off x="8445500" y="106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69972</xdr:rowOff>
    </xdr:from>
    <xdr:to>
      <xdr:col>46</xdr:col>
      <xdr:colOff>38100</xdr:colOff>
      <xdr:row>64</xdr:row>
      <xdr:rowOff>122</xdr:rowOff>
    </xdr:to>
    <xdr:sp macro="" textlink="">
      <xdr:nvSpPr>
        <xdr:cNvPr id="220" name="フローチャート: 判断 219">
          <a:extLst>
            <a:ext uri="{FF2B5EF4-FFF2-40B4-BE49-F238E27FC236}">
              <a16:creationId xmlns:a16="http://schemas.microsoft.com/office/drawing/2014/main" id="{13B60A77-E7F6-4E85-B7AA-4593FCD1999A}"/>
            </a:ext>
          </a:extLst>
        </xdr:cNvPr>
        <xdr:cNvSpPr/>
      </xdr:nvSpPr>
      <xdr:spPr>
        <a:xfrm>
          <a:off x="7670800" y="106312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46541</xdr:rowOff>
    </xdr:from>
    <xdr:to>
      <xdr:col>41</xdr:col>
      <xdr:colOff>101600</xdr:colOff>
      <xdr:row>63</xdr:row>
      <xdr:rowOff>148141</xdr:rowOff>
    </xdr:to>
    <xdr:sp macro="" textlink="">
      <xdr:nvSpPr>
        <xdr:cNvPr id="221" name="フローチャート: 判断 220">
          <a:extLst>
            <a:ext uri="{FF2B5EF4-FFF2-40B4-BE49-F238E27FC236}">
              <a16:creationId xmlns:a16="http://schemas.microsoft.com/office/drawing/2014/main" id="{ABD5D945-3B47-427C-AE28-4B3613B9BC08}"/>
            </a:ext>
          </a:extLst>
        </xdr:cNvPr>
        <xdr:cNvSpPr/>
      </xdr:nvSpPr>
      <xdr:spPr>
        <a:xfrm>
          <a:off x="6873240" y="1060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77669</xdr:rowOff>
    </xdr:from>
    <xdr:to>
      <xdr:col>36</xdr:col>
      <xdr:colOff>165100</xdr:colOff>
      <xdr:row>64</xdr:row>
      <xdr:rowOff>7819</xdr:rowOff>
    </xdr:to>
    <xdr:sp macro="" textlink="">
      <xdr:nvSpPr>
        <xdr:cNvPr id="222" name="フローチャート: 判断 221">
          <a:extLst>
            <a:ext uri="{FF2B5EF4-FFF2-40B4-BE49-F238E27FC236}">
              <a16:creationId xmlns:a16="http://schemas.microsoft.com/office/drawing/2014/main" id="{6C205BCB-BC7E-4307-A704-B1FC666D1884}"/>
            </a:ext>
          </a:extLst>
        </xdr:cNvPr>
        <xdr:cNvSpPr/>
      </xdr:nvSpPr>
      <xdr:spPr>
        <a:xfrm>
          <a:off x="6098540" y="106389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08C67486-AF51-4275-B764-61DF946F669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B2396292-EBDD-4DD7-9712-ABF567CAAAB1}"/>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294B2FBD-E89B-40D8-82B0-27D549D1AE4E}"/>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2FAD8EE5-25D5-4612-B221-1443EC297788}"/>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D90BAA0D-42C4-4BD0-8D62-14CFF14B6067}"/>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155321</xdr:rowOff>
    </xdr:from>
    <xdr:to>
      <xdr:col>55</xdr:col>
      <xdr:colOff>50800</xdr:colOff>
      <xdr:row>64</xdr:row>
      <xdr:rowOff>85471</xdr:rowOff>
    </xdr:to>
    <xdr:sp macro="" textlink="">
      <xdr:nvSpPr>
        <xdr:cNvPr id="228" name="楕円 227">
          <a:extLst>
            <a:ext uri="{FF2B5EF4-FFF2-40B4-BE49-F238E27FC236}">
              <a16:creationId xmlns:a16="http://schemas.microsoft.com/office/drawing/2014/main" id="{7472862A-D57C-4BDA-A208-3038928E3FAA}"/>
            </a:ext>
          </a:extLst>
        </xdr:cNvPr>
        <xdr:cNvSpPr/>
      </xdr:nvSpPr>
      <xdr:spPr>
        <a:xfrm>
          <a:off x="9192260" y="107166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70248</xdr:rowOff>
    </xdr:from>
    <xdr:ext cx="599010" cy="259045"/>
    <xdr:sp macro="" textlink="">
      <xdr:nvSpPr>
        <xdr:cNvPr id="229" name="【橋りょう・トンネル】&#10;一人当たり有形固定資産（償却資産）額該当値テキスト">
          <a:extLst>
            <a:ext uri="{FF2B5EF4-FFF2-40B4-BE49-F238E27FC236}">
              <a16:creationId xmlns:a16="http://schemas.microsoft.com/office/drawing/2014/main" id="{9C58B269-7C08-4C7D-82B9-7DE8BAA8A585}"/>
            </a:ext>
          </a:extLst>
        </xdr:cNvPr>
        <xdr:cNvSpPr txBox="1"/>
      </xdr:nvSpPr>
      <xdr:spPr>
        <a:xfrm>
          <a:off x="9258300" y="10631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158979</xdr:rowOff>
    </xdr:from>
    <xdr:to>
      <xdr:col>50</xdr:col>
      <xdr:colOff>165100</xdr:colOff>
      <xdr:row>64</xdr:row>
      <xdr:rowOff>89129</xdr:rowOff>
    </xdr:to>
    <xdr:sp macro="" textlink="">
      <xdr:nvSpPr>
        <xdr:cNvPr id="230" name="楕円 229">
          <a:extLst>
            <a:ext uri="{FF2B5EF4-FFF2-40B4-BE49-F238E27FC236}">
              <a16:creationId xmlns:a16="http://schemas.microsoft.com/office/drawing/2014/main" id="{372F624B-2362-4826-B2DC-E7E432147984}"/>
            </a:ext>
          </a:extLst>
        </xdr:cNvPr>
        <xdr:cNvSpPr/>
      </xdr:nvSpPr>
      <xdr:spPr>
        <a:xfrm>
          <a:off x="8445500" y="107202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34671</xdr:rowOff>
    </xdr:from>
    <xdr:to>
      <xdr:col>55</xdr:col>
      <xdr:colOff>0</xdr:colOff>
      <xdr:row>64</xdr:row>
      <xdr:rowOff>38329</xdr:rowOff>
    </xdr:to>
    <xdr:cxnSp macro="">
      <xdr:nvCxnSpPr>
        <xdr:cNvPr id="231" name="直線コネクタ 230">
          <a:extLst>
            <a:ext uri="{FF2B5EF4-FFF2-40B4-BE49-F238E27FC236}">
              <a16:creationId xmlns:a16="http://schemas.microsoft.com/office/drawing/2014/main" id="{F4038627-2840-4B99-8EE1-476BBF29B618}"/>
            </a:ext>
          </a:extLst>
        </xdr:cNvPr>
        <xdr:cNvCxnSpPr/>
      </xdr:nvCxnSpPr>
      <xdr:spPr>
        <a:xfrm flipV="1">
          <a:off x="8496300" y="10763631"/>
          <a:ext cx="7239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161795</xdr:rowOff>
    </xdr:from>
    <xdr:to>
      <xdr:col>46</xdr:col>
      <xdr:colOff>38100</xdr:colOff>
      <xdr:row>64</xdr:row>
      <xdr:rowOff>91945</xdr:rowOff>
    </xdr:to>
    <xdr:sp macro="" textlink="">
      <xdr:nvSpPr>
        <xdr:cNvPr id="232" name="楕円 231">
          <a:extLst>
            <a:ext uri="{FF2B5EF4-FFF2-40B4-BE49-F238E27FC236}">
              <a16:creationId xmlns:a16="http://schemas.microsoft.com/office/drawing/2014/main" id="{CBE96F14-37FB-481A-9573-8147F83FFC3D}"/>
            </a:ext>
          </a:extLst>
        </xdr:cNvPr>
        <xdr:cNvSpPr/>
      </xdr:nvSpPr>
      <xdr:spPr>
        <a:xfrm>
          <a:off x="7670800" y="107231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38329</xdr:rowOff>
    </xdr:from>
    <xdr:to>
      <xdr:col>50</xdr:col>
      <xdr:colOff>114300</xdr:colOff>
      <xdr:row>64</xdr:row>
      <xdr:rowOff>41145</xdr:rowOff>
    </xdr:to>
    <xdr:cxnSp macro="">
      <xdr:nvCxnSpPr>
        <xdr:cNvPr id="233" name="直線コネクタ 232">
          <a:extLst>
            <a:ext uri="{FF2B5EF4-FFF2-40B4-BE49-F238E27FC236}">
              <a16:creationId xmlns:a16="http://schemas.microsoft.com/office/drawing/2014/main" id="{D97D35D5-7F5F-4801-9AF7-D2A05C54FB30}"/>
            </a:ext>
          </a:extLst>
        </xdr:cNvPr>
        <xdr:cNvCxnSpPr/>
      </xdr:nvCxnSpPr>
      <xdr:spPr>
        <a:xfrm flipV="1">
          <a:off x="7713980" y="10767289"/>
          <a:ext cx="782320" cy="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162970</xdr:rowOff>
    </xdr:from>
    <xdr:ext cx="690189" cy="259045"/>
    <xdr:sp macro="" textlink="">
      <xdr:nvSpPr>
        <xdr:cNvPr id="234" name="n_1aveValue【橋りょう・トンネル】&#10;一人当たり有形固定資産（償却資産）額">
          <a:extLst>
            <a:ext uri="{FF2B5EF4-FFF2-40B4-BE49-F238E27FC236}">
              <a16:creationId xmlns:a16="http://schemas.microsoft.com/office/drawing/2014/main" id="{F1BA68AF-787F-4316-8684-47F5432F3B09}"/>
            </a:ext>
          </a:extLst>
        </xdr:cNvPr>
        <xdr:cNvSpPr txBox="1"/>
      </xdr:nvSpPr>
      <xdr:spPr>
        <a:xfrm>
          <a:off x="8184225" y="10389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16649</xdr:rowOff>
    </xdr:from>
    <xdr:ext cx="690189" cy="259045"/>
    <xdr:sp macro="" textlink="">
      <xdr:nvSpPr>
        <xdr:cNvPr id="235" name="n_2aveValue【橋りょう・トンネル】&#10;一人当たり有形固定資産（償却資産）額">
          <a:extLst>
            <a:ext uri="{FF2B5EF4-FFF2-40B4-BE49-F238E27FC236}">
              <a16:creationId xmlns:a16="http://schemas.microsoft.com/office/drawing/2014/main" id="{54485EF4-1BAA-480B-9A29-8447997E3418}"/>
            </a:ext>
          </a:extLst>
        </xdr:cNvPr>
        <xdr:cNvSpPr txBox="1"/>
      </xdr:nvSpPr>
      <xdr:spPr>
        <a:xfrm>
          <a:off x="7399365" y="104103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164668</xdr:rowOff>
    </xdr:from>
    <xdr:ext cx="690189" cy="259045"/>
    <xdr:sp macro="" textlink="">
      <xdr:nvSpPr>
        <xdr:cNvPr id="236" name="n_3aveValue【橋りょう・トンネル】&#10;一人当たり有形固定資産（償却資産）額">
          <a:extLst>
            <a:ext uri="{FF2B5EF4-FFF2-40B4-BE49-F238E27FC236}">
              <a16:creationId xmlns:a16="http://schemas.microsoft.com/office/drawing/2014/main" id="{FC2E600B-8386-4B2E-8DD5-072C9C0FC889}"/>
            </a:ext>
          </a:extLst>
        </xdr:cNvPr>
        <xdr:cNvSpPr txBox="1"/>
      </xdr:nvSpPr>
      <xdr:spPr>
        <a:xfrm>
          <a:off x="6624665" y="103907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24346</xdr:rowOff>
    </xdr:from>
    <xdr:ext cx="690189" cy="259045"/>
    <xdr:sp macro="" textlink="">
      <xdr:nvSpPr>
        <xdr:cNvPr id="237" name="n_4aveValue【橋りょう・トンネル】&#10;一人当たり有形固定資産（償却資産）額">
          <a:extLst>
            <a:ext uri="{FF2B5EF4-FFF2-40B4-BE49-F238E27FC236}">
              <a16:creationId xmlns:a16="http://schemas.microsoft.com/office/drawing/2014/main" id="{67F8DC31-389D-46C2-BDE6-E4040FABF670}"/>
            </a:ext>
          </a:extLst>
        </xdr:cNvPr>
        <xdr:cNvSpPr txBox="1"/>
      </xdr:nvSpPr>
      <xdr:spPr>
        <a:xfrm>
          <a:off x="5849965" y="104180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80256</xdr:rowOff>
    </xdr:from>
    <xdr:ext cx="599010" cy="259045"/>
    <xdr:sp macro="" textlink="">
      <xdr:nvSpPr>
        <xdr:cNvPr id="238" name="n_1mainValue【橋りょう・トンネル】&#10;一人当たり有形固定資産（償却資産）額">
          <a:extLst>
            <a:ext uri="{FF2B5EF4-FFF2-40B4-BE49-F238E27FC236}">
              <a16:creationId xmlns:a16="http://schemas.microsoft.com/office/drawing/2014/main" id="{7837FDF4-EEA5-4E4E-A069-75CB5FD09B38}"/>
            </a:ext>
          </a:extLst>
        </xdr:cNvPr>
        <xdr:cNvSpPr txBox="1"/>
      </xdr:nvSpPr>
      <xdr:spPr>
        <a:xfrm>
          <a:off x="8214575" y="1080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83072</xdr:rowOff>
    </xdr:from>
    <xdr:ext cx="599010" cy="259045"/>
    <xdr:sp macro="" textlink="">
      <xdr:nvSpPr>
        <xdr:cNvPr id="239" name="n_2mainValue【橋りょう・トンネル】&#10;一人当たり有形固定資産（償却資産）額">
          <a:extLst>
            <a:ext uri="{FF2B5EF4-FFF2-40B4-BE49-F238E27FC236}">
              <a16:creationId xmlns:a16="http://schemas.microsoft.com/office/drawing/2014/main" id="{346F2CBE-E5B8-4962-ABCB-A1420F9F7F8F}"/>
            </a:ext>
          </a:extLst>
        </xdr:cNvPr>
        <xdr:cNvSpPr txBox="1"/>
      </xdr:nvSpPr>
      <xdr:spPr>
        <a:xfrm>
          <a:off x="7444955" y="1081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a:extLst>
            <a:ext uri="{FF2B5EF4-FFF2-40B4-BE49-F238E27FC236}">
              <a16:creationId xmlns:a16="http://schemas.microsoft.com/office/drawing/2014/main" id="{616CACBC-3C37-42E0-BA9D-E62BBF5BD191}"/>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a:extLst>
            <a:ext uri="{FF2B5EF4-FFF2-40B4-BE49-F238E27FC236}">
              <a16:creationId xmlns:a16="http://schemas.microsoft.com/office/drawing/2014/main" id="{8A3B7CAB-C19B-47CB-B42E-01976B13E563}"/>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a:extLst>
            <a:ext uri="{FF2B5EF4-FFF2-40B4-BE49-F238E27FC236}">
              <a16:creationId xmlns:a16="http://schemas.microsoft.com/office/drawing/2014/main" id="{6B697B12-EA85-447E-B135-2ED8AC07DCEE}"/>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a:extLst>
            <a:ext uri="{FF2B5EF4-FFF2-40B4-BE49-F238E27FC236}">
              <a16:creationId xmlns:a16="http://schemas.microsoft.com/office/drawing/2014/main" id="{61C31A35-4F8B-4A1B-BD23-A58586286DB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a:extLst>
            <a:ext uri="{FF2B5EF4-FFF2-40B4-BE49-F238E27FC236}">
              <a16:creationId xmlns:a16="http://schemas.microsoft.com/office/drawing/2014/main" id="{517D8BBA-63B9-4A33-B28F-6AFB89347473}"/>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a:extLst>
            <a:ext uri="{FF2B5EF4-FFF2-40B4-BE49-F238E27FC236}">
              <a16:creationId xmlns:a16="http://schemas.microsoft.com/office/drawing/2014/main" id="{32088EE9-A2BA-4EA2-9B33-53231698EB4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a:extLst>
            <a:ext uri="{FF2B5EF4-FFF2-40B4-BE49-F238E27FC236}">
              <a16:creationId xmlns:a16="http://schemas.microsoft.com/office/drawing/2014/main" id="{64F52A0E-EC2A-4310-9AB5-B2C59D3A2D15}"/>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a:extLst>
            <a:ext uri="{FF2B5EF4-FFF2-40B4-BE49-F238E27FC236}">
              <a16:creationId xmlns:a16="http://schemas.microsoft.com/office/drawing/2014/main" id="{FF22BF37-2EE8-44B5-B62A-A11F6DD2E9E8}"/>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a:extLst>
            <a:ext uri="{FF2B5EF4-FFF2-40B4-BE49-F238E27FC236}">
              <a16:creationId xmlns:a16="http://schemas.microsoft.com/office/drawing/2014/main" id="{B0838BAA-D899-4D82-8E92-885953D3B377}"/>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a:extLst>
            <a:ext uri="{FF2B5EF4-FFF2-40B4-BE49-F238E27FC236}">
              <a16:creationId xmlns:a16="http://schemas.microsoft.com/office/drawing/2014/main" id="{605DD930-3796-41E1-8B68-50A2401710A5}"/>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0" name="テキスト ボックス 249">
          <a:extLst>
            <a:ext uri="{FF2B5EF4-FFF2-40B4-BE49-F238E27FC236}">
              <a16:creationId xmlns:a16="http://schemas.microsoft.com/office/drawing/2014/main" id="{8580C852-390B-4DF7-B9DD-B023A0C60BC2}"/>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1" name="直線コネクタ 250">
          <a:extLst>
            <a:ext uri="{FF2B5EF4-FFF2-40B4-BE49-F238E27FC236}">
              <a16:creationId xmlns:a16="http://schemas.microsoft.com/office/drawing/2014/main" id="{1C341667-9A06-41F9-A9AF-4614FF486F6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2" name="テキスト ボックス 251">
          <a:extLst>
            <a:ext uri="{FF2B5EF4-FFF2-40B4-BE49-F238E27FC236}">
              <a16:creationId xmlns:a16="http://schemas.microsoft.com/office/drawing/2014/main" id="{8954D991-5D3D-490B-BD21-0779825EAF69}"/>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3" name="直線コネクタ 252">
          <a:extLst>
            <a:ext uri="{FF2B5EF4-FFF2-40B4-BE49-F238E27FC236}">
              <a16:creationId xmlns:a16="http://schemas.microsoft.com/office/drawing/2014/main" id="{BC9D6F86-3BF9-4FF7-A09A-614C23960214}"/>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4" name="テキスト ボックス 253">
          <a:extLst>
            <a:ext uri="{FF2B5EF4-FFF2-40B4-BE49-F238E27FC236}">
              <a16:creationId xmlns:a16="http://schemas.microsoft.com/office/drawing/2014/main" id="{6C68A35E-C9A0-4481-B21C-21E4DA2EFC63}"/>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5" name="直線コネクタ 254">
          <a:extLst>
            <a:ext uri="{FF2B5EF4-FFF2-40B4-BE49-F238E27FC236}">
              <a16:creationId xmlns:a16="http://schemas.microsoft.com/office/drawing/2014/main" id="{B177DBE1-F4D1-4276-AA9E-876CD3AD2FF3}"/>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6" name="テキスト ボックス 255">
          <a:extLst>
            <a:ext uri="{FF2B5EF4-FFF2-40B4-BE49-F238E27FC236}">
              <a16:creationId xmlns:a16="http://schemas.microsoft.com/office/drawing/2014/main" id="{6DA79BC8-08F2-4DD8-A8EF-45A6157B32BF}"/>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7" name="直線コネクタ 256">
          <a:extLst>
            <a:ext uri="{FF2B5EF4-FFF2-40B4-BE49-F238E27FC236}">
              <a16:creationId xmlns:a16="http://schemas.microsoft.com/office/drawing/2014/main" id="{24552810-6998-41B2-A177-4747F5F81A28}"/>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8" name="テキスト ボックス 257">
          <a:extLst>
            <a:ext uri="{FF2B5EF4-FFF2-40B4-BE49-F238E27FC236}">
              <a16:creationId xmlns:a16="http://schemas.microsoft.com/office/drawing/2014/main" id="{E6A2FACA-6BA3-44B6-B66E-A8DEEB2C15AC}"/>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9" name="直線コネクタ 258">
          <a:extLst>
            <a:ext uri="{FF2B5EF4-FFF2-40B4-BE49-F238E27FC236}">
              <a16:creationId xmlns:a16="http://schemas.microsoft.com/office/drawing/2014/main" id="{4097D825-F38B-4D81-90B6-8371B11033E9}"/>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0" name="テキスト ボックス 259">
          <a:extLst>
            <a:ext uri="{FF2B5EF4-FFF2-40B4-BE49-F238E27FC236}">
              <a16:creationId xmlns:a16="http://schemas.microsoft.com/office/drawing/2014/main" id="{9535B005-F151-4BD3-A94A-BFD05A4D5491}"/>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a:extLst>
            <a:ext uri="{FF2B5EF4-FFF2-40B4-BE49-F238E27FC236}">
              <a16:creationId xmlns:a16="http://schemas.microsoft.com/office/drawing/2014/main" id="{BD18C5CC-7D33-4299-B703-A5BB0B65D2BC}"/>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2" name="テキスト ボックス 261">
          <a:extLst>
            <a:ext uri="{FF2B5EF4-FFF2-40B4-BE49-F238E27FC236}">
              <a16:creationId xmlns:a16="http://schemas.microsoft.com/office/drawing/2014/main" id="{D7E27315-6C58-4D10-8B81-DBDEB9C122E7}"/>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a:extLst>
            <a:ext uri="{FF2B5EF4-FFF2-40B4-BE49-F238E27FC236}">
              <a16:creationId xmlns:a16="http://schemas.microsoft.com/office/drawing/2014/main" id="{EE556168-D598-4ACE-B1B5-2CBB1A804B51}"/>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158114</xdr:rowOff>
    </xdr:from>
    <xdr:to>
      <xdr:col>24</xdr:col>
      <xdr:colOff>62865</xdr:colOff>
      <xdr:row>86</xdr:row>
      <xdr:rowOff>114300</xdr:rowOff>
    </xdr:to>
    <xdr:cxnSp macro="">
      <xdr:nvCxnSpPr>
        <xdr:cNvPr id="264" name="直線コネクタ 263">
          <a:extLst>
            <a:ext uri="{FF2B5EF4-FFF2-40B4-BE49-F238E27FC236}">
              <a16:creationId xmlns:a16="http://schemas.microsoft.com/office/drawing/2014/main" id="{7A715A4B-D0CF-4C10-9F9A-2A48E0013271}"/>
            </a:ext>
          </a:extLst>
        </xdr:cNvPr>
        <xdr:cNvCxnSpPr/>
      </xdr:nvCxnSpPr>
      <xdr:spPr>
        <a:xfrm flipV="1">
          <a:off x="4086225" y="13066394"/>
          <a:ext cx="0" cy="1464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5" name="【公営住宅】&#10;有形固定資産減価償却率最小値テキスト">
          <a:extLst>
            <a:ext uri="{FF2B5EF4-FFF2-40B4-BE49-F238E27FC236}">
              <a16:creationId xmlns:a16="http://schemas.microsoft.com/office/drawing/2014/main" id="{BDC41833-0185-45D7-B301-27CB15026928}"/>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6" name="直線コネクタ 265">
          <a:extLst>
            <a:ext uri="{FF2B5EF4-FFF2-40B4-BE49-F238E27FC236}">
              <a16:creationId xmlns:a16="http://schemas.microsoft.com/office/drawing/2014/main" id="{CB3CDAE9-93F7-4C75-9851-12B8C7BD4975}"/>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104791</xdr:rowOff>
    </xdr:from>
    <xdr:ext cx="405111" cy="259045"/>
    <xdr:sp macro="" textlink="">
      <xdr:nvSpPr>
        <xdr:cNvPr id="267" name="【公営住宅】&#10;有形固定資産減価償却率最大値テキスト">
          <a:extLst>
            <a:ext uri="{FF2B5EF4-FFF2-40B4-BE49-F238E27FC236}">
              <a16:creationId xmlns:a16="http://schemas.microsoft.com/office/drawing/2014/main" id="{FA6CCC46-7E76-47C3-8CBF-0F26AD4EB399}"/>
            </a:ext>
          </a:extLst>
        </xdr:cNvPr>
        <xdr:cNvSpPr txBox="1"/>
      </xdr:nvSpPr>
      <xdr:spPr>
        <a:xfrm>
          <a:off x="4124960" y="12845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158114</xdr:rowOff>
    </xdr:from>
    <xdr:to>
      <xdr:col>24</xdr:col>
      <xdr:colOff>152400</xdr:colOff>
      <xdr:row>77</xdr:row>
      <xdr:rowOff>158114</xdr:rowOff>
    </xdr:to>
    <xdr:cxnSp macro="">
      <xdr:nvCxnSpPr>
        <xdr:cNvPr id="268" name="直線コネクタ 267">
          <a:extLst>
            <a:ext uri="{FF2B5EF4-FFF2-40B4-BE49-F238E27FC236}">
              <a16:creationId xmlns:a16="http://schemas.microsoft.com/office/drawing/2014/main" id="{BC634D98-D12C-49C0-A265-65770DB477F9}"/>
            </a:ext>
          </a:extLst>
        </xdr:cNvPr>
        <xdr:cNvCxnSpPr/>
      </xdr:nvCxnSpPr>
      <xdr:spPr>
        <a:xfrm>
          <a:off x="4020820" y="130663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69" name="【公営住宅】&#10;有形固定資産減価償却率平均値テキスト">
          <a:extLst>
            <a:ext uri="{FF2B5EF4-FFF2-40B4-BE49-F238E27FC236}">
              <a16:creationId xmlns:a16="http://schemas.microsoft.com/office/drawing/2014/main" id="{84786FC9-09FC-43BA-9D2D-14D17534A3C1}"/>
            </a:ext>
          </a:extLst>
        </xdr:cNvPr>
        <xdr:cNvSpPr txBox="1"/>
      </xdr:nvSpPr>
      <xdr:spPr>
        <a:xfrm>
          <a:off x="4124960" y="137922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70" name="フローチャート: 判断 269">
          <a:extLst>
            <a:ext uri="{FF2B5EF4-FFF2-40B4-BE49-F238E27FC236}">
              <a16:creationId xmlns:a16="http://schemas.microsoft.com/office/drawing/2014/main" id="{395C97B8-AC68-4C25-868F-9C92A4B14A42}"/>
            </a:ext>
          </a:extLst>
        </xdr:cNvPr>
        <xdr:cNvSpPr/>
      </xdr:nvSpPr>
      <xdr:spPr>
        <a:xfrm>
          <a:off x="4036060" y="1381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55880</xdr:rowOff>
    </xdr:from>
    <xdr:to>
      <xdr:col>20</xdr:col>
      <xdr:colOff>38100</xdr:colOff>
      <xdr:row>82</xdr:row>
      <xdr:rowOff>157480</xdr:rowOff>
    </xdr:to>
    <xdr:sp macro="" textlink="">
      <xdr:nvSpPr>
        <xdr:cNvPr id="271" name="フローチャート: 判断 270">
          <a:extLst>
            <a:ext uri="{FF2B5EF4-FFF2-40B4-BE49-F238E27FC236}">
              <a16:creationId xmlns:a16="http://schemas.microsoft.com/office/drawing/2014/main" id="{EC1C21D8-A547-471F-B5CE-BCE8C265E540}"/>
            </a:ext>
          </a:extLst>
        </xdr:cNvPr>
        <xdr:cNvSpPr/>
      </xdr:nvSpPr>
      <xdr:spPr>
        <a:xfrm>
          <a:off x="331216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162561</xdr:rowOff>
    </xdr:from>
    <xdr:to>
      <xdr:col>15</xdr:col>
      <xdr:colOff>101600</xdr:colOff>
      <xdr:row>82</xdr:row>
      <xdr:rowOff>92711</xdr:rowOff>
    </xdr:to>
    <xdr:sp macro="" textlink="">
      <xdr:nvSpPr>
        <xdr:cNvPr id="272" name="フローチャート: 判断 271">
          <a:extLst>
            <a:ext uri="{FF2B5EF4-FFF2-40B4-BE49-F238E27FC236}">
              <a16:creationId xmlns:a16="http://schemas.microsoft.com/office/drawing/2014/main" id="{8747FFBB-8EDA-4C28-A887-9CA1DD18F225}"/>
            </a:ext>
          </a:extLst>
        </xdr:cNvPr>
        <xdr:cNvSpPr/>
      </xdr:nvSpPr>
      <xdr:spPr>
        <a:xfrm>
          <a:off x="2514600" y="13741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133986</xdr:rowOff>
    </xdr:from>
    <xdr:to>
      <xdr:col>10</xdr:col>
      <xdr:colOff>165100</xdr:colOff>
      <xdr:row>82</xdr:row>
      <xdr:rowOff>64136</xdr:rowOff>
    </xdr:to>
    <xdr:sp macro="" textlink="">
      <xdr:nvSpPr>
        <xdr:cNvPr id="273" name="フローチャート: 判断 272">
          <a:extLst>
            <a:ext uri="{FF2B5EF4-FFF2-40B4-BE49-F238E27FC236}">
              <a16:creationId xmlns:a16="http://schemas.microsoft.com/office/drawing/2014/main" id="{5CB6AAF6-E99E-4453-9145-FD0A7F3F403C}"/>
            </a:ext>
          </a:extLst>
        </xdr:cNvPr>
        <xdr:cNvSpPr/>
      </xdr:nvSpPr>
      <xdr:spPr>
        <a:xfrm>
          <a:off x="1739900" y="13712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145414</xdr:rowOff>
    </xdr:from>
    <xdr:to>
      <xdr:col>6</xdr:col>
      <xdr:colOff>38100</xdr:colOff>
      <xdr:row>82</xdr:row>
      <xdr:rowOff>75564</xdr:rowOff>
    </xdr:to>
    <xdr:sp macro="" textlink="">
      <xdr:nvSpPr>
        <xdr:cNvPr id="274" name="フローチャート: 判断 273">
          <a:extLst>
            <a:ext uri="{FF2B5EF4-FFF2-40B4-BE49-F238E27FC236}">
              <a16:creationId xmlns:a16="http://schemas.microsoft.com/office/drawing/2014/main" id="{50DC65A8-EE17-4ED1-8141-33167CA945B0}"/>
            </a:ext>
          </a:extLst>
        </xdr:cNvPr>
        <xdr:cNvSpPr/>
      </xdr:nvSpPr>
      <xdr:spPr>
        <a:xfrm>
          <a:off x="965200" y="137242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8A8E4A60-0B6D-489C-84AB-54A43492700F}"/>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9C76CC21-B596-44A2-8AFC-D84E4C1386B8}"/>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160F0E36-044D-4FF2-8A54-7ED1C22C804F}"/>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B957330A-A903-4C6D-9398-88FE83E6FEF5}"/>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E267C8A2-E135-488D-8107-0C09F9AB6B2C}"/>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107314</xdr:rowOff>
    </xdr:from>
    <xdr:to>
      <xdr:col>24</xdr:col>
      <xdr:colOff>114300</xdr:colOff>
      <xdr:row>78</xdr:row>
      <xdr:rowOff>37464</xdr:rowOff>
    </xdr:to>
    <xdr:sp macro="" textlink="">
      <xdr:nvSpPr>
        <xdr:cNvPr id="280" name="楕円 279">
          <a:extLst>
            <a:ext uri="{FF2B5EF4-FFF2-40B4-BE49-F238E27FC236}">
              <a16:creationId xmlns:a16="http://schemas.microsoft.com/office/drawing/2014/main" id="{6E68BC96-29F4-4E36-9360-C8AF27EB7B41}"/>
            </a:ext>
          </a:extLst>
        </xdr:cNvPr>
        <xdr:cNvSpPr/>
      </xdr:nvSpPr>
      <xdr:spPr>
        <a:xfrm>
          <a:off x="4036060" y="130155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60341</xdr:rowOff>
    </xdr:from>
    <xdr:ext cx="405111" cy="259045"/>
    <xdr:sp macro="" textlink="">
      <xdr:nvSpPr>
        <xdr:cNvPr id="281" name="【公営住宅】&#10;有形固定資産減価償却率該当値テキスト">
          <a:extLst>
            <a:ext uri="{FF2B5EF4-FFF2-40B4-BE49-F238E27FC236}">
              <a16:creationId xmlns:a16="http://schemas.microsoft.com/office/drawing/2014/main" id="{FF6FEEBD-0D1D-499E-881A-85D9144F4C6C}"/>
            </a:ext>
          </a:extLst>
        </xdr:cNvPr>
        <xdr:cNvSpPr txBox="1"/>
      </xdr:nvSpPr>
      <xdr:spPr>
        <a:xfrm>
          <a:off x="4124960" y="1296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36830</xdr:rowOff>
    </xdr:from>
    <xdr:to>
      <xdr:col>20</xdr:col>
      <xdr:colOff>38100</xdr:colOff>
      <xdr:row>77</xdr:row>
      <xdr:rowOff>138430</xdr:rowOff>
    </xdr:to>
    <xdr:sp macro="" textlink="">
      <xdr:nvSpPr>
        <xdr:cNvPr id="282" name="楕円 281">
          <a:extLst>
            <a:ext uri="{FF2B5EF4-FFF2-40B4-BE49-F238E27FC236}">
              <a16:creationId xmlns:a16="http://schemas.microsoft.com/office/drawing/2014/main" id="{CD2CFE3A-A6C7-4BD5-AA16-7CE70571AEC7}"/>
            </a:ext>
          </a:extLst>
        </xdr:cNvPr>
        <xdr:cNvSpPr/>
      </xdr:nvSpPr>
      <xdr:spPr>
        <a:xfrm>
          <a:off x="3312160" y="129451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87630</xdr:rowOff>
    </xdr:from>
    <xdr:to>
      <xdr:col>24</xdr:col>
      <xdr:colOff>63500</xdr:colOff>
      <xdr:row>77</xdr:row>
      <xdr:rowOff>158114</xdr:rowOff>
    </xdr:to>
    <xdr:cxnSp macro="">
      <xdr:nvCxnSpPr>
        <xdr:cNvPr id="283" name="直線コネクタ 282">
          <a:extLst>
            <a:ext uri="{FF2B5EF4-FFF2-40B4-BE49-F238E27FC236}">
              <a16:creationId xmlns:a16="http://schemas.microsoft.com/office/drawing/2014/main" id="{26A1A348-FB6A-4295-8F6B-5120B60BB023}"/>
            </a:ext>
          </a:extLst>
        </xdr:cNvPr>
        <xdr:cNvCxnSpPr/>
      </xdr:nvCxnSpPr>
      <xdr:spPr>
        <a:xfrm>
          <a:off x="3355340" y="12995910"/>
          <a:ext cx="73152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50164</xdr:rowOff>
    </xdr:from>
    <xdr:to>
      <xdr:col>15</xdr:col>
      <xdr:colOff>101600</xdr:colOff>
      <xdr:row>79</xdr:row>
      <xdr:rowOff>151764</xdr:rowOff>
    </xdr:to>
    <xdr:sp macro="" textlink="">
      <xdr:nvSpPr>
        <xdr:cNvPr id="284" name="楕円 283">
          <a:extLst>
            <a:ext uri="{FF2B5EF4-FFF2-40B4-BE49-F238E27FC236}">
              <a16:creationId xmlns:a16="http://schemas.microsoft.com/office/drawing/2014/main" id="{21CF6887-FD82-4C21-9C10-6EB010E1C2E7}"/>
            </a:ext>
          </a:extLst>
        </xdr:cNvPr>
        <xdr:cNvSpPr/>
      </xdr:nvSpPr>
      <xdr:spPr>
        <a:xfrm>
          <a:off x="2514600" y="1329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87630</xdr:rowOff>
    </xdr:from>
    <xdr:to>
      <xdr:col>19</xdr:col>
      <xdr:colOff>177800</xdr:colOff>
      <xdr:row>79</xdr:row>
      <xdr:rowOff>100964</xdr:rowOff>
    </xdr:to>
    <xdr:cxnSp macro="">
      <xdr:nvCxnSpPr>
        <xdr:cNvPr id="285" name="直線コネクタ 284">
          <a:extLst>
            <a:ext uri="{FF2B5EF4-FFF2-40B4-BE49-F238E27FC236}">
              <a16:creationId xmlns:a16="http://schemas.microsoft.com/office/drawing/2014/main" id="{69461533-8209-4068-8DBF-64B54AAFC1DF}"/>
            </a:ext>
          </a:extLst>
        </xdr:cNvPr>
        <xdr:cNvCxnSpPr/>
      </xdr:nvCxnSpPr>
      <xdr:spPr>
        <a:xfrm flipV="1">
          <a:off x="2565400" y="12995910"/>
          <a:ext cx="789940" cy="34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148607</xdr:rowOff>
    </xdr:from>
    <xdr:ext cx="405111" cy="259045"/>
    <xdr:sp macro="" textlink="">
      <xdr:nvSpPr>
        <xdr:cNvPr id="286" name="n_1aveValue【公営住宅】&#10;有形固定資産減価償却率">
          <a:extLst>
            <a:ext uri="{FF2B5EF4-FFF2-40B4-BE49-F238E27FC236}">
              <a16:creationId xmlns:a16="http://schemas.microsoft.com/office/drawing/2014/main" id="{A2B6BAA5-864A-4864-ACB0-98F14E4EFCC9}"/>
            </a:ext>
          </a:extLst>
        </xdr:cNvPr>
        <xdr:cNvSpPr txBox="1"/>
      </xdr:nvSpPr>
      <xdr:spPr>
        <a:xfrm>
          <a:off x="3170564" y="1389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83838</xdr:rowOff>
    </xdr:from>
    <xdr:ext cx="405111" cy="259045"/>
    <xdr:sp macro="" textlink="">
      <xdr:nvSpPr>
        <xdr:cNvPr id="287" name="n_2aveValue【公営住宅】&#10;有形固定資産減価償却率">
          <a:extLst>
            <a:ext uri="{FF2B5EF4-FFF2-40B4-BE49-F238E27FC236}">
              <a16:creationId xmlns:a16="http://schemas.microsoft.com/office/drawing/2014/main" id="{F3F50CD6-C6CD-41DF-AC6F-34E2E85CD9E0}"/>
            </a:ext>
          </a:extLst>
        </xdr:cNvPr>
        <xdr:cNvSpPr txBox="1"/>
      </xdr:nvSpPr>
      <xdr:spPr>
        <a:xfrm>
          <a:off x="2385704" y="13830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80663</xdr:rowOff>
    </xdr:from>
    <xdr:ext cx="405111" cy="259045"/>
    <xdr:sp macro="" textlink="">
      <xdr:nvSpPr>
        <xdr:cNvPr id="288" name="n_3aveValue【公営住宅】&#10;有形固定資産減価償却率">
          <a:extLst>
            <a:ext uri="{FF2B5EF4-FFF2-40B4-BE49-F238E27FC236}">
              <a16:creationId xmlns:a16="http://schemas.microsoft.com/office/drawing/2014/main" id="{5183318C-A50A-41C8-8AF9-69FA5C528546}"/>
            </a:ext>
          </a:extLst>
        </xdr:cNvPr>
        <xdr:cNvSpPr txBox="1"/>
      </xdr:nvSpPr>
      <xdr:spPr>
        <a:xfrm>
          <a:off x="161100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92091</xdr:rowOff>
    </xdr:from>
    <xdr:ext cx="405111" cy="259045"/>
    <xdr:sp macro="" textlink="">
      <xdr:nvSpPr>
        <xdr:cNvPr id="289" name="n_4aveValue【公営住宅】&#10;有形固定資産減価償却率">
          <a:extLst>
            <a:ext uri="{FF2B5EF4-FFF2-40B4-BE49-F238E27FC236}">
              <a16:creationId xmlns:a16="http://schemas.microsoft.com/office/drawing/2014/main" id="{1A77496D-BEE1-4FDE-9DB7-5C8D9DC21129}"/>
            </a:ext>
          </a:extLst>
        </xdr:cNvPr>
        <xdr:cNvSpPr txBox="1"/>
      </xdr:nvSpPr>
      <xdr:spPr>
        <a:xfrm>
          <a:off x="83630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75</xdr:row>
      <xdr:rowOff>154957</xdr:rowOff>
    </xdr:from>
    <xdr:ext cx="405111" cy="259045"/>
    <xdr:sp macro="" textlink="">
      <xdr:nvSpPr>
        <xdr:cNvPr id="290" name="n_1mainValue【公営住宅】&#10;有形固定資産減価償却率">
          <a:extLst>
            <a:ext uri="{FF2B5EF4-FFF2-40B4-BE49-F238E27FC236}">
              <a16:creationId xmlns:a16="http://schemas.microsoft.com/office/drawing/2014/main" id="{21CC33B0-6BF4-43F1-B169-C4D8AF26F692}"/>
            </a:ext>
          </a:extLst>
        </xdr:cNvPr>
        <xdr:cNvSpPr txBox="1"/>
      </xdr:nvSpPr>
      <xdr:spPr>
        <a:xfrm>
          <a:off x="3170564" y="1272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168291</xdr:rowOff>
    </xdr:from>
    <xdr:ext cx="405111" cy="259045"/>
    <xdr:sp macro="" textlink="">
      <xdr:nvSpPr>
        <xdr:cNvPr id="291" name="n_2mainValue【公営住宅】&#10;有形固定資産減価償却率">
          <a:extLst>
            <a:ext uri="{FF2B5EF4-FFF2-40B4-BE49-F238E27FC236}">
              <a16:creationId xmlns:a16="http://schemas.microsoft.com/office/drawing/2014/main" id="{E150F16C-2C40-49E6-9277-9D51EE221968}"/>
            </a:ext>
          </a:extLst>
        </xdr:cNvPr>
        <xdr:cNvSpPr txBox="1"/>
      </xdr:nvSpPr>
      <xdr:spPr>
        <a:xfrm>
          <a:off x="2385704" y="13076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a:extLst>
            <a:ext uri="{FF2B5EF4-FFF2-40B4-BE49-F238E27FC236}">
              <a16:creationId xmlns:a16="http://schemas.microsoft.com/office/drawing/2014/main" id="{5D3BF341-142A-4140-94E1-649246BB44F2}"/>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a:extLst>
            <a:ext uri="{FF2B5EF4-FFF2-40B4-BE49-F238E27FC236}">
              <a16:creationId xmlns:a16="http://schemas.microsoft.com/office/drawing/2014/main" id="{938B19B2-7720-4F1C-A6BE-82064158746C}"/>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a:extLst>
            <a:ext uri="{FF2B5EF4-FFF2-40B4-BE49-F238E27FC236}">
              <a16:creationId xmlns:a16="http://schemas.microsoft.com/office/drawing/2014/main" id="{E6FF9465-0F5F-4C1E-A4A9-0ACCC3F74623}"/>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a:extLst>
            <a:ext uri="{FF2B5EF4-FFF2-40B4-BE49-F238E27FC236}">
              <a16:creationId xmlns:a16="http://schemas.microsoft.com/office/drawing/2014/main" id="{24F7BBFB-67CD-4B76-A737-7AD621BB774C}"/>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a:extLst>
            <a:ext uri="{FF2B5EF4-FFF2-40B4-BE49-F238E27FC236}">
              <a16:creationId xmlns:a16="http://schemas.microsoft.com/office/drawing/2014/main" id="{295400EF-1E02-4A78-AA72-042B62DDF95A}"/>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a:extLst>
            <a:ext uri="{FF2B5EF4-FFF2-40B4-BE49-F238E27FC236}">
              <a16:creationId xmlns:a16="http://schemas.microsoft.com/office/drawing/2014/main" id="{537616D9-22EA-48CD-BF7D-94564BCD3773}"/>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a:extLst>
            <a:ext uri="{FF2B5EF4-FFF2-40B4-BE49-F238E27FC236}">
              <a16:creationId xmlns:a16="http://schemas.microsoft.com/office/drawing/2014/main" id="{9E74472C-53DE-459D-B789-87393FC018B8}"/>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a:extLst>
            <a:ext uri="{FF2B5EF4-FFF2-40B4-BE49-F238E27FC236}">
              <a16:creationId xmlns:a16="http://schemas.microsoft.com/office/drawing/2014/main" id="{4667D4B7-D816-4410-A7A7-8B47866ABBF7}"/>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a:extLst>
            <a:ext uri="{FF2B5EF4-FFF2-40B4-BE49-F238E27FC236}">
              <a16:creationId xmlns:a16="http://schemas.microsoft.com/office/drawing/2014/main" id="{ACEF15C6-7E02-4C97-B43F-BD8B51FC7F87}"/>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a:extLst>
            <a:ext uri="{FF2B5EF4-FFF2-40B4-BE49-F238E27FC236}">
              <a16:creationId xmlns:a16="http://schemas.microsoft.com/office/drawing/2014/main" id="{0BEDCED8-9AB9-48D2-8EFE-9111B1BD9C0F}"/>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2" name="直線コネクタ 301">
          <a:extLst>
            <a:ext uri="{FF2B5EF4-FFF2-40B4-BE49-F238E27FC236}">
              <a16:creationId xmlns:a16="http://schemas.microsoft.com/office/drawing/2014/main" id="{A286A968-D7C7-434C-B281-8BB00C011306}"/>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3" name="テキスト ボックス 302">
          <a:extLst>
            <a:ext uri="{FF2B5EF4-FFF2-40B4-BE49-F238E27FC236}">
              <a16:creationId xmlns:a16="http://schemas.microsoft.com/office/drawing/2014/main" id="{8367CFBB-3F94-43DF-8483-C2899F40AE93}"/>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4" name="直線コネクタ 303">
          <a:extLst>
            <a:ext uri="{FF2B5EF4-FFF2-40B4-BE49-F238E27FC236}">
              <a16:creationId xmlns:a16="http://schemas.microsoft.com/office/drawing/2014/main" id="{77199ADD-015F-471B-B5FA-F8528EF97FA6}"/>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5" name="テキスト ボックス 304">
          <a:extLst>
            <a:ext uri="{FF2B5EF4-FFF2-40B4-BE49-F238E27FC236}">
              <a16:creationId xmlns:a16="http://schemas.microsoft.com/office/drawing/2014/main" id="{BA87D380-1C88-4C69-A2F4-AD09EB0DFC02}"/>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a:extLst>
            <a:ext uri="{FF2B5EF4-FFF2-40B4-BE49-F238E27FC236}">
              <a16:creationId xmlns:a16="http://schemas.microsoft.com/office/drawing/2014/main" id="{46B336E2-89E8-4817-B32E-C81595F8DCDE}"/>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a:extLst>
            <a:ext uri="{FF2B5EF4-FFF2-40B4-BE49-F238E27FC236}">
              <a16:creationId xmlns:a16="http://schemas.microsoft.com/office/drawing/2014/main" id="{A2CA35AC-A30C-4105-94A5-4011B3C73EF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8" name="直線コネクタ 307">
          <a:extLst>
            <a:ext uri="{FF2B5EF4-FFF2-40B4-BE49-F238E27FC236}">
              <a16:creationId xmlns:a16="http://schemas.microsoft.com/office/drawing/2014/main" id="{752A80AD-71BC-4D73-A88B-DAE826934C14}"/>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9" name="テキスト ボックス 308">
          <a:extLst>
            <a:ext uri="{FF2B5EF4-FFF2-40B4-BE49-F238E27FC236}">
              <a16:creationId xmlns:a16="http://schemas.microsoft.com/office/drawing/2014/main" id="{DC5635BA-84CB-4546-BBDC-D9E16C41D515}"/>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0" name="直線コネクタ 309">
          <a:extLst>
            <a:ext uri="{FF2B5EF4-FFF2-40B4-BE49-F238E27FC236}">
              <a16:creationId xmlns:a16="http://schemas.microsoft.com/office/drawing/2014/main" id="{550ACB31-D8CC-42D7-9CEA-9C346830247D}"/>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11" name="テキスト ボックス 310">
          <a:extLst>
            <a:ext uri="{FF2B5EF4-FFF2-40B4-BE49-F238E27FC236}">
              <a16:creationId xmlns:a16="http://schemas.microsoft.com/office/drawing/2014/main" id="{DDF3A1EC-8A48-465A-8868-C222F3E02591}"/>
            </a:ext>
          </a:extLst>
        </xdr:cNvPr>
        <xdr:cNvSpPr txBox="1"/>
      </xdr:nvSpPr>
      <xdr:spPr>
        <a:xfrm>
          <a:off x="5364041" y="12903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a:extLst>
            <a:ext uri="{FF2B5EF4-FFF2-40B4-BE49-F238E27FC236}">
              <a16:creationId xmlns:a16="http://schemas.microsoft.com/office/drawing/2014/main" id="{69EAF3FD-FD22-4AE9-BD7C-CB30283D4757}"/>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3" name="テキスト ボックス 312">
          <a:extLst>
            <a:ext uri="{FF2B5EF4-FFF2-40B4-BE49-F238E27FC236}">
              <a16:creationId xmlns:a16="http://schemas.microsoft.com/office/drawing/2014/main" id="{C5C30655-B4DF-4527-87F1-78C33ACE69EA}"/>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公営住宅】&#10;一人当たり面積グラフ枠">
          <a:extLst>
            <a:ext uri="{FF2B5EF4-FFF2-40B4-BE49-F238E27FC236}">
              <a16:creationId xmlns:a16="http://schemas.microsoft.com/office/drawing/2014/main" id="{78248770-4F69-4E87-8CF4-8F53B9918A1C}"/>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37464</xdr:rowOff>
    </xdr:from>
    <xdr:to>
      <xdr:col>54</xdr:col>
      <xdr:colOff>189865</xdr:colOff>
      <xdr:row>86</xdr:row>
      <xdr:rowOff>58165</xdr:rowOff>
    </xdr:to>
    <xdr:cxnSp macro="">
      <xdr:nvCxnSpPr>
        <xdr:cNvPr id="315" name="直線コネクタ 314">
          <a:extLst>
            <a:ext uri="{FF2B5EF4-FFF2-40B4-BE49-F238E27FC236}">
              <a16:creationId xmlns:a16="http://schemas.microsoft.com/office/drawing/2014/main" id="{8BD05275-221C-4579-B975-43C378B12976}"/>
            </a:ext>
          </a:extLst>
        </xdr:cNvPr>
        <xdr:cNvCxnSpPr/>
      </xdr:nvCxnSpPr>
      <xdr:spPr>
        <a:xfrm flipV="1">
          <a:off x="9219565" y="12945744"/>
          <a:ext cx="0" cy="1529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61992</xdr:rowOff>
    </xdr:from>
    <xdr:ext cx="469744" cy="259045"/>
    <xdr:sp macro="" textlink="">
      <xdr:nvSpPr>
        <xdr:cNvPr id="316" name="【公営住宅】&#10;一人当たり面積最小値テキスト">
          <a:extLst>
            <a:ext uri="{FF2B5EF4-FFF2-40B4-BE49-F238E27FC236}">
              <a16:creationId xmlns:a16="http://schemas.microsoft.com/office/drawing/2014/main" id="{13FFFB51-EB80-46F7-96E2-337699319EAE}"/>
            </a:ext>
          </a:extLst>
        </xdr:cNvPr>
        <xdr:cNvSpPr txBox="1"/>
      </xdr:nvSpPr>
      <xdr:spPr>
        <a:xfrm>
          <a:off x="9258300" y="1447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58165</xdr:rowOff>
    </xdr:from>
    <xdr:to>
      <xdr:col>55</xdr:col>
      <xdr:colOff>88900</xdr:colOff>
      <xdr:row>86</xdr:row>
      <xdr:rowOff>58165</xdr:rowOff>
    </xdr:to>
    <xdr:cxnSp macro="">
      <xdr:nvCxnSpPr>
        <xdr:cNvPr id="317" name="直線コネクタ 316">
          <a:extLst>
            <a:ext uri="{FF2B5EF4-FFF2-40B4-BE49-F238E27FC236}">
              <a16:creationId xmlns:a16="http://schemas.microsoft.com/office/drawing/2014/main" id="{AA3334C2-BB8F-4188-BF86-E0C36E534272}"/>
            </a:ext>
          </a:extLst>
        </xdr:cNvPr>
        <xdr:cNvCxnSpPr/>
      </xdr:nvCxnSpPr>
      <xdr:spPr>
        <a:xfrm>
          <a:off x="9154160" y="144752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155591</xdr:rowOff>
    </xdr:from>
    <xdr:ext cx="534377" cy="259045"/>
    <xdr:sp macro="" textlink="">
      <xdr:nvSpPr>
        <xdr:cNvPr id="318" name="【公営住宅】&#10;一人当たり面積最大値テキスト">
          <a:extLst>
            <a:ext uri="{FF2B5EF4-FFF2-40B4-BE49-F238E27FC236}">
              <a16:creationId xmlns:a16="http://schemas.microsoft.com/office/drawing/2014/main" id="{5F41A9F3-934C-4A5B-BB02-AB35303DA86F}"/>
            </a:ext>
          </a:extLst>
        </xdr:cNvPr>
        <xdr:cNvSpPr txBox="1"/>
      </xdr:nvSpPr>
      <xdr:spPr>
        <a:xfrm>
          <a:off x="9258300" y="1272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37464</xdr:rowOff>
    </xdr:from>
    <xdr:to>
      <xdr:col>55</xdr:col>
      <xdr:colOff>88900</xdr:colOff>
      <xdr:row>77</xdr:row>
      <xdr:rowOff>37464</xdr:rowOff>
    </xdr:to>
    <xdr:cxnSp macro="">
      <xdr:nvCxnSpPr>
        <xdr:cNvPr id="319" name="直線コネクタ 318">
          <a:extLst>
            <a:ext uri="{FF2B5EF4-FFF2-40B4-BE49-F238E27FC236}">
              <a16:creationId xmlns:a16="http://schemas.microsoft.com/office/drawing/2014/main" id="{7D447930-369C-4066-9B10-6DD01678F2D7}"/>
            </a:ext>
          </a:extLst>
        </xdr:cNvPr>
        <xdr:cNvCxnSpPr/>
      </xdr:nvCxnSpPr>
      <xdr:spPr>
        <a:xfrm>
          <a:off x="9154160" y="129457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121556</xdr:rowOff>
    </xdr:from>
    <xdr:ext cx="469744" cy="259045"/>
    <xdr:sp macro="" textlink="">
      <xdr:nvSpPr>
        <xdr:cNvPr id="320" name="【公営住宅】&#10;一人当たり面積平均値テキスト">
          <a:extLst>
            <a:ext uri="{FF2B5EF4-FFF2-40B4-BE49-F238E27FC236}">
              <a16:creationId xmlns:a16="http://schemas.microsoft.com/office/drawing/2014/main" id="{C0A627F5-1095-43C8-8A18-AA4A9A36064E}"/>
            </a:ext>
          </a:extLst>
        </xdr:cNvPr>
        <xdr:cNvSpPr txBox="1"/>
      </xdr:nvSpPr>
      <xdr:spPr>
        <a:xfrm>
          <a:off x="9258300" y="14035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98679</xdr:rowOff>
    </xdr:from>
    <xdr:to>
      <xdr:col>55</xdr:col>
      <xdr:colOff>50800</xdr:colOff>
      <xdr:row>85</xdr:row>
      <xdr:rowOff>28829</xdr:rowOff>
    </xdr:to>
    <xdr:sp macro="" textlink="">
      <xdr:nvSpPr>
        <xdr:cNvPr id="321" name="フローチャート: 判断 320">
          <a:extLst>
            <a:ext uri="{FF2B5EF4-FFF2-40B4-BE49-F238E27FC236}">
              <a16:creationId xmlns:a16="http://schemas.microsoft.com/office/drawing/2014/main" id="{0A8E73E9-61B8-4D0D-97AA-AC4368BEC990}"/>
            </a:ext>
          </a:extLst>
        </xdr:cNvPr>
        <xdr:cNvSpPr/>
      </xdr:nvSpPr>
      <xdr:spPr>
        <a:xfrm>
          <a:off x="9192260" y="141804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137161</xdr:rowOff>
    </xdr:from>
    <xdr:to>
      <xdr:col>50</xdr:col>
      <xdr:colOff>165100</xdr:colOff>
      <xdr:row>85</xdr:row>
      <xdr:rowOff>67311</xdr:rowOff>
    </xdr:to>
    <xdr:sp macro="" textlink="">
      <xdr:nvSpPr>
        <xdr:cNvPr id="322" name="フローチャート: 判断 321">
          <a:extLst>
            <a:ext uri="{FF2B5EF4-FFF2-40B4-BE49-F238E27FC236}">
              <a16:creationId xmlns:a16="http://schemas.microsoft.com/office/drawing/2014/main" id="{A51A7CBB-5FF6-4C1B-BA5A-CEC5B8AD79C0}"/>
            </a:ext>
          </a:extLst>
        </xdr:cNvPr>
        <xdr:cNvSpPr/>
      </xdr:nvSpPr>
      <xdr:spPr>
        <a:xfrm>
          <a:off x="8445500" y="142189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139319</xdr:rowOff>
    </xdr:from>
    <xdr:to>
      <xdr:col>46</xdr:col>
      <xdr:colOff>38100</xdr:colOff>
      <xdr:row>83</xdr:row>
      <xdr:rowOff>69469</xdr:rowOff>
    </xdr:to>
    <xdr:sp macro="" textlink="">
      <xdr:nvSpPr>
        <xdr:cNvPr id="323" name="フローチャート: 判断 322">
          <a:extLst>
            <a:ext uri="{FF2B5EF4-FFF2-40B4-BE49-F238E27FC236}">
              <a16:creationId xmlns:a16="http://schemas.microsoft.com/office/drawing/2014/main" id="{1D2223D7-53D4-48FE-B82C-B4D03897CA04}"/>
            </a:ext>
          </a:extLst>
        </xdr:cNvPr>
        <xdr:cNvSpPr/>
      </xdr:nvSpPr>
      <xdr:spPr>
        <a:xfrm>
          <a:off x="7670800" y="138857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143129</xdr:rowOff>
    </xdr:from>
    <xdr:to>
      <xdr:col>41</xdr:col>
      <xdr:colOff>101600</xdr:colOff>
      <xdr:row>83</xdr:row>
      <xdr:rowOff>73279</xdr:rowOff>
    </xdr:to>
    <xdr:sp macro="" textlink="">
      <xdr:nvSpPr>
        <xdr:cNvPr id="324" name="フローチャート: 判断 323">
          <a:extLst>
            <a:ext uri="{FF2B5EF4-FFF2-40B4-BE49-F238E27FC236}">
              <a16:creationId xmlns:a16="http://schemas.microsoft.com/office/drawing/2014/main" id="{2BD53F5F-8E38-4048-BFE2-5C690CD50C72}"/>
            </a:ext>
          </a:extLst>
        </xdr:cNvPr>
        <xdr:cNvSpPr/>
      </xdr:nvSpPr>
      <xdr:spPr>
        <a:xfrm>
          <a:off x="6873240" y="138896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4190</xdr:rowOff>
    </xdr:from>
    <xdr:to>
      <xdr:col>36</xdr:col>
      <xdr:colOff>165100</xdr:colOff>
      <xdr:row>83</xdr:row>
      <xdr:rowOff>105790</xdr:rowOff>
    </xdr:to>
    <xdr:sp macro="" textlink="">
      <xdr:nvSpPr>
        <xdr:cNvPr id="325" name="フローチャート: 判断 324">
          <a:extLst>
            <a:ext uri="{FF2B5EF4-FFF2-40B4-BE49-F238E27FC236}">
              <a16:creationId xmlns:a16="http://schemas.microsoft.com/office/drawing/2014/main" id="{56A91F08-B197-4777-982F-F53BBEB99CDD}"/>
            </a:ext>
          </a:extLst>
        </xdr:cNvPr>
        <xdr:cNvSpPr/>
      </xdr:nvSpPr>
      <xdr:spPr>
        <a:xfrm>
          <a:off x="6098540" y="1391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2D0B04AE-3481-4FC7-A41F-0A4071A8BD62}"/>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09926AD6-DDBC-4084-81D0-4AC6F7542BFD}"/>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BD13B36D-E436-4DD7-9599-CD78B98841D7}"/>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651DF8E1-9AA7-42B5-8F07-41842EAFE895}"/>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6FA12AA9-FD09-4C0E-A24F-9DFD502F6A3F}"/>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125985</xdr:rowOff>
    </xdr:from>
    <xdr:to>
      <xdr:col>55</xdr:col>
      <xdr:colOff>50800</xdr:colOff>
      <xdr:row>86</xdr:row>
      <xdr:rowOff>56135</xdr:rowOff>
    </xdr:to>
    <xdr:sp macro="" textlink="">
      <xdr:nvSpPr>
        <xdr:cNvPr id="331" name="楕円 330">
          <a:extLst>
            <a:ext uri="{FF2B5EF4-FFF2-40B4-BE49-F238E27FC236}">
              <a16:creationId xmlns:a16="http://schemas.microsoft.com/office/drawing/2014/main" id="{A0DAD7A7-E440-4EC5-A1D8-BF0F5E7EA0D4}"/>
            </a:ext>
          </a:extLst>
        </xdr:cNvPr>
        <xdr:cNvSpPr/>
      </xdr:nvSpPr>
      <xdr:spPr>
        <a:xfrm>
          <a:off x="9192260" y="143753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40912</xdr:rowOff>
    </xdr:from>
    <xdr:ext cx="469744" cy="259045"/>
    <xdr:sp macro="" textlink="">
      <xdr:nvSpPr>
        <xdr:cNvPr id="332" name="【公営住宅】&#10;一人当たり面積該当値テキスト">
          <a:extLst>
            <a:ext uri="{FF2B5EF4-FFF2-40B4-BE49-F238E27FC236}">
              <a16:creationId xmlns:a16="http://schemas.microsoft.com/office/drawing/2014/main" id="{72637DEA-59FF-4ACB-A8CB-3590DCAD46E3}"/>
            </a:ext>
          </a:extLst>
        </xdr:cNvPr>
        <xdr:cNvSpPr txBox="1"/>
      </xdr:nvSpPr>
      <xdr:spPr>
        <a:xfrm>
          <a:off x="9258300" y="14290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130175</xdr:rowOff>
    </xdr:from>
    <xdr:to>
      <xdr:col>50</xdr:col>
      <xdr:colOff>165100</xdr:colOff>
      <xdr:row>86</xdr:row>
      <xdr:rowOff>60325</xdr:rowOff>
    </xdr:to>
    <xdr:sp macro="" textlink="">
      <xdr:nvSpPr>
        <xdr:cNvPr id="333" name="楕円 332">
          <a:extLst>
            <a:ext uri="{FF2B5EF4-FFF2-40B4-BE49-F238E27FC236}">
              <a16:creationId xmlns:a16="http://schemas.microsoft.com/office/drawing/2014/main" id="{72BA7253-A218-4CA2-8D77-97B36E1FB384}"/>
            </a:ext>
          </a:extLst>
        </xdr:cNvPr>
        <xdr:cNvSpPr/>
      </xdr:nvSpPr>
      <xdr:spPr>
        <a:xfrm>
          <a:off x="8445500" y="14379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5335</xdr:rowOff>
    </xdr:from>
    <xdr:to>
      <xdr:col>55</xdr:col>
      <xdr:colOff>0</xdr:colOff>
      <xdr:row>86</xdr:row>
      <xdr:rowOff>9525</xdr:rowOff>
    </xdr:to>
    <xdr:cxnSp macro="">
      <xdr:nvCxnSpPr>
        <xdr:cNvPr id="334" name="直線コネクタ 333">
          <a:extLst>
            <a:ext uri="{FF2B5EF4-FFF2-40B4-BE49-F238E27FC236}">
              <a16:creationId xmlns:a16="http://schemas.microsoft.com/office/drawing/2014/main" id="{43E3FED2-B177-4278-BE55-1FB6677CB853}"/>
            </a:ext>
          </a:extLst>
        </xdr:cNvPr>
        <xdr:cNvCxnSpPr/>
      </xdr:nvCxnSpPr>
      <xdr:spPr>
        <a:xfrm flipV="1">
          <a:off x="8496300" y="14422375"/>
          <a:ext cx="7239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119887</xdr:rowOff>
    </xdr:from>
    <xdr:to>
      <xdr:col>46</xdr:col>
      <xdr:colOff>38100</xdr:colOff>
      <xdr:row>86</xdr:row>
      <xdr:rowOff>50037</xdr:rowOff>
    </xdr:to>
    <xdr:sp macro="" textlink="">
      <xdr:nvSpPr>
        <xdr:cNvPr id="335" name="楕円 334">
          <a:extLst>
            <a:ext uri="{FF2B5EF4-FFF2-40B4-BE49-F238E27FC236}">
              <a16:creationId xmlns:a16="http://schemas.microsoft.com/office/drawing/2014/main" id="{820AB14F-4D28-49BE-A513-60D8BDB4FF12}"/>
            </a:ext>
          </a:extLst>
        </xdr:cNvPr>
        <xdr:cNvSpPr/>
      </xdr:nvSpPr>
      <xdr:spPr>
        <a:xfrm>
          <a:off x="7670800" y="143692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170687</xdr:rowOff>
    </xdr:from>
    <xdr:to>
      <xdr:col>50</xdr:col>
      <xdr:colOff>114300</xdr:colOff>
      <xdr:row>86</xdr:row>
      <xdr:rowOff>9525</xdr:rowOff>
    </xdr:to>
    <xdr:cxnSp macro="">
      <xdr:nvCxnSpPr>
        <xdr:cNvPr id="336" name="直線コネクタ 335">
          <a:extLst>
            <a:ext uri="{FF2B5EF4-FFF2-40B4-BE49-F238E27FC236}">
              <a16:creationId xmlns:a16="http://schemas.microsoft.com/office/drawing/2014/main" id="{D8DB60DF-B97D-4C37-BDE2-20DE513BB899}"/>
            </a:ext>
          </a:extLst>
        </xdr:cNvPr>
        <xdr:cNvCxnSpPr/>
      </xdr:nvCxnSpPr>
      <xdr:spPr>
        <a:xfrm>
          <a:off x="7713980" y="14420087"/>
          <a:ext cx="78232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83838</xdr:rowOff>
    </xdr:from>
    <xdr:ext cx="469744" cy="259045"/>
    <xdr:sp macro="" textlink="">
      <xdr:nvSpPr>
        <xdr:cNvPr id="337" name="n_1aveValue【公営住宅】&#10;一人当たり面積">
          <a:extLst>
            <a:ext uri="{FF2B5EF4-FFF2-40B4-BE49-F238E27FC236}">
              <a16:creationId xmlns:a16="http://schemas.microsoft.com/office/drawing/2014/main" id="{C1A438B4-C665-48AD-8E76-4A7D04962B37}"/>
            </a:ext>
          </a:extLst>
        </xdr:cNvPr>
        <xdr:cNvSpPr txBox="1"/>
      </xdr:nvSpPr>
      <xdr:spPr>
        <a:xfrm>
          <a:off x="8271587" y="1399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85996</xdr:rowOff>
    </xdr:from>
    <xdr:ext cx="469744" cy="259045"/>
    <xdr:sp macro="" textlink="">
      <xdr:nvSpPr>
        <xdr:cNvPr id="338" name="n_2aveValue【公営住宅】&#10;一人当たり面積">
          <a:extLst>
            <a:ext uri="{FF2B5EF4-FFF2-40B4-BE49-F238E27FC236}">
              <a16:creationId xmlns:a16="http://schemas.microsoft.com/office/drawing/2014/main" id="{6F162111-966E-465A-B8F6-3A3450C9DBB1}"/>
            </a:ext>
          </a:extLst>
        </xdr:cNvPr>
        <xdr:cNvSpPr txBox="1"/>
      </xdr:nvSpPr>
      <xdr:spPr>
        <a:xfrm>
          <a:off x="7509587" y="1366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89806</xdr:rowOff>
    </xdr:from>
    <xdr:ext cx="469744" cy="259045"/>
    <xdr:sp macro="" textlink="">
      <xdr:nvSpPr>
        <xdr:cNvPr id="339" name="n_3aveValue【公営住宅】&#10;一人当たり面積">
          <a:extLst>
            <a:ext uri="{FF2B5EF4-FFF2-40B4-BE49-F238E27FC236}">
              <a16:creationId xmlns:a16="http://schemas.microsoft.com/office/drawing/2014/main" id="{CF29DA17-9982-4E3A-A3A3-B5CB1B4DC8C2}"/>
            </a:ext>
          </a:extLst>
        </xdr:cNvPr>
        <xdr:cNvSpPr txBox="1"/>
      </xdr:nvSpPr>
      <xdr:spPr>
        <a:xfrm>
          <a:off x="6712027" y="13668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122317</xdr:rowOff>
    </xdr:from>
    <xdr:ext cx="469744" cy="259045"/>
    <xdr:sp macro="" textlink="">
      <xdr:nvSpPr>
        <xdr:cNvPr id="340" name="n_4aveValue【公営住宅】&#10;一人当たり面積">
          <a:extLst>
            <a:ext uri="{FF2B5EF4-FFF2-40B4-BE49-F238E27FC236}">
              <a16:creationId xmlns:a16="http://schemas.microsoft.com/office/drawing/2014/main" id="{EB3BB12A-1FC7-47DA-905E-EF63794430A1}"/>
            </a:ext>
          </a:extLst>
        </xdr:cNvPr>
        <xdr:cNvSpPr txBox="1"/>
      </xdr:nvSpPr>
      <xdr:spPr>
        <a:xfrm>
          <a:off x="5937327" y="1370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51452</xdr:rowOff>
    </xdr:from>
    <xdr:ext cx="469744" cy="259045"/>
    <xdr:sp macro="" textlink="">
      <xdr:nvSpPr>
        <xdr:cNvPr id="341" name="n_1mainValue【公営住宅】&#10;一人当たり面積">
          <a:extLst>
            <a:ext uri="{FF2B5EF4-FFF2-40B4-BE49-F238E27FC236}">
              <a16:creationId xmlns:a16="http://schemas.microsoft.com/office/drawing/2014/main" id="{193E5BCD-6DA1-4DAE-A07D-CCDD876ABAC3}"/>
            </a:ext>
          </a:extLst>
        </xdr:cNvPr>
        <xdr:cNvSpPr txBox="1"/>
      </xdr:nvSpPr>
      <xdr:spPr>
        <a:xfrm>
          <a:off x="8271587" y="1446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41164</xdr:rowOff>
    </xdr:from>
    <xdr:ext cx="469744" cy="259045"/>
    <xdr:sp macro="" textlink="">
      <xdr:nvSpPr>
        <xdr:cNvPr id="342" name="n_2mainValue【公営住宅】&#10;一人当たり面積">
          <a:extLst>
            <a:ext uri="{FF2B5EF4-FFF2-40B4-BE49-F238E27FC236}">
              <a16:creationId xmlns:a16="http://schemas.microsoft.com/office/drawing/2014/main" id="{5AA3B2AE-A8F2-473D-BC0F-82C0795D9FB3}"/>
            </a:ext>
          </a:extLst>
        </xdr:cNvPr>
        <xdr:cNvSpPr txBox="1"/>
      </xdr:nvSpPr>
      <xdr:spPr>
        <a:xfrm>
          <a:off x="7509587" y="1445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3" name="正方形/長方形 342">
          <a:extLst>
            <a:ext uri="{FF2B5EF4-FFF2-40B4-BE49-F238E27FC236}">
              <a16:creationId xmlns:a16="http://schemas.microsoft.com/office/drawing/2014/main" id="{6DC876D6-7C6F-4665-8232-D7A6A4FA9F7B}"/>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4" name="正方形/長方形 343">
          <a:extLst>
            <a:ext uri="{FF2B5EF4-FFF2-40B4-BE49-F238E27FC236}">
              <a16:creationId xmlns:a16="http://schemas.microsoft.com/office/drawing/2014/main" id="{C7C50EEB-8074-43C6-AE0D-222664406F93}"/>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5" name="正方形/長方形 344">
          <a:extLst>
            <a:ext uri="{FF2B5EF4-FFF2-40B4-BE49-F238E27FC236}">
              <a16:creationId xmlns:a16="http://schemas.microsoft.com/office/drawing/2014/main" id="{8F3C3D1F-FF43-4213-AEC4-1E3688DB7E25}"/>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6" name="正方形/長方形 345">
          <a:extLst>
            <a:ext uri="{FF2B5EF4-FFF2-40B4-BE49-F238E27FC236}">
              <a16:creationId xmlns:a16="http://schemas.microsoft.com/office/drawing/2014/main" id="{93AD9016-8A1D-491B-A729-25EA0ACFFBEB}"/>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7" name="正方形/長方形 346">
          <a:extLst>
            <a:ext uri="{FF2B5EF4-FFF2-40B4-BE49-F238E27FC236}">
              <a16:creationId xmlns:a16="http://schemas.microsoft.com/office/drawing/2014/main" id="{EE7D7A74-D624-426C-AF36-2AE9699CBE1C}"/>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8" name="正方形/長方形 347">
          <a:extLst>
            <a:ext uri="{FF2B5EF4-FFF2-40B4-BE49-F238E27FC236}">
              <a16:creationId xmlns:a16="http://schemas.microsoft.com/office/drawing/2014/main" id="{D2E56DD9-A550-4713-A9C1-8DA9ED618482}"/>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9" name="正方形/長方形 348">
          <a:extLst>
            <a:ext uri="{FF2B5EF4-FFF2-40B4-BE49-F238E27FC236}">
              <a16:creationId xmlns:a16="http://schemas.microsoft.com/office/drawing/2014/main" id="{33936B81-4608-4D11-A369-DFC78BE88F72}"/>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0" name="正方形/長方形 349">
          <a:extLst>
            <a:ext uri="{FF2B5EF4-FFF2-40B4-BE49-F238E27FC236}">
              <a16:creationId xmlns:a16="http://schemas.microsoft.com/office/drawing/2014/main" id="{4007FD51-B1AF-4DF2-9F1C-8ED552E16B08}"/>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1" name="正方形/長方形 350">
          <a:extLst>
            <a:ext uri="{FF2B5EF4-FFF2-40B4-BE49-F238E27FC236}">
              <a16:creationId xmlns:a16="http://schemas.microsoft.com/office/drawing/2014/main" id="{E53C8226-B394-42E4-9E52-AAF39E4725D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2" name="正方形/長方形 351">
          <a:extLst>
            <a:ext uri="{FF2B5EF4-FFF2-40B4-BE49-F238E27FC236}">
              <a16:creationId xmlns:a16="http://schemas.microsoft.com/office/drawing/2014/main" id="{877AD72F-9295-4EDD-9B81-423C478D8A83}"/>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3" name="正方形/長方形 352">
          <a:extLst>
            <a:ext uri="{FF2B5EF4-FFF2-40B4-BE49-F238E27FC236}">
              <a16:creationId xmlns:a16="http://schemas.microsoft.com/office/drawing/2014/main" id="{54D936BC-2CE9-44CA-A6C0-2D72AFB1DEB3}"/>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4" name="正方形/長方形 353">
          <a:extLst>
            <a:ext uri="{FF2B5EF4-FFF2-40B4-BE49-F238E27FC236}">
              <a16:creationId xmlns:a16="http://schemas.microsoft.com/office/drawing/2014/main" id="{4E4D4751-0747-42CC-A431-6800E77EFF8C}"/>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5" name="正方形/長方形 354">
          <a:extLst>
            <a:ext uri="{FF2B5EF4-FFF2-40B4-BE49-F238E27FC236}">
              <a16:creationId xmlns:a16="http://schemas.microsoft.com/office/drawing/2014/main" id="{1840FDCE-024B-407F-AD44-EEC6B8A86D07}"/>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6" name="正方形/長方形 355">
          <a:extLst>
            <a:ext uri="{FF2B5EF4-FFF2-40B4-BE49-F238E27FC236}">
              <a16:creationId xmlns:a16="http://schemas.microsoft.com/office/drawing/2014/main" id="{B4846C08-D2AA-413B-8015-7FAA275CAC28}"/>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7" name="正方形/長方形 356">
          <a:extLst>
            <a:ext uri="{FF2B5EF4-FFF2-40B4-BE49-F238E27FC236}">
              <a16:creationId xmlns:a16="http://schemas.microsoft.com/office/drawing/2014/main" id="{D32C2FBD-15BF-4E66-BFFF-D09CCCC8C3C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8" name="正方形/長方形 357">
          <a:extLst>
            <a:ext uri="{FF2B5EF4-FFF2-40B4-BE49-F238E27FC236}">
              <a16:creationId xmlns:a16="http://schemas.microsoft.com/office/drawing/2014/main" id="{E4730A2E-34E2-4E4E-9E1A-5415FA32C382}"/>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9" name="正方形/長方形 358">
          <a:extLst>
            <a:ext uri="{FF2B5EF4-FFF2-40B4-BE49-F238E27FC236}">
              <a16:creationId xmlns:a16="http://schemas.microsoft.com/office/drawing/2014/main" id="{717CD332-BD93-4E7E-8AC1-89CC21BD382E}"/>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0" name="正方形/長方形 359">
          <a:extLst>
            <a:ext uri="{FF2B5EF4-FFF2-40B4-BE49-F238E27FC236}">
              <a16:creationId xmlns:a16="http://schemas.microsoft.com/office/drawing/2014/main" id="{EEC94855-59FD-4F67-A9A3-87C58B6C183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1" name="正方形/長方形 360">
          <a:extLst>
            <a:ext uri="{FF2B5EF4-FFF2-40B4-BE49-F238E27FC236}">
              <a16:creationId xmlns:a16="http://schemas.microsoft.com/office/drawing/2014/main" id="{157200D8-6651-447A-B9DC-97C031B82CB1}"/>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2" name="正方形/長方形 361">
          <a:extLst>
            <a:ext uri="{FF2B5EF4-FFF2-40B4-BE49-F238E27FC236}">
              <a16:creationId xmlns:a16="http://schemas.microsoft.com/office/drawing/2014/main" id="{FA8E43E9-F9C1-45A7-9ECE-EE12E849F6EF}"/>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3" name="正方形/長方形 362">
          <a:extLst>
            <a:ext uri="{FF2B5EF4-FFF2-40B4-BE49-F238E27FC236}">
              <a16:creationId xmlns:a16="http://schemas.microsoft.com/office/drawing/2014/main" id="{7991ABDB-3F81-40AB-B457-B88CE46AE7AD}"/>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4" name="正方形/長方形 363">
          <a:extLst>
            <a:ext uri="{FF2B5EF4-FFF2-40B4-BE49-F238E27FC236}">
              <a16:creationId xmlns:a16="http://schemas.microsoft.com/office/drawing/2014/main" id="{0550AD34-FF63-44E9-8A4C-FC4E674AFCD4}"/>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5" name="正方形/長方形 364">
          <a:extLst>
            <a:ext uri="{FF2B5EF4-FFF2-40B4-BE49-F238E27FC236}">
              <a16:creationId xmlns:a16="http://schemas.microsoft.com/office/drawing/2014/main" id="{472296D3-1753-4353-BE36-6F7E34665D3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6" name="正方形/長方形 365">
          <a:extLst>
            <a:ext uri="{FF2B5EF4-FFF2-40B4-BE49-F238E27FC236}">
              <a16:creationId xmlns:a16="http://schemas.microsoft.com/office/drawing/2014/main" id="{E7222B82-4AB3-45BE-8DBE-4176FAA53764}"/>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7" name="テキスト ボックス 366">
          <a:extLst>
            <a:ext uri="{FF2B5EF4-FFF2-40B4-BE49-F238E27FC236}">
              <a16:creationId xmlns:a16="http://schemas.microsoft.com/office/drawing/2014/main" id="{11D60FA3-E595-4209-B0AF-1D40AE9681ED}"/>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8" name="直線コネクタ 367">
          <a:extLst>
            <a:ext uri="{FF2B5EF4-FFF2-40B4-BE49-F238E27FC236}">
              <a16:creationId xmlns:a16="http://schemas.microsoft.com/office/drawing/2014/main" id="{23A5C850-4A36-4EA2-A440-91C713443C7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9" name="テキスト ボックス 368">
          <a:extLst>
            <a:ext uri="{FF2B5EF4-FFF2-40B4-BE49-F238E27FC236}">
              <a16:creationId xmlns:a16="http://schemas.microsoft.com/office/drawing/2014/main" id="{BB2F661D-DFF8-4E82-95DF-0E8207F2E925}"/>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70" name="直線コネクタ 369">
          <a:extLst>
            <a:ext uri="{FF2B5EF4-FFF2-40B4-BE49-F238E27FC236}">
              <a16:creationId xmlns:a16="http://schemas.microsoft.com/office/drawing/2014/main" id="{CC8288FD-7DB8-45F8-9AAB-EC745A1E7D51}"/>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71" name="テキスト ボックス 370">
          <a:extLst>
            <a:ext uri="{FF2B5EF4-FFF2-40B4-BE49-F238E27FC236}">
              <a16:creationId xmlns:a16="http://schemas.microsoft.com/office/drawing/2014/main" id="{7B799339-6DC0-4828-AD4B-EFE8CF5E1723}"/>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2" name="直線コネクタ 371">
          <a:extLst>
            <a:ext uri="{FF2B5EF4-FFF2-40B4-BE49-F238E27FC236}">
              <a16:creationId xmlns:a16="http://schemas.microsoft.com/office/drawing/2014/main" id="{B27DC360-876E-4AC8-BD4F-00F3F5947C92}"/>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3" name="テキスト ボックス 372">
          <a:extLst>
            <a:ext uri="{FF2B5EF4-FFF2-40B4-BE49-F238E27FC236}">
              <a16:creationId xmlns:a16="http://schemas.microsoft.com/office/drawing/2014/main" id="{68292E90-8053-4DFC-AAD5-37E86A056D8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4" name="直線コネクタ 373">
          <a:extLst>
            <a:ext uri="{FF2B5EF4-FFF2-40B4-BE49-F238E27FC236}">
              <a16:creationId xmlns:a16="http://schemas.microsoft.com/office/drawing/2014/main" id="{1CCC8A76-86DC-47A9-BF00-D3607E0C31CD}"/>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5" name="テキスト ボックス 374">
          <a:extLst>
            <a:ext uri="{FF2B5EF4-FFF2-40B4-BE49-F238E27FC236}">
              <a16:creationId xmlns:a16="http://schemas.microsoft.com/office/drawing/2014/main" id="{583061F8-4470-49DA-9D58-E1809759C575}"/>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6" name="直線コネクタ 375">
          <a:extLst>
            <a:ext uri="{FF2B5EF4-FFF2-40B4-BE49-F238E27FC236}">
              <a16:creationId xmlns:a16="http://schemas.microsoft.com/office/drawing/2014/main" id="{9708F5C9-3F18-4D75-BC98-A95D4B56FAFD}"/>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7" name="テキスト ボックス 376">
          <a:extLst>
            <a:ext uri="{FF2B5EF4-FFF2-40B4-BE49-F238E27FC236}">
              <a16:creationId xmlns:a16="http://schemas.microsoft.com/office/drawing/2014/main" id="{E46D2E4D-F9B2-4653-8996-28B74E5909E2}"/>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8" name="直線コネクタ 377">
          <a:extLst>
            <a:ext uri="{FF2B5EF4-FFF2-40B4-BE49-F238E27FC236}">
              <a16:creationId xmlns:a16="http://schemas.microsoft.com/office/drawing/2014/main" id="{17B39C45-5C04-492E-BDA1-B8DC85369B48}"/>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9" name="テキスト ボックス 378">
          <a:extLst>
            <a:ext uri="{FF2B5EF4-FFF2-40B4-BE49-F238E27FC236}">
              <a16:creationId xmlns:a16="http://schemas.microsoft.com/office/drawing/2014/main" id="{E7979F7D-4753-46B6-BA1C-B0C36EC264D9}"/>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0" name="直線コネクタ 379">
          <a:extLst>
            <a:ext uri="{FF2B5EF4-FFF2-40B4-BE49-F238E27FC236}">
              <a16:creationId xmlns:a16="http://schemas.microsoft.com/office/drawing/2014/main" id="{B52EC946-C578-4C6D-B092-D1CC80F20407}"/>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81" name="テキスト ボックス 380">
          <a:extLst>
            <a:ext uri="{FF2B5EF4-FFF2-40B4-BE49-F238E27FC236}">
              <a16:creationId xmlns:a16="http://schemas.microsoft.com/office/drawing/2014/main" id="{0080C928-B94E-4C96-9933-8E1F7FB5FC99}"/>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2" name="直線コネクタ 381">
          <a:extLst>
            <a:ext uri="{FF2B5EF4-FFF2-40B4-BE49-F238E27FC236}">
              <a16:creationId xmlns:a16="http://schemas.microsoft.com/office/drawing/2014/main" id="{2AE1CEC0-FF0D-4835-BCE2-E1E59A265B02}"/>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認定こども園・幼稚園・保育所】&#10;有形固定資産減価償却率グラフ枠">
          <a:extLst>
            <a:ext uri="{FF2B5EF4-FFF2-40B4-BE49-F238E27FC236}">
              <a16:creationId xmlns:a16="http://schemas.microsoft.com/office/drawing/2014/main" id="{A7AA9615-28EA-4E86-A341-D0D27C5B515A}"/>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79466</xdr:rowOff>
    </xdr:from>
    <xdr:to>
      <xdr:col>85</xdr:col>
      <xdr:colOff>126364</xdr:colOff>
      <xdr:row>42</xdr:row>
      <xdr:rowOff>92528</xdr:rowOff>
    </xdr:to>
    <xdr:cxnSp macro="">
      <xdr:nvCxnSpPr>
        <xdr:cNvPr id="384" name="直線コネクタ 383">
          <a:extLst>
            <a:ext uri="{FF2B5EF4-FFF2-40B4-BE49-F238E27FC236}">
              <a16:creationId xmlns:a16="http://schemas.microsoft.com/office/drawing/2014/main" id="{1B7B9A0C-2F83-4DC6-A2BF-95507A4CA436}"/>
            </a:ext>
          </a:extLst>
        </xdr:cNvPr>
        <xdr:cNvCxnSpPr/>
      </xdr:nvCxnSpPr>
      <xdr:spPr>
        <a:xfrm flipV="1">
          <a:off x="14375764" y="5611586"/>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85" name="【認定こども園・幼稚園・保育所】&#10;有形固定資産減価償却率最小値テキスト">
          <a:extLst>
            <a:ext uri="{FF2B5EF4-FFF2-40B4-BE49-F238E27FC236}">
              <a16:creationId xmlns:a16="http://schemas.microsoft.com/office/drawing/2014/main" id="{62B68648-80E9-4E6D-A8DE-5F3878CC3B5E}"/>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86" name="直線コネクタ 385">
          <a:extLst>
            <a:ext uri="{FF2B5EF4-FFF2-40B4-BE49-F238E27FC236}">
              <a16:creationId xmlns:a16="http://schemas.microsoft.com/office/drawing/2014/main" id="{1A2AD726-3BEA-4D44-9BF8-F2D11F51B62F}"/>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26143</xdr:rowOff>
    </xdr:from>
    <xdr:ext cx="340478" cy="259045"/>
    <xdr:sp macro="" textlink="">
      <xdr:nvSpPr>
        <xdr:cNvPr id="387" name="【認定こども園・幼稚園・保育所】&#10;有形固定資産減価償却率最大値テキスト">
          <a:extLst>
            <a:ext uri="{FF2B5EF4-FFF2-40B4-BE49-F238E27FC236}">
              <a16:creationId xmlns:a16="http://schemas.microsoft.com/office/drawing/2014/main" id="{65E4CE82-8BFB-44A2-A6EC-22078D73D7EB}"/>
            </a:ext>
          </a:extLst>
        </xdr:cNvPr>
        <xdr:cNvSpPr txBox="1"/>
      </xdr:nvSpPr>
      <xdr:spPr>
        <a:xfrm>
          <a:off x="14414500" y="53906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79466</xdr:rowOff>
    </xdr:from>
    <xdr:to>
      <xdr:col>86</xdr:col>
      <xdr:colOff>25400</xdr:colOff>
      <xdr:row>33</xdr:row>
      <xdr:rowOff>79466</xdr:rowOff>
    </xdr:to>
    <xdr:cxnSp macro="">
      <xdr:nvCxnSpPr>
        <xdr:cNvPr id="388" name="直線コネクタ 387">
          <a:extLst>
            <a:ext uri="{FF2B5EF4-FFF2-40B4-BE49-F238E27FC236}">
              <a16:creationId xmlns:a16="http://schemas.microsoft.com/office/drawing/2014/main" id="{D116ED5F-24A8-435A-BB9D-7C4299169EC3}"/>
            </a:ext>
          </a:extLst>
        </xdr:cNvPr>
        <xdr:cNvCxnSpPr/>
      </xdr:nvCxnSpPr>
      <xdr:spPr>
        <a:xfrm>
          <a:off x="14287500" y="56115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41383</xdr:rowOff>
    </xdr:from>
    <xdr:ext cx="405111" cy="259045"/>
    <xdr:sp macro="" textlink="">
      <xdr:nvSpPr>
        <xdr:cNvPr id="389" name="【認定こども園・幼稚園・保育所】&#10;有形固定資産減価償却率平均値テキスト">
          <a:extLst>
            <a:ext uri="{FF2B5EF4-FFF2-40B4-BE49-F238E27FC236}">
              <a16:creationId xmlns:a16="http://schemas.microsoft.com/office/drawing/2014/main" id="{5D9BF8C6-4877-44E7-A010-F8BB6E86A41F}"/>
            </a:ext>
          </a:extLst>
        </xdr:cNvPr>
        <xdr:cNvSpPr txBox="1"/>
      </xdr:nvSpPr>
      <xdr:spPr>
        <a:xfrm>
          <a:off x="14414500" y="64117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62956</xdr:rowOff>
    </xdr:from>
    <xdr:to>
      <xdr:col>85</xdr:col>
      <xdr:colOff>177800</xdr:colOff>
      <xdr:row>38</xdr:row>
      <xdr:rowOff>164556</xdr:rowOff>
    </xdr:to>
    <xdr:sp macro="" textlink="">
      <xdr:nvSpPr>
        <xdr:cNvPr id="390" name="フローチャート: 判断 389">
          <a:extLst>
            <a:ext uri="{FF2B5EF4-FFF2-40B4-BE49-F238E27FC236}">
              <a16:creationId xmlns:a16="http://schemas.microsoft.com/office/drawing/2014/main" id="{FBD158FF-52DC-40CF-8162-9CDF134F41F3}"/>
            </a:ext>
          </a:extLst>
        </xdr:cNvPr>
        <xdr:cNvSpPr/>
      </xdr:nvSpPr>
      <xdr:spPr>
        <a:xfrm>
          <a:off x="14325600" y="643327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54791</xdr:rowOff>
    </xdr:from>
    <xdr:to>
      <xdr:col>81</xdr:col>
      <xdr:colOff>101600</xdr:colOff>
      <xdr:row>38</xdr:row>
      <xdr:rowOff>156391</xdr:rowOff>
    </xdr:to>
    <xdr:sp macro="" textlink="">
      <xdr:nvSpPr>
        <xdr:cNvPr id="391" name="フローチャート: 判断 390">
          <a:extLst>
            <a:ext uri="{FF2B5EF4-FFF2-40B4-BE49-F238E27FC236}">
              <a16:creationId xmlns:a16="http://schemas.microsoft.com/office/drawing/2014/main" id="{E0969B89-F39F-433C-A196-1C4CD08C54DF}"/>
            </a:ext>
          </a:extLst>
        </xdr:cNvPr>
        <xdr:cNvSpPr/>
      </xdr:nvSpPr>
      <xdr:spPr>
        <a:xfrm>
          <a:off x="13578840" y="64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100511</xdr:rowOff>
    </xdr:from>
    <xdr:to>
      <xdr:col>76</xdr:col>
      <xdr:colOff>165100</xdr:colOff>
      <xdr:row>38</xdr:row>
      <xdr:rowOff>30662</xdr:rowOff>
    </xdr:to>
    <xdr:sp macro="" textlink="">
      <xdr:nvSpPr>
        <xdr:cNvPr id="392" name="フローチャート: 判断 391">
          <a:extLst>
            <a:ext uri="{FF2B5EF4-FFF2-40B4-BE49-F238E27FC236}">
              <a16:creationId xmlns:a16="http://schemas.microsoft.com/office/drawing/2014/main" id="{0CBD8843-2F06-4F73-B67C-72E064BC7996}"/>
            </a:ext>
          </a:extLst>
        </xdr:cNvPr>
        <xdr:cNvSpPr/>
      </xdr:nvSpPr>
      <xdr:spPr>
        <a:xfrm>
          <a:off x="12804140" y="6303191"/>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393" name="フローチャート: 判断 392">
          <a:extLst>
            <a:ext uri="{FF2B5EF4-FFF2-40B4-BE49-F238E27FC236}">
              <a16:creationId xmlns:a16="http://schemas.microsoft.com/office/drawing/2014/main" id="{B157026C-6C90-4D0C-960B-7D40185FDC2E}"/>
            </a:ext>
          </a:extLst>
        </xdr:cNvPr>
        <xdr:cNvSpPr/>
      </xdr:nvSpPr>
      <xdr:spPr>
        <a:xfrm>
          <a:off x="12029440" y="6340747"/>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134801</xdr:rowOff>
    </xdr:from>
    <xdr:to>
      <xdr:col>67</xdr:col>
      <xdr:colOff>101600</xdr:colOff>
      <xdr:row>38</xdr:row>
      <xdr:rowOff>64951</xdr:rowOff>
    </xdr:to>
    <xdr:sp macro="" textlink="">
      <xdr:nvSpPr>
        <xdr:cNvPr id="394" name="フローチャート: 判断 393">
          <a:extLst>
            <a:ext uri="{FF2B5EF4-FFF2-40B4-BE49-F238E27FC236}">
              <a16:creationId xmlns:a16="http://schemas.microsoft.com/office/drawing/2014/main" id="{08A21B4C-4D12-4FAD-B6E3-581BF3FA355B}"/>
            </a:ext>
          </a:extLst>
        </xdr:cNvPr>
        <xdr:cNvSpPr/>
      </xdr:nvSpPr>
      <xdr:spPr>
        <a:xfrm>
          <a:off x="11231880" y="63374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FD08FA76-7CB6-43EA-A922-DDC486614492}"/>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54677C40-FB1B-4D24-A442-CB5A5AE0693B}"/>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FEDB88B4-B571-4F80-90B8-707F1095E2E5}"/>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D5B768D0-0BDF-42FF-87B2-EF51722981F9}"/>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8E366706-FD21-4314-97FE-8FCE300C481B}"/>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156028</xdr:rowOff>
    </xdr:from>
    <xdr:to>
      <xdr:col>85</xdr:col>
      <xdr:colOff>177800</xdr:colOff>
      <xdr:row>35</xdr:row>
      <xdr:rowOff>86178</xdr:rowOff>
    </xdr:to>
    <xdr:sp macro="" textlink="">
      <xdr:nvSpPr>
        <xdr:cNvPr id="400" name="楕円 399">
          <a:extLst>
            <a:ext uri="{FF2B5EF4-FFF2-40B4-BE49-F238E27FC236}">
              <a16:creationId xmlns:a16="http://schemas.microsoft.com/office/drawing/2014/main" id="{7A260A22-FE83-4A67-B52B-6CE604E51D00}"/>
            </a:ext>
          </a:extLst>
        </xdr:cNvPr>
        <xdr:cNvSpPr/>
      </xdr:nvSpPr>
      <xdr:spPr>
        <a:xfrm>
          <a:off x="14325600" y="585578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7455</xdr:rowOff>
    </xdr:from>
    <xdr:ext cx="405111" cy="259045"/>
    <xdr:sp macro="" textlink="">
      <xdr:nvSpPr>
        <xdr:cNvPr id="401" name="【認定こども園・幼稚園・保育所】&#10;有形固定資産減価償却率該当値テキスト">
          <a:extLst>
            <a:ext uri="{FF2B5EF4-FFF2-40B4-BE49-F238E27FC236}">
              <a16:creationId xmlns:a16="http://schemas.microsoft.com/office/drawing/2014/main" id="{B7573562-F28B-4359-AC05-0EE6C8745922}"/>
            </a:ext>
          </a:extLst>
        </xdr:cNvPr>
        <xdr:cNvSpPr txBox="1"/>
      </xdr:nvSpPr>
      <xdr:spPr>
        <a:xfrm>
          <a:off x="14414500" y="570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80917</xdr:rowOff>
    </xdr:from>
    <xdr:to>
      <xdr:col>81</xdr:col>
      <xdr:colOff>101600</xdr:colOff>
      <xdr:row>35</xdr:row>
      <xdr:rowOff>11067</xdr:rowOff>
    </xdr:to>
    <xdr:sp macro="" textlink="">
      <xdr:nvSpPr>
        <xdr:cNvPr id="402" name="楕円 401">
          <a:extLst>
            <a:ext uri="{FF2B5EF4-FFF2-40B4-BE49-F238E27FC236}">
              <a16:creationId xmlns:a16="http://schemas.microsoft.com/office/drawing/2014/main" id="{35F2E3AC-C3DA-4796-B5DF-72EC1C3AFC81}"/>
            </a:ext>
          </a:extLst>
        </xdr:cNvPr>
        <xdr:cNvSpPr/>
      </xdr:nvSpPr>
      <xdr:spPr>
        <a:xfrm>
          <a:off x="13578840" y="57806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131717</xdr:rowOff>
    </xdr:from>
    <xdr:to>
      <xdr:col>85</xdr:col>
      <xdr:colOff>127000</xdr:colOff>
      <xdr:row>35</xdr:row>
      <xdr:rowOff>35378</xdr:rowOff>
    </xdr:to>
    <xdr:cxnSp macro="">
      <xdr:nvCxnSpPr>
        <xdr:cNvPr id="403" name="直線コネクタ 402">
          <a:extLst>
            <a:ext uri="{FF2B5EF4-FFF2-40B4-BE49-F238E27FC236}">
              <a16:creationId xmlns:a16="http://schemas.microsoft.com/office/drawing/2014/main" id="{B9A262F6-6A28-4AE4-B637-72B4135107E0}"/>
            </a:ext>
          </a:extLst>
        </xdr:cNvPr>
        <xdr:cNvCxnSpPr/>
      </xdr:nvCxnSpPr>
      <xdr:spPr>
        <a:xfrm>
          <a:off x="13629640" y="5831477"/>
          <a:ext cx="746760" cy="7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87449</xdr:rowOff>
    </xdr:from>
    <xdr:to>
      <xdr:col>76</xdr:col>
      <xdr:colOff>165100</xdr:colOff>
      <xdr:row>38</xdr:row>
      <xdr:rowOff>17599</xdr:rowOff>
    </xdr:to>
    <xdr:sp macro="" textlink="">
      <xdr:nvSpPr>
        <xdr:cNvPr id="404" name="楕円 403">
          <a:extLst>
            <a:ext uri="{FF2B5EF4-FFF2-40B4-BE49-F238E27FC236}">
              <a16:creationId xmlns:a16="http://schemas.microsoft.com/office/drawing/2014/main" id="{E0B4857F-A150-4BF6-B725-C213C713B3BE}"/>
            </a:ext>
          </a:extLst>
        </xdr:cNvPr>
        <xdr:cNvSpPr/>
      </xdr:nvSpPr>
      <xdr:spPr>
        <a:xfrm>
          <a:off x="12804140" y="62901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131717</xdr:rowOff>
    </xdr:from>
    <xdr:to>
      <xdr:col>81</xdr:col>
      <xdr:colOff>50800</xdr:colOff>
      <xdr:row>37</xdr:row>
      <xdr:rowOff>138249</xdr:rowOff>
    </xdr:to>
    <xdr:cxnSp macro="">
      <xdr:nvCxnSpPr>
        <xdr:cNvPr id="405" name="直線コネクタ 404">
          <a:extLst>
            <a:ext uri="{FF2B5EF4-FFF2-40B4-BE49-F238E27FC236}">
              <a16:creationId xmlns:a16="http://schemas.microsoft.com/office/drawing/2014/main" id="{4BD0BE97-4FDC-4027-A5D4-037111C7B497}"/>
            </a:ext>
          </a:extLst>
        </xdr:cNvPr>
        <xdr:cNvCxnSpPr/>
      </xdr:nvCxnSpPr>
      <xdr:spPr>
        <a:xfrm flipV="1">
          <a:off x="12854940" y="5831477"/>
          <a:ext cx="774700" cy="50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147518</xdr:rowOff>
    </xdr:from>
    <xdr:ext cx="405111" cy="259045"/>
    <xdr:sp macro="" textlink="">
      <xdr:nvSpPr>
        <xdr:cNvPr id="406" name="n_1aveValue【認定こども園・幼稚園・保育所】&#10;有形固定資産減価償却率">
          <a:extLst>
            <a:ext uri="{FF2B5EF4-FFF2-40B4-BE49-F238E27FC236}">
              <a16:creationId xmlns:a16="http://schemas.microsoft.com/office/drawing/2014/main" id="{4D92D540-5511-4AA2-B31C-384DD2DFD84D}"/>
            </a:ext>
          </a:extLst>
        </xdr:cNvPr>
        <xdr:cNvSpPr txBox="1"/>
      </xdr:nvSpPr>
      <xdr:spPr>
        <a:xfrm>
          <a:off x="13437244" y="651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21789</xdr:rowOff>
    </xdr:from>
    <xdr:ext cx="405111" cy="259045"/>
    <xdr:sp macro="" textlink="">
      <xdr:nvSpPr>
        <xdr:cNvPr id="407" name="n_2aveValue【認定こども園・幼稚園・保育所】&#10;有形固定資産減価償却率">
          <a:extLst>
            <a:ext uri="{FF2B5EF4-FFF2-40B4-BE49-F238E27FC236}">
              <a16:creationId xmlns:a16="http://schemas.microsoft.com/office/drawing/2014/main" id="{A8C5724F-57DF-4785-9149-91DF158649B3}"/>
            </a:ext>
          </a:extLst>
        </xdr:cNvPr>
        <xdr:cNvSpPr txBox="1"/>
      </xdr:nvSpPr>
      <xdr:spPr>
        <a:xfrm>
          <a:off x="12675244" y="639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84744</xdr:rowOff>
    </xdr:from>
    <xdr:ext cx="405111" cy="259045"/>
    <xdr:sp macro="" textlink="">
      <xdr:nvSpPr>
        <xdr:cNvPr id="408" name="n_3aveValue【認定こども園・幼稚園・保育所】&#10;有形固定資産減価償却率">
          <a:extLst>
            <a:ext uri="{FF2B5EF4-FFF2-40B4-BE49-F238E27FC236}">
              <a16:creationId xmlns:a16="http://schemas.microsoft.com/office/drawing/2014/main" id="{E7AF3639-2367-4F3F-BF5E-937EED62CDC5}"/>
            </a:ext>
          </a:extLst>
        </xdr:cNvPr>
        <xdr:cNvSpPr txBox="1"/>
      </xdr:nvSpPr>
      <xdr:spPr>
        <a:xfrm>
          <a:off x="119005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81478</xdr:rowOff>
    </xdr:from>
    <xdr:ext cx="405111" cy="259045"/>
    <xdr:sp macro="" textlink="">
      <xdr:nvSpPr>
        <xdr:cNvPr id="409" name="n_4aveValue【認定こども園・幼稚園・保育所】&#10;有形固定資産減価償却率">
          <a:extLst>
            <a:ext uri="{FF2B5EF4-FFF2-40B4-BE49-F238E27FC236}">
              <a16:creationId xmlns:a16="http://schemas.microsoft.com/office/drawing/2014/main" id="{C8BA1009-727E-4087-9788-EB3A3738E41A}"/>
            </a:ext>
          </a:extLst>
        </xdr:cNvPr>
        <xdr:cNvSpPr txBox="1"/>
      </xdr:nvSpPr>
      <xdr:spPr>
        <a:xfrm>
          <a:off x="11102984" y="611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27594</xdr:rowOff>
    </xdr:from>
    <xdr:ext cx="405111" cy="259045"/>
    <xdr:sp macro="" textlink="">
      <xdr:nvSpPr>
        <xdr:cNvPr id="410" name="n_1mainValue【認定こども園・幼稚園・保育所】&#10;有形固定資産減価償却率">
          <a:extLst>
            <a:ext uri="{FF2B5EF4-FFF2-40B4-BE49-F238E27FC236}">
              <a16:creationId xmlns:a16="http://schemas.microsoft.com/office/drawing/2014/main" id="{0CF80C6E-6C9F-420A-B7D8-5A6B7E8D5834}"/>
            </a:ext>
          </a:extLst>
        </xdr:cNvPr>
        <xdr:cNvSpPr txBox="1"/>
      </xdr:nvSpPr>
      <xdr:spPr>
        <a:xfrm>
          <a:off x="13437244" y="555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34126</xdr:rowOff>
    </xdr:from>
    <xdr:ext cx="405111" cy="259045"/>
    <xdr:sp macro="" textlink="">
      <xdr:nvSpPr>
        <xdr:cNvPr id="411" name="n_2mainValue【認定こども園・幼稚園・保育所】&#10;有形固定資産減価償却率">
          <a:extLst>
            <a:ext uri="{FF2B5EF4-FFF2-40B4-BE49-F238E27FC236}">
              <a16:creationId xmlns:a16="http://schemas.microsoft.com/office/drawing/2014/main" id="{C72989CC-B9DD-4629-89F3-BEC08B7A9C66}"/>
            </a:ext>
          </a:extLst>
        </xdr:cNvPr>
        <xdr:cNvSpPr txBox="1"/>
      </xdr:nvSpPr>
      <xdr:spPr>
        <a:xfrm>
          <a:off x="126752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2" name="正方形/長方形 411">
          <a:extLst>
            <a:ext uri="{FF2B5EF4-FFF2-40B4-BE49-F238E27FC236}">
              <a16:creationId xmlns:a16="http://schemas.microsoft.com/office/drawing/2014/main" id="{27BE7397-AB70-420E-8445-E16E506B441B}"/>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3" name="正方形/長方形 412">
          <a:extLst>
            <a:ext uri="{FF2B5EF4-FFF2-40B4-BE49-F238E27FC236}">
              <a16:creationId xmlns:a16="http://schemas.microsoft.com/office/drawing/2014/main" id="{3511A70F-E4DB-4A5D-BC4B-A63046D0F5F9}"/>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4" name="正方形/長方形 413">
          <a:extLst>
            <a:ext uri="{FF2B5EF4-FFF2-40B4-BE49-F238E27FC236}">
              <a16:creationId xmlns:a16="http://schemas.microsoft.com/office/drawing/2014/main" id="{3844FFDE-6EA4-43A0-94DC-64578BE477AE}"/>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5" name="正方形/長方形 414">
          <a:extLst>
            <a:ext uri="{FF2B5EF4-FFF2-40B4-BE49-F238E27FC236}">
              <a16:creationId xmlns:a16="http://schemas.microsoft.com/office/drawing/2014/main" id="{145E6919-8207-4C3E-B1BD-B5F3FC6F1B16}"/>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6" name="正方形/長方形 415">
          <a:extLst>
            <a:ext uri="{FF2B5EF4-FFF2-40B4-BE49-F238E27FC236}">
              <a16:creationId xmlns:a16="http://schemas.microsoft.com/office/drawing/2014/main" id="{814A2047-9EB2-4AAE-8D44-5CEB2001229A}"/>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7" name="正方形/長方形 416">
          <a:extLst>
            <a:ext uri="{FF2B5EF4-FFF2-40B4-BE49-F238E27FC236}">
              <a16:creationId xmlns:a16="http://schemas.microsoft.com/office/drawing/2014/main" id="{7E59A0B3-9CB1-4A3C-99D9-063F4FE6540B}"/>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8" name="正方形/長方形 417">
          <a:extLst>
            <a:ext uri="{FF2B5EF4-FFF2-40B4-BE49-F238E27FC236}">
              <a16:creationId xmlns:a16="http://schemas.microsoft.com/office/drawing/2014/main" id="{9E02C446-DB96-479B-BC75-A74D7566C06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9" name="正方形/長方形 418">
          <a:extLst>
            <a:ext uri="{FF2B5EF4-FFF2-40B4-BE49-F238E27FC236}">
              <a16:creationId xmlns:a16="http://schemas.microsoft.com/office/drawing/2014/main" id="{5A083939-B12A-4A21-8A2D-C144AFD4F058}"/>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0" name="テキスト ボックス 419">
          <a:extLst>
            <a:ext uri="{FF2B5EF4-FFF2-40B4-BE49-F238E27FC236}">
              <a16:creationId xmlns:a16="http://schemas.microsoft.com/office/drawing/2014/main" id="{963398CC-60A9-43D8-B100-96EDE529D04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1" name="直線コネクタ 420">
          <a:extLst>
            <a:ext uri="{FF2B5EF4-FFF2-40B4-BE49-F238E27FC236}">
              <a16:creationId xmlns:a16="http://schemas.microsoft.com/office/drawing/2014/main" id="{C188A200-C397-4FF1-B85C-0F8765B30DEE}"/>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2" name="直線コネクタ 421">
          <a:extLst>
            <a:ext uri="{FF2B5EF4-FFF2-40B4-BE49-F238E27FC236}">
              <a16:creationId xmlns:a16="http://schemas.microsoft.com/office/drawing/2014/main" id="{4E2448B6-8FD0-4252-AA06-474F657AA80D}"/>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3" name="テキスト ボックス 422">
          <a:extLst>
            <a:ext uri="{FF2B5EF4-FFF2-40B4-BE49-F238E27FC236}">
              <a16:creationId xmlns:a16="http://schemas.microsoft.com/office/drawing/2014/main" id="{460EE6CE-489E-436C-BD65-9D4C27FAD763}"/>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4" name="直線コネクタ 423">
          <a:extLst>
            <a:ext uri="{FF2B5EF4-FFF2-40B4-BE49-F238E27FC236}">
              <a16:creationId xmlns:a16="http://schemas.microsoft.com/office/drawing/2014/main" id="{B2E8B91A-94B4-4C99-93EF-18CE493A2D28}"/>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25" name="テキスト ボックス 424">
          <a:extLst>
            <a:ext uri="{FF2B5EF4-FFF2-40B4-BE49-F238E27FC236}">
              <a16:creationId xmlns:a16="http://schemas.microsoft.com/office/drawing/2014/main" id="{82F1D7F9-471D-4E21-97FD-4368858740CB}"/>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6" name="直線コネクタ 425">
          <a:extLst>
            <a:ext uri="{FF2B5EF4-FFF2-40B4-BE49-F238E27FC236}">
              <a16:creationId xmlns:a16="http://schemas.microsoft.com/office/drawing/2014/main" id="{DDA46F30-B094-47BD-A6CA-A7D87BDBC781}"/>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27" name="テキスト ボックス 426">
          <a:extLst>
            <a:ext uri="{FF2B5EF4-FFF2-40B4-BE49-F238E27FC236}">
              <a16:creationId xmlns:a16="http://schemas.microsoft.com/office/drawing/2014/main" id="{F546BF01-6E51-42A1-A14F-4E7E86BA1FD4}"/>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28" name="直線コネクタ 427">
          <a:extLst>
            <a:ext uri="{FF2B5EF4-FFF2-40B4-BE49-F238E27FC236}">
              <a16:creationId xmlns:a16="http://schemas.microsoft.com/office/drawing/2014/main" id="{6249BF35-D349-43FD-A83C-552156F91CA4}"/>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29" name="テキスト ボックス 428">
          <a:extLst>
            <a:ext uri="{FF2B5EF4-FFF2-40B4-BE49-F238E27FC236}">
              <a16:creationId xmlns:a16="http://schemas.microsoft.com/office/drawing/2014/main" id="{2AE55CFE-FD0A-43C9-AA1A-6242E1C4955B}"/>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0" name="直線コネクタ 429">
          <a:extLst>
            <a:ext uri="{FF2B5EF4-FFF2-40B4-BE49-F238E27FC236}">
              <a16:creationId xmlns:a16="http://schemas.microsoft.com/office/drawing/2014/main" id="{C05530AF-885E-4DF4-9F3F-FF6F2E23091A}"/>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1" name="テキスト ボックス 430">
          <a:extLst>
            <a:ext uri="{FF2B5EF4-FFF2-40B4-BE49-F238E27FC236}">
              <a16:creationId xmlns:a16="http://schemas.microsoft.com/office/drawing/2014/main" id="{4F39B870-9258-4A70-87F3-83CC60C40737}"/>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2" name="直線コネクタ 431">
          <a:extLst>
            <a:ext uri="{FF2B5EF4-FFF2-40B4-BE49-F238E27FC236}">
              <a16:creationId xmlns:a16="http://schemas.microsoft.com/office/drawing/2014/main" id="{2D0BCE65-D106-4DDC-9F8A-E3E17830E386}"/>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3" name="テキスト ボックス 432">
          <a:extLst>
            <a:ext uri="{FF2B5EF4-FFF2-40B4-BE49-F238E27FC236}">
              <a16:creationId xmlns:a16="http://schemas.microsoft.com/office/drawing/2014/main" id="{D6069308-87DA-4795-BD5D-FC5C53B77896}"/>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4" name="直線コネクタ 433">
          <a:extLst>
            <a:ext uri="{FF2B5EF4-FFF2-40B4-BE49-F238E27FC236}">
              <a16:creationId xmlns:a16="http://schemas.microsoft.com/office/drawing/2014/main" id="{0B675116-D027-43FF-8E8C-8B42A614287E}"/>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5" name="テキスト ボックス 434">
          <a:extLst>
            <a:ext uri="{FF2B5EF4-FFF2-40B4-BE49-F238E27FC236}">
              <a16:creationId xmlns:a16="http://schemas.microsoft.com/office/drawing/2014/main" id="{CD7160A9-9AAE-4735-BC74-CACA47849B73}"/>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6" name="【認定こども園・幼稚園・保育所】&#10;一人当たり面積グラフ枠">
          <a:extLst>
            <a:ext uri="{FF2B5EF4-FFF2-40B4-BE49-F238E27FC236}">
              <a16:creationId xmlns:a16="http://schemas.microsoft.com/office/drawing/2014/main" id="{1EF35DDF-8BCF-450C-88D7-8AE4E85F4B25}"/>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149678</xdr:rowOff>
    </xdr:from>
    <xdr:to>
      <xdr:col>116</xdr:col>
      <xdr:colOff>62864</xdr:colOff>
      <xdr:row>42</xdr:row>
      <xdr:rowOff>2177</xdr:rowOff>
    </xdr:to>
    <xdr:cxnSp macro="">
      <xdr:nvCxnSpPr>
        <xdr:cNvPr id="437" name="直線コネクタ 436">
          <a:extLst>
            <a:ext uri="{FF2B5EF4-FFF2-40B4-BE49-F238E27FC236}">
              <a16:creationId xmlns:a16="http://schemas.microsoft.com/office/drawing/2014/main" id="{D44E4AF7-CCA7-4441-BE55-ADD2656E09C4}"/>
            </a:ext>
          </a:extLst>
        </xdr:cNvPr>
        <xdr:cNvCxnSpPr/>
      </xdr:nvCxnSpPr>
      <xdr:spPr>
        <a:xfrm flipV="1">
          <a:off x="19509104" y="5681798"/>
          <a:ext cx="0" cy="1361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6004</xdr:rowOff>
    </xdr:from>
    <xdr:ext cx="469744" cy="259045"/>
    <xdr:sp macro="" textlink="">
      <xdr:nvSpPr>
        <xdr:cNvPr id="438" name="【認定こども園・幼稚園・保育所】&#10;一人当たり面積最小値テキスト">
          <a:extLst>
            <a:ext uri="{FF2B5EF4-FFF2-40B4-BE49-F238E27FC236}">
              <a16:creationId xmlns:a16="http://schemas.microsoft.com/office/drawing/2014/main" id="{14DD7B74-2C47-401C-9643-B69D89038C24}"/>
            </a:ext>
          </a:extLst>
        </xdr:cNvPr>
        <xdr:cNvSpPr txBox="1"/>
      </xdr:nvSpPr>
      <xdr:spPr>
        <a:xfrm>
          <a:off x="19547840" y="704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2177</xdr:rowOff>
    </xdr:from>
    <xdr:to>
      <xdr:col>116</xdr:col>
      <xdr:colOff>152400</xdr:colOff>
      <xdr:row>42</xdr:row>
      <xdr:rowOff>2177</xdr:rowOff>
    </xdr:to>
    <xdr:cxnSp macro="">
      <xdr:nvCxnSpPr>
        <xdr:cNvPr id="439" name="直線コネクタ 438">
          <a:extLst>
            <a:ext uri="{FF2B5EF4-FFF2-40B4-BE49-F238E27FC236}">
              <a16:creationId xmlns:a16="http://schemas.microsoft.com/office/drawing/2014/main" id="{A1822DF7-B683-4319-8714-E849BC1F0FC2}"/>
            </a:ext>
          </a:extLst>
        </xdr:cNvPr>
        <xdr:cNvCxnSpPr/>
      </xdr:nvCxnSpPr>
      <xdr:spPr>
        <a:xfrm>
          <a:off x="19443700" y="70430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96355</xdr:rowOff>
    </xdr:from>
    <xdr:ext cx="469744" cy="259045"/>
    <xdr:sp macro="" textlink="">
      <xdr:nvSpPr>
        <xdr:cNvPr id="440" name="【認定こども園・幼稚園・保育所】&#10;一人当たり面積最大値テキスト">
          <a:extLst>
            <a:ext uri="{FF2B5EF4-FFF2-40B4-BE49-F238E27FC236}">
              <a16:creationId xmlns:a16="http://schemas.microsoft.com/office/drawing/2014/main" id="{52958CDE-5A88-4360-90DB-6576BDE872BD}"/>
            </a:ext>
          </a:extLst>
        </xdr:cNvPr>
        <xdr:cNvSpPr txBox="1"/>
      </xdr:nvSpPr>
      <xdr:spPr>
        <a:xfrm>
          <a:off x="19547840" y="546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149678</xdr:rowOff>
    </xdr:from>
    <xdr:to>
      <xdr:col>116</xdr:col>
      <xdr:colOff>152400</xdr:colOff>
      <xdr:row>33</xdr:row>
      <xdr:rowOff>149678</xdr:rowOff>
    </xdr:to>
    <xdr:cxnSp macro="">
      <xdr:nvCxnSpPr>
        <xdr:cNvPr id="441" name="直線コネクタ 440">
          <a:extLst>
            <a:ext uri="{FF2B5EF4-FFF2-40B4-BE49-F238E27FC236}">
              <a16:creationId xmlns:a16="http://schemas.microsoft.com/office/drawing/2014/main" id="{D6F6C130-257B-4613-917D-A4264E62E656}"/>
            </a:ext>
          </a:extLst>
        </xdr:cNvPr>
        <xdr:cNvCxnSpPr/>
      </xdr:nvCxnSpPr>
      <xdr:spPr>
        <a:xfrm>
          <a:off x="19443700" y="56817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125021</xdr:rowOff>
    </xdr:from>
    <xdr:ext cx="469744" cy="259045"/>
    <xdr:sp macro="" textlink="">
      <xdr:nvSpPr>
        <xdr:cNvPr id="442" name="【認定こども園・幼稚園・保育所】&#10;一人当たり面積平均値テキスト">
          <a:extLst>
            <a:ext uri="{FF2B5EF4-FFF2-40B4-BE49-F238E27FC236}">
              <a16:creationId xmlns:a16="http://schemas.microsoft.com/office/drawing/2014/main" id="{C8817D7E-37EB-490F-B3C9-34D549B071B0}"/>
            </a:ext>
          </a:extLst>
        </xdr:cNvPr>
        <xdr:cNvSpPr txBox="1"/>
      </xdr:nvSpPr>
      <xdr:spPr>
        <a:xfrm>
          <a:off x="19547840" y="6495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102144</xdr:rowOff>
    </xdr:from>
    <xdr:to>
      <xdr:col>116</xdr:col>
      <xdr:colOff>114300</xdr:colOff>
      <xdr:row>40</xdr:row>
      <xdr:rowOff>32294</xdr:rowOff>
    </xdr:to>
    <xdr:sp macro="" textlink="">
      <xdr:nvSpPr>
        <xdr:cNvPr id="443" name="フローチャート: 判断 442">
          <a:extLst>
            <a:ext uri="{FF2B5EF4-FFF2-40B4-BE49-F238E27FC236}">
              <a16:creationId xmlns:a16="http://schemas.microsoft.com/office/drawing/2014/main" id="{54D6C22C-204E-41F7-9C98-308235C26A28}"/>
            </a:ext>
          </a:extLst>
        </xdr:cNvPr>
        <xdr:cNvSpPr/>
      </xdr:nvSpPr>
      <xdr:spPr>
        <a:xfrm>
          <a:off x="19458940" y="6640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121738</xdr:rowOff>
    </xdr:from>
    <xdr:to>
      <xdr:col>112</xdr:col>
      <xdr:colOff>38100</xdr:colOff>
      <xdr:row>40</xdr:row>
      <xdr:rowOff>51888</xdr:rowOff>
    </xdr:to>
    <xdr:sp macro="" textlink="">
      <xdr:nvSpPr>
        <xdr:cNvPr id="444" name="フローチャート: 判断 443">
          <a:extLst>
            <a:ext uri="{FF2B5EF4-FFF2-40B4-BE49-F238E27FC236}">
              <a16:creationId xmlns:a16="http://schemas.microsoft.com/office/drawing/2014/main" id="{4FD53183-82E6-4C57-BAA1-4EA51CCF9ED3}"/>
            </a:ext>
          </a:extLst>
        </xdr:cNvPr>
        <xdr:cNvSpPr/>
      </xdr:nvSpPr>
      <xdr:spPr>
        <a:xfrm>
          <a:off x="18735040" y="66596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98878</xdr:rowOff>
    </xdr:from>
    <xdr:to>
      <xdr:col>107</xdr:col>
      <xdr:colOff>101600</xdr:colOff>
      <xdr:row>40</xdr:row>
      <xdr:rowOff>29028</xdr:rowOff>
    </xdr:to>
    <xdr:sp macro="" textlink="">
      <xdr:nvSpPr>
        <xdr:cNvPr id="445" name="フローチャート: 判断 444">
          <a:extLst>
            <a:ext uri="{FF2B5EF4-FFF2-40B4-BE49-F238E27FC236}">
              <a16:creationId xmlns:a16="http://schemas.microsoft.com/office/drawing/2014/main" id="{5B475B49-388B-4B73-BFEB-8465C03BF733}"/>
            </a:ext>
          </a:extLst>
        </xdr:cNvPr>
        <xdr:cNvSpPr/>
      </xdr:nvSpPr>
      <xdr:spPr>
        <a:xfrm>
          <a:off x="17937480" y="6636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105410</xdr:rowOff>
    </xdr:from>
    <xdr:to>
      <xdr:col>102</xdr:col>
      <xdr:colOff>165100</xdr:colOff>
      <xdr:row>40</xdr:row>
      <xdr:rowOff>35560</xdr:rowOff>
    </xdr:to>
    <xdr:sp macro="" textlink="">
      <xdr:nvSpPr>
        <xdr:cNvPr id="446" name="フローチャート: 判断 445">
          <a:extLst>
            <a:ext uri="{FF2B5EF4-FFF2-40B4-BE49-F238E27FC236}">
              <a16:creationId xmlns:a16="http://schemas.microsoft.com/office/drawing/2014/main" id="{68BCAB3A-9A9E-44E2-A161-5A52155E878C}"/>
            </a:ext>
          </a:extLst>
        </xdr:cNvPr>
        <xdr:cNvSpPr/>
      </xdr:nvSpPr>
      <xdr:spPr>
        <a:xfrm>
          <a:off x="17162780" y="6643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116296</xdr:rowOff>
    </xdr:from>
    <xdr:to>
      <xdr:col>98</xdr:col>
      <xdr:colOff>38100</xdr:colOff>
      <xdr:row>40</xdr:row>
      <xdr:rowOff>46446</xdr:rowOff>
    </xdr:to>
    <xdr:sp macro="" textlink="">
      <xdr:nvSpPr>
        <xdr:cNvPr id="447" name="フローチャート: 判断 446">
          <a:extLst>
            <a:ext uri="{FF2B5EF4-FFF2-40B4-BE49-F238E27FC236}">
              <a16:creationId xmlns:a16="http://schemas.microsoft.com/office/drawing/2014/main" id="{F560CF93-766E-4228-AB28-B925AF6D87EE}"/>
            </a:ext>
          </a:extLst>
        </xdr:cNvPr>
        <xdr:cNvSpPr/>
      </xdr:nvSpPr>
      <xdr:spPr>
        <a:xfrm>
          <a:off x="16388080" y="66542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8DCB0B4E-DAB8-4E77-AEB0-29540BDDBD6A}"/>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6572764D-603B-4949-9E14-E8ADBD1343A4}"/>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D651C506-1B06-4901-8746-93269FDA342F}"/>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4BC39099-B226-4DA4-BC9F-D1B10655E3D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18DEFC2E-3410-4785-A77F-9FBBDF1F686E}"/>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122827</xdr:rowOff>
    </xdr:from>
    <xdr:to>
      <xdr:col>116</xdr:col>
      <xdr:colOff>114300</xdr:colOff>
      <xdr:row>42</xdr:row>
      <xdr:rowOff>52977</xdr:rowOff>
    </xdr:to>
    <xdr:sp macro="" textlink="">
      <xdr:nvSpPr>
        <xdr:cNvPr id="453" name="楕円 452">
          <a:extLst>
            <a:ext uri="{FF2B5EF4-FFF2-40B4-BE49-F238E27FC236}">
              <a16:creationId xmlns:a16="http://schemas.microsoft.com/office/drawing/2014/main" id="{75D0D841-9C82-47FD-A824-522017DE0482}"/>
            </a:ext>
          </a:extLst>
        </xdr:cNvPr>
        <xdr:cNvSpPr/>
      </xdr:nvSpPr>
      <xdr:spPr>
        <a:xfrm>
          <a:off x="19458940" y="69960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37754</xdr:rowOff>
    </xdr:from>
    <xdr:ext cx="469744" cy="259045"/>
    <xdr:sp macro="" textlink="">
      <xdr:nvSpPr>
        <xdr:cNvPr id="454" name="【認定こども園・幼稚園・保育所】&#10;一人当たり面積該当値テキスト">
          <a:extLst>
            <a:ext uri="{FF2B5EF4-FFF2-40B4-BE49-F238E27FC236}">
              <a16:creationId xmlns:a16="http://schemas.microsoft.com/office/drawing/2014/main" id="{116DFEEA-422D-4597-A3CA-F58F9823F723}"/>
            </a:ext>
          </a:extLst>
        </xdr:cNvPr>
        <xdr:cNvSpPr txBox="1"/>
      </xdr:nvSpPr>
      <xdr:spPr>
        <a:xfrm>
          <a:off x="19547840" y="691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126093</xdr:rowOff>
    </xdr:from>
    <xdr:to>
      <xdr:col>112</xdr:col>
      <xdr:colOff>38100</xdr:colOff>
      <xdr:row>42</xdr:row>
      <xdr:rowOff>56243</xdr:rowOff>
    </xdr:to>
    <xdr:sp macro="" textlink="">
      <xdr:nvSpPr>
        <xdr:cNvPr id="455" name="楕円 454">
          <a:extLst>
            <a:ext uri="{FF2B5EF4-FFF2-40B4-BE49-F238E27FC236}">
              <a16:creationId xmlns:a16="http://schemas.microsoft.com/office/drawing/2014/main" id="{7F7C55C5-9FE2-465D-8EDF-6226B795EA68}"/>
            </a:ext>
          </a:extLst>
        </xdr:cNvPr>
        <xdr:cNvSpPr/>
      </xdr:nvSpPr>
      <xdr:spPr>
        <a:xfrm>
          <a:off x="18735040" y="69993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2177</xdr:rowOff>
    </xdr:from>
    <xdr:to>
      <xdr:col>116</xdr:col>
      <xdr:colOff>63500</xdr:colOff>
      <xdr:row>42</xdr:row>
      <xdr:rowOff>5443</xdr:rowOff>
    </xdr:to>
    <xdr:cxnSp macro="">
      <xdr:nvCxnSpPr>
        <xdr:cNvPr id="456" name="直線コネクタ 455">
          <a:extLst>
            <a:ext uri="{FF2B5EF4-FFF2-40B4-BE49-F238E27FC236}">
              <a16:creationId xmlns:a16="http://schemas.microsoft.com/office/drawing/2014/main" id="{2970C6F3-9C68-4944-BCC2-325087167DF1}"/>
            </a:ext>
          </a:extLst>
        </xdr:cNvPr>
        <xdr:cNvCxnSpPr/>
      </xdr:nvCxnSpPr>
      <xdr:spPr>
        <a:xfrm flipV="1">
          <a:off x="18778220" y="7043057"/>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107043</xdr:rowOff>
    </xdr:from>
    <xdr:to>
      <xdr:col>107</xdr:col>
      <xdr:colOff>101600</xdr:colOff>
      <xdr:row>41</xdr:row>
      <xdr:rowOff>37193</xdr:rowOff>
    </xdr:to>
    <xdr:sp macro="" textlink="">
      <xdr:nvSpPr>
        <xdr:cNvPr id="457" name="楕円 456">
          <a:extLst>
            <a:ext uri="{FF2B5EF4-FFF2-40B4-BE49-F238E27FC236}">
              <a16:creationId xmlns:a16="http://schemas.microsoft.com/office/drawing/2014/main" id="{C9E2D96E-0079-466E-9259-A18C70458AC1}"/>
            </a:ext>
          </a:extLst>
        </xdr:cNvPr>
        <xdr:cNvSpPr/>
      </xdr:nvSpPr>
      <xdr:spPr>
        <a:xfrm>
          <a:off x="17937480" y="68126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157843</xdr:rowOff>
    </xdr:from>
    <xdr:to>
      <xdr:col>111</xdr:col>
      <xdr:colOff>177800</xdr:colOff>
      <xdr:row>42</xdr:row>
      <xdr:rowOff>5443</xdr:rowOff>
    </xdr:to>
    <xdr:cxnSp macro="">
      <xdr:nvCxnSpPr>
        <xdr:cNvPr id="458" name="直線コネクタ 457">
          <a:extLst>
            <a:ext uri="{FF2B5EF4-FFF2-40B4-BE49-F238E27FC236}">
              <a16:creationId xmlns:a16="http://schemas.microsoft.com/office/drawing/2014/main" id="{DDAE21A8-DEA7-4921-905D-93DE78DC6261}"/>
            </a:ext>
          </a:extLst>
        </xdr:cNvPr>
        <xdr:cNvCxnSpPr/>
      </xdr:nvCxnSpPr>
      <xdr:spPr>
        <a:xfrm>
          <a:off x="17988280" y="6863443"/>
          <a:ext cx="78994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68415</xdr:rowOff>
    </xdr:from>
    <xdr:ext cx="469744" cy="259045"/>
    <xdr:sp macro="" textlink="">
      <xdr:nvSpPr>
        <xdr:cNvPr id="459" name="n_1aveValue【認定こども園・幼稚園・保育所】&#10;一人当たり面積">
          <a:extLst>
            <a:ext uri="{FF2B5EF4-FFF2-40B4-BE49-F238E27FC236}">
              <a16:creationId xmlns:a16="http://schemas.microsoft.com/office/drawing/2014/main" id="{DC608267-E37C-44BC-BC09-315580E16724}"/>
            </a:ext>
          </a:extLst>
        </xdr:cNvPr>
        <xdr:cNvSpPr txBox="1"/>
      </xdr:nvSpPr>
      <xdr:spPr>
        <a:xfrm>
          <a:off x="18561127" y="643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45555</xdr:rowOff>
    </xdr:from>
    <xdr:ext cx="469744" cy="259045"/>
    <xdr:sp macro="" textlink="">
      <xdr:nvSpPr>
        <xdr:cNvPr id="460" name="n_2aveValue【認定こども園・幼稚園・保育所】&#10;一人当たり面積">
          <a:extLst>
            <a:ext uri="{FF2B5EF4-FFF2-40B4-BE49-F238E27FC236}">
              <a16:creationId xmlns:a16="http://schemas.microsoft.com/office/drawing/2014/main" id="{0A82554A-FAB6-438D-9179-E0DD985C229B}"/>
            </a:ext>
          </a:extLst>
        </xdr:cNvPr>
        <xdr:cNvSpPr txBox="1"/>
      </xdr:nvSpPr>
      <xdr:spPr>
        <a:xfrm>
          <a:off x="17776267" y="641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52087</xdr:rowOff>
    </xdr:from>
    <xdr:ext cx="469744" cy="259045"/>
    <xdr:sp macro="" textlink="">
      <xdr:nvSpPr>
        <xdr:cNvPr id="461" name="n_3aveValue【認定こども園・幼稚園・保育所】&#10;一人当たり面積">
          <a:extLst>
            <a:ext uri="{FF2B5EF4-FFF2-40B4-BE49-F238E27FC236}">
              <a16:creationId xmlns:a16="http://schemas.microsoft.com/office/drawing/2014/main" id="{894E484F-56C5-4211-A168-6A8776F8EC3F}"/>
            </a:ext>
          </a:extLst>
        </xdr:cNvPr>
        <xdr:cNvSpPr txBox="1"/>
      </xdr:nvSpPr>
      <xdr:spPr>
        <a:xfrm>
          <a:off x="1700156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62973</xdr:rowOff>
    </xdr:from>
    <xdr:ext cx="469744" cy="259045"/>
    <xdr:sp macro="" textlink="">
      <xdr:nvSpPr>
        <xdr:cNvPr id="462" name="n_4aveValue【認定こども園・幼稚園・保育所】&#10;一人当たり面積">
          <a:extLst>
            <a:ext uri="{FF2B5EF4-FFF2-40B4-BE49-F238E27FC236}">
              <a16:creationId xmlns:a16="http://schemas.microsoft.com/office/drawing/2014/main" id="{EE48BC7B-C79E-475B-9A0B-A6A015D11168}"/>
            </a:ext>
          </a:extLst>
        </xdr:cNvPr>
        <xdr:cNvSpPr txBox="1"/>
      </xdr:nvSpPr>
      <xdr:spPr>
        <a:xfrm>
          <a:off x="16226867" y="643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47370</xdr:rowOff>
    </xdr:from>
    <xdr:ext cx="469744" cy="259045"/>
    <xdr:sp macro="" textlink="">
      <xdr:nvSpPr>
        <xdr:cNvPr id="463" name="n_1mainValue【認定こども園・幼稚園・保育所】&#10;一人当たり面積">
          <a:extLst>
            <a:ext uri="{FF2B5EF4-FFF2-40B4-BE49-F238E27FC236}">
              <a16:creationId xmlns:a16="http://schemas.microsoft.com/office/drawing/2014/main" id="{D249BA74-CB80-4BDB-923B-E198E3148EB1}"/>
            </a:ext>
          </a:extLst>
        </xdr:cNvPr>
        <xdr:cNvSpPr txBox="1"/>
      </xdr:nvSpPr>
      <xdr:spPr>
        <a:xfrm>
          <a:off x="18561127" y="708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28320</xdr:rowOff>
    </xdr:from>
    <xdr:ext cx="469744" cy="259045"/>
    <xdr:sp macro="" textlink="">
      <xdr:nvSpPr>
        <xdr:cNvPr id="464" name="n_2mainValue【認定こども園・幼稚園・保育所】&#10;一人当たり面積">
          <a:extLst>
            <a:ext uri="{FF2B5EF4-FFF2-40B4-BE49-F238E27FC236}">
              <a16:creationId xmlns:a16="http://schemas.microsoft.com/office/drawing/2014/main" id="{2FEB6248-191C-4701-A420-30CB16671517}"/>
            </a:ext>
          </a:extLst>
        </xdr:cNvPr>
        <xdr:cNvSpPr txBox="1"/>
      </xdr:nvSpPr>
      <xdr:spPr>
        <a:xfrm>
          <a:off x="17776267" y="690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5" name="正方形/長方形 464">
          <a:extLst>
            <a:ext uri="{FF2B5EF4-FFF2-40B4-BE49-F238E27FC236}">
              <a16:creationId xmlns:a16="http://schemas.microsoft.com/office/drawing/2014/main" id="{3A46B90A-8B8A-4963-A57C-5C6E9C0422E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6" name="正方形/長方形 465">
          <a:extLst>
            <a:ext uri="{FF2B5EF4-FFF2-40B4-BE49-F238E27FC236}">
              <a16:creationId xmlns:a16="http://schemas.microsoft.com/office/drawing/2014/main" id="{4BACEF65-9481-45C1-8274-E8BE7DF6047D}"/>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7" name="正方形/長方形 466">
          <a:extLst>
            <a:ext uri="{FF2B5EF4-FFF2-40B4-BE49-F238E27FC236}">
              <a16:creationId xmlns:a16="http://schemas.microsoft.com/office/drawing/2014/main" id="{97DE8491-E579-4326-B78A-B6B1A3AAF9B8}"/>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8" name="正方形/長方形 467">
          <a:extLst>
            <a:ext uri="{FF2B5EF4-FFF2-40B4-BE49-F238E27FC236}">
              <a16:creationId xmlns:a16="http://schemas.microsoft.com/office/drawing/2014/main" id="{AFCFB657-27DA-4A83-9B58-9DC547CB019A}"/>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9" name="正方形/長方形 468">
          <a:extLst>
            <a:ext uri="{FF2B5EF4-FFF2-40B4-BE49-F238E27FC236}">
              <a16:creationId xmlns:a16="http://schemas.microsoft.com/office/drawing/2014/main" id="{B2293715-30E8-449E-A12A-E812F3249607}"/>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0" name="正方形/長方形 469">
          <a:extLst>
            <a:ext uri="{FF2B5EF4-FFF2-40B4-BE49-F238E27FC236}">
              <a16:creationId xmlns:a16="http://schemas.microsoft.com/office/drawing/2014/main" id="{31D3CB3E-ACAF-422B-B28C-37E1E4BD8D6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1" name="正方形/長方形 470">
          <a:extLst>
            <a:ext uri="{FF2B5EF4-FFF2-40B4-BE49-F238E27FC236}">
              <a16:creationId xmlns:a16="http://schemas.microsoft.com/office/drawing/2014/main" id="{B93F9A51-ECC5-478F-BCC2-0E22F191FEF5}"/>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2" name="正方形/長方形 471">
          <a:extLst>
            <a:ext uri="{FF2B5EF4-FFF2-40B4-BE49-F238E27FC236}">
              <a16:creationId xmlns:a16="http://schemas.microsoft.com/office/drawing/2014/main" id="{0F6C32B4-5261-4BFA-9929-861D50B47A8E}"/>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3" name="テキスト ボックス 472">
          <a:extLst>
            <a:ext uri="{FF2B5EF4-FFF2-40B4-BE49-F238E27FC236}">
              <a16:creationId xmlns:a16="http://schemas.microsoft.com/office/drawing/2014/main" id="{26E15515-8CC2-440B-A6A3-38EA49295475}"/>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4" name="直線コネクタ 473">
          <a:extLst>
            <a:ext uri="{FF2B5EF4-FFF2-40B4-BE49-F238E27FC236}">
              <a16:creationId xmlns:a16="http://schemas.microsoft.com/office/drawing/2014/main" id="{1803EE4B-528C-4F43-9801-8A50FDD7489A}"/>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5" name="テキスト ボックス 474">
          <a:extLst>
            <a:ext uri="{FF2B5EF4-FFF2-40B4-BE49-F238E27FC236}">
              <a16:creationId xmlns:a16="http://schemas.microsoft.com/office/drawing/2014/main" id="{E7F842DA-082D-4387-9C76-281ACF266964}"/>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6" name="直線コネクタ 475">
          <a:extLst>
            <a:ext uri="{FF2B5EF4-FFF2-40B4-BE49-F238E27FC236}">
              <a16:creationId xmlns:a16="http://schemas.microsoft.com/office/drawing/2014/main" id="{4314D0B6-2AA6-4C7E-AB72-DB61D0BD631E}"/>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77" name="テキスト ボックス 476">
          <a:extLst>
            <a:ext uri="{FF2B5EF4-FFF2-40B4-BE49-F238E27FC236}">
              <a16:creationId xmlns:a16="http://schemas.microsoft.com/office/drawing/2014/main" id="{886ADD83-4C37-4BA6-B051-B208AC9A9296}"/>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8" name="直線コネクタ 477">
          <a:extLst>
            <a:ext uri="{FF2B5EF4-FFF2-40B4-BE49-F238E27FC236}">
              <a16:creationId xmlns:a16="http://schemas.microsoft.com/office/drawing/2014/main" id="{B4F92812-FD8D-4494-B44D-5A39E3F36DE3}"/>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9" name="テキスト ボックス 478">
          <a:extLst>
            <a:ext uri="{FF2B5EF4-FFF2-40B4-BE49-F238E27FC236}">
              <a16:creationId xmlns:a16="http://schemas.microsoft.com/office/drawing/2014/main" id="{F3506C6C-4E37-43DF-8576-F620940A11F7}"/>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0" name="直線コネクタ 479">
          <a:extLst>
            <a:ext uri="{FF2B5EF4-FFF2-40B4-BE49-F238E27FC236}">
              <a16:creationId xmlns:a16="http://schemas.microsoft.com/office/drawing/2014/main" id="{FEABA0CD-4683-4120-91B4-6680B405885C}"/>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1" name="テキスト ボックス 480">
          <a:extLst>
            <a:ext uri="{FF2B5EF4-FFF2-40B4-BE49-F238E27FC236}">
              <a16:creationId xmlns:a16="http://schemas.microsoft.com/office/drawing/2014/main" id="{30B9377E-DE59-45BE-8C65-837F3738E287}"/>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2" name="直線コネクタ 481">
          <a:extLst>
            <a:ext uri="{FF2B5EF4-FFF2-40B4-BE49-F238E27FC236}">
              <a16:creationId xmlns:a16="http://schemas.microsoft.com/office/drawing/2014/main" id="{13483156-D286-4390-AD7C-21BB200BC609}"/>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3" name="テキスト ボックス 482">
          <a:extLst>
            <a:ext uri="{FF2B5EF4-FFF2-40B4-BE49-F238E27FC236}">
              <a16:creationId xmlns:a16="http://schemas.microsoft.com/office/drawing/2014/main" id="{07A0A2CD-92EB-4710-95CA-6E6BD006BFC7}"/>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4" name="直線コネクタ 483">
          <a:extLst>
            <a:ext uri="{FF2B5EF4-FFF2-40B4-BE49-F238E27FC236}">
              <a16:creationId xmlns:a16="http://schemas.microsoft.com/office/drawing/2014/main" id="{A4F74F25-A39A-4480-9806-4E6F9E765A1D}"/>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5" name="テキスト ボックス 484">
          <a:extLst>
            <a:ext uri="{FF2B5EF4-FFF2-40B4-BE49-F238E27FC236}">
              <a16:creationId xmlns:a16="http://schemas.microsoft.com/office/drawing/2014/main" id="{76AE69D9-E68F-40FC-93AB-C1587BF26499}"/>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6" name="直線コネクタ 485">
          <a:extLst>
            <a:ext uri="{FF2B5EF4-FFF2-40B4-BE49-F238E27FC236}">
              <a16:creationId xmlns:a16="http://schemas.microsoft.com/office/drawing/2014/main" id="{6EB21CAE-8476-45A5-9441-8E52EE299145}"/>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87" name="テキスト ボックス 486">
          <a:extLst>
            <a:ext uri="{FF2B5EF4-FFF2-40B4-BE49-F238E27FC236}">
              <a16:creationId xmlns:a16="http://schemas.microsoft.com/office/drawing/2014/main" id="{EAFEFC2C-D490-4610-AEE1-8B1174125438}"/>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8" name="【学校施設】&#10;有形固定資産減価償却率グラフ枠">
          <a:extLst>
            <a:ext uri="{FF2B5EF4-FFF2-40B4-BE49-F238E27FC236}">
              <a16:creationId xmlns:a16="http://schemas.microsoft.com/office/drawing/2014/main" id="{011CBB2F-D926-4088-A1B5-C874A891051E}"/>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64</xdr:row>
      <xdr:rowOff>68580</xdr:rowOff>
    </xdr:to>
    <xdr:cxnSp macro="">
      <xdr:nvCxnSpPr>
        <xdr:cNvPr id="489" name="直線コネクタ 488">
          <a:extLst>
            <a:ext uri="{FF2B5EF4-FFF2-40B4-BE49-F238E27FC236}">
              <a16:creationId xmlns:a16="http://schemas.microsoft.com/office/drawing/2014/main" id="{CAB87846-EECC-48BA-8147-05FBB976D589}"/>
            </a:ext>
          </a:extLst>
        </xdr:cNvPr>
        <xdr:cNvCxnSpPr/>
      </xdr:nvCxnSpPr>
      <xdr:spPr>
        <a:xfrm flipV="1">
          <a:off x="14375764" y="94335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72407</xdr:rowOff>
    </xdr:from>
    <xdr:ext cx="405111" cy="259045"/>
    <xdr:sp macro="" textlink="">
      <xdr:nvSpPr>
        <xdr:cNvPr id="490" name="【学校施設】&#10;有形固定資産減価償却率最小値テキスト">
          <a:extLst>
            <a:ext uri="{FF2B5EF4-FFF2-40B4-BE49-F238E27FC236}">
              <a16:creationId xmlns:a16="http://schemas.microsoft.com/office/drawing/2014/main" id="{E4F8479F-029E-4A6D-9439-DAD8DB782832}"/>
            </a:ext>
          </a:extLst>
        </xdr:cNvPr>
        <xdr:cNvSpPr txBox="1"/>
      </xdr:nvSpPr>
      <xdr:spPr>
        <a:xfrm>
          <a:off x="144145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68580</xdr:rowOff>
    </xdr:from>
    <xdr:to>
      <xdr:col>86</xdr:col>
      <xdr:colOff>25400</xdr:colOff>
      <xdr:row>64</xdr:row>
      <xdr:rowOff>68580</xdr:rowOff>
    </xdr:to>
    <xdr:cxnSp macro="">
      <xdr:nvCxnSpPr>
        <xdr:cNvPr id="491" name="直線コネクタ 490">
          <a:extLst>
            <a:ext uri="{FF2B5EF4-FFF2-40B4-BE49-F238E27FC236}">
              <a16:creationId xmlns:a16="http://schemas.microsoft.com/office/drawing/2014/main" id="{B1605BEE-CBEC-40BF-9C70-C11F32EC4664}"/>
            </a:ext>
          </a:extLst>
        </xdr:cNvPr>
        <xdr:cNvCxnSpPr/>
      </xdr:nvCxnSpPr>
      <xdr:spPr>
        <a:xfrm>
          <a:off x="14287500" y="10797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492" name="【学校施設】&#10;有形固定資産減価償却率最大値テキスト">
          <a:extLst>
            <a:ext uri="{FF2B5EF4-FFF2-40B4-BE49-F238E27FC236}">
              <a16:creationId xmlns:a16="http://schemas.microsoft.com/office/drawing/2014/main" id="{B372F7EA-1F27-41E5-93D3-3D4EA60F86D9}"/>
            </a:ext>
          </a:extLst>
        </xdr:cNvPr>
        <xdr:cNvSpPr txBox="1"/>
      </xdr:nvSpPr>
      <xdr:spPr>
        <a:xfrm>
          <a:off x="144145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493" name="直線コネクタ 492">
          <a:extLst>
            <a:ext uri="{FF2B5EF4-FFF2-40B4-BE49-F238E27FC236}">
              <a16:creationId xmlns:a16="http://schemas.microsoft.com/office/drawing/2014/main" id="{944CCE6C-2F1D-49D0-A885-AD83BDDA936D}"/>
            </a:ext>
          </a:extLst>
        </xdr:cNvPr>
        <xdr:cNvCxnSpPr/>
      </xdr:nvCxnSpPr>
      <xdr:spPr>
        <a:xfrm>
          <a:off x="14287500" y="943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99712</xdr:rowOff>
    </xdr:from>
    <xdr:ext cx="405111" cy="259045"/>
    <xdr:sp macro="" textlink="">
      <xdr:nvSpPr>
        <xdr:cNvPr id="494" name="【学校施設】&#10;有形固定資産減価償却率平均値テキスト">
          <a:extLst>
            <a:ext uri="{FF2B5EF4-FFF2-40B4-BE49-F238E27FC236}">
              <a16:creationId xmlns:a16="http://schemas.microsoft.com/office/drawing/2014/main" id="{89F94EE2-5F0D-4D17-9F05-B2202D7B1D3F}"/>
            </a:ext>
          </a:extLst>
        </xdr:cNvPr>
        <xdr:cNvSpPr txBox="1"/>
      </xdr:nvSpPr>
      <xdr:spPr>
        <a:xfrm>
          <a:off x="14414500" y="999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76835</xdr:rowOff>
    </xdr:from>
    <xdr:to>
      <xdr:col>85</xdr:col>
      <xdr:colOff>177800</xdr:colOff>
      <xdr:row>61</xdr:row>
      <xdr:rowOff>6985</xdr:rowOff>
    </xdr:to>
    <xdr:sp macro="" textlink="">
      <xdr:nvSpPr>
        <xdr:cNvPr id="495" name="フローチャート: 判断 494">
          <a:extLst>
            <a:ext uri="{FF2B5EF4-FFF2-40B4-BE49-F238E27FC236}">
              <a16:creationId xmlns:a16="http://schemas.microsoft.com/office/drawing/2014/main" id="{2AB76A55-39C9-4DC6-8EC4-27ABF335DC95}"/>
            </a:ext>
          </a:extLst>
        </xdr:cNvPr>
        <xdr:cNvSpPr/>
      </xdr:nvSpPr>
      <xdr:spPr>
        <a:xfrm>
          <a:off x="14325600" y="101352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50165</xdr:rowOff>
    </xdr:from>
    <xdr:to>
      <xdr:col>81</xdr:col>
      <xdr:colOff>101600</xdr:colOff>
      <xdr:row>60</xdr:row>
      <xdr:rowOff>151765</xdr:rowOff>
    </xdr:to>
    <xdr:sp macro="" textlink="">
      <xdr:nvSpPr>
        <xdr:cNvPr id="496" name="フローチャート: 判断 495">
          <a:extLst>
            <a:ext uri="{FF2B5EF4-FFF2-40B4-BE49-F238E27FC236}">
              <a16:creationId xmlns:a16="http://schemas.microsoft.com/office/drawing/2014/main" id="{654C5B6B-CD7A-4D28-9D19-D7085A4D8A96}"/>
            </a:ext>
          </a:extLst>
        </xdr:cNvPr>
        <xdr:cNvSpPr/>
      </xdr:nvSpPr>
      <xdr:spPr>
        <a:xfrm>
          <a:off x="1357884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497" name="フローチャート: 判断 496">
          <a:extLst>
            <a:ext uri="{FF2B5EF4-FFF2-40B4-BE49-F238E27FC236}">
              <a16:creationId xmlns:a16="http://schemas.microsoft.com/office/drawing/2014/main" id="{95421B64-0D12-466E-BA6F-DE9B79586CFC}"/>
            </a:ext>
          </a:extLst>
        </xdr:cNvPr>
        <xdr:cNvSpPr/>
      </xdr:nvSpPr>
      <xdr:spPr>
        <a:xfrm>
          <a:off x="12804140" y="10045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107315</xdr:rowOff>
    </xdr:from>
    <xdr:to>
      <xdr:col>72</xdr:col>
      <xdr:colOff>38100</xdr:colOff>
      <xdr:row>60</xdr:row>
      <xdr:rowOff>37465</xdr:rowOff>
    </xdr:to>
    <xdr:sp macro="" textlink="">
      <xdr:nvSpPr>
        <xdr:cNvPr id="498" name="フローチャート: 判断 497">
          <a:extLst>
            <a:ext uri="{FF2B5EF4-FFF2-40B4-BE49-F238E27FC236}">
              <a16:creationId xmlns:a16="http://schemas.microsoft.com/office/drawing/2014/main" id="{8455BAED-8D4A-40C4-8FC3-3FCD699C2B77}"/>
            </a:ext>
          </a:extLst>
        </xdr:cNvPr>
        <xdr:cNvSpPr/>
      </xdr:nvSpPr>
      <xdr:spPr>
        <a:xfrm>
          <a:off x="12029440" y="99980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95885</xdr:rowOff>
    </xdr:from>
    <xdr:to>
      <xdr:col>67</xdr:col>
      <xdr:colOff>101600</xdr:colOff>
      <xdr:row>60</xdr:row>
      <xdr:rowOff>26035</xdr:rowOff>
    </xdr:to>
    <xdr:sp macro="" textlink="">
      <xdr:nvSpPr>
        <xdr:cNvPr id="499" name="フローチャート: 判断 498">
          <a:extLst>
            <a:ext uri="{FF2B5EF4-FFF2-40B4-BE49-F238E27FC236}">
              <a16:creationId xmlns:a16="http://schemas.microsoft.com/office/drawing/2014/main" id="{223DB124-A0B0-4D4D-8AFE-3E289424E0F2}"/>
            </a:ext>
          </a:extLst>
        </xdr:cNvPr>
        <xdr:cNvSpPr/>
      </xdr:nvSpPr>
      <xdr:spPr>
        <a:xfrm>
          <a:off x="11231880" y="9986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42AC5081-4CBA-447D-8F49-1C58A3B6A615}"/>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CD6778FD-8807-442B-8F38-816CA4B4C9A4}"/>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28DEA077-2CFE-474D-8CBA-FD487E3AB463}"/>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3E37DC8F-CA07-45D7-99BE-E2015BD116DE}"/>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6F914245-5ABF-43CB-9441-232EDE77C78C}"/>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15875</xdr:rowOff>
    </xdr:from>
    <xdr:to>
      <xdr:col>85</xdr:col>
      <xdr:colOff>177800</xdr:colOff>
      <xdr:row>62</xdr:row>
      <xdr:rowOff>117475</xdr:rowOff>
    </xdr:to>
    <xdr:sp macro="" textlink="">
      <xdr:nvSpPr>
        <xdr:cNvPr id="505" name="楕円 504">
          <a:extLst>
            <a:ext uri="{FF2B5EF4-FFF2-40B4-BE49-F238E27FC236}">
              <a16:creationId xmlns:a16="http://schemas.microsoft.com/office/drawing/2014/main" id="{A7474F0A-51A6-4273-A3C0-4EEA8AD12A6E}"/>
            </a:ext>
          </a:extLst>
        </xdr:cNvPr>
        <xdr:cNvSpPr/>
      </xdr:nvSpPr>
      <xdr:spPr>
        <a:xfrm>
          <a:off x="14325600" y="1040955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165752</xdr:rowOff>
    </xdr:from>
    <xdr:ext cx="405111" cy="259045"/>
    <xdr:sp macro="" textlink="">
      <xdr:nvSpPr>
        <xdr:cNvPr id="506" name="【学校施設】&#10;有形固定資産減価償却率該当値テキスト">
          <a:extLst>
            <a:ext uri="{FF2B5EF4-FFF2-40B4-BE49-F238E27FC236}">
              <a16:creationId xmlns:a16="http://schemas.microsoft.com/office/drawing/2014/main" id="{B85F319E-1593-4541-A1E8-616FA151343D}"/>
            </a:ext>
          </a:extLst>
        </xdr:cNvPr>
        <xdr:cNvSpPr txBox="1"/>
      </xdr:nvSpPr>
      <xdr:spPr>
        <a:xfrm>
          <a:off x="14414500"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158750</xdr:rowOff>
    </xdr:from>
    <xdr:to>
      <xdr:col>81</xdr:col>
      <xdr:colOff>101600</xdr:colOff>
      <xdr:row>62</xdr:row>
      <xdr:rowOff>88900</xdr:rowOff>
    </xdr:to>
    <xdr:sp macro="" textlink="">
      <xdr:nvSpPr>
        <xdr:cNvPr id="507" name="楕円 506">
          <a:extLst>
            <a:ext uri="{FF2B5EF4-FFF2-40B4-BE49-F238E27FC236}">
              <a16:creationId xmlns:a16="http://schemas.microsoft.com/office/drawing/2014/main" id="{C9E9D8FB-2A54-498E-A3C5-C3F09EAA24AB}"/>
            </a:ext>
          </a:extLst>
        </xdr:cNvPr>
        <xdr:cNvSpPr/>
      </xdr:nvSpPr>
      <xdr:spPr>
        <a:xfrm>
          <a:off x="13578840" y="10384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38100</xdr:rowOff>
    </xdr:from>
    <xdr:to>
      <xdr:col>85</xdr:col>
      <xdr:colOff>127000</xdr:colOff>
      <xdr:row>62</xdr:row>
      <xdr:rowOff>66675</xdr:rowOff>
    </xdr:to>
    <xdr:cxnSp macro="">
      <xdr:nvCxnSpPr>
        <xdr:cNvPr id="508" name="直線コネクタ 507">
          <a:extLst>
            <a:ext uri="{FF2B5EF4-FFF2-40B4-BE49-F238E27FC236}">
              <a16:creationId xmlns:a16="http://schemas.microsoft.com/office/drawing/2014/main" id="{09EF0BD5-19D4-495B-A438-F1D69910E419}"/>
            </a:ext>
          </a:extLst>
        </xdr:cNvPr>
        <xdr:cNvCxnSpPr/>
      </xdr:nvCxnSpPr>
      <xdr:spPr>
        <a:xfrm>
          <a:off x="13629640" y="10431780"/>
          <a:ext cx="7467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111125</xdr:rowOff>
    </xdr:from>
    <xdr:to>
      <xdr:col>76</xdr:col>
      <xdr:colOff>165100</xdr:colOff>
      <xdr:row>62</xdr:row>
      <xdr:rowOff>41275</xdr:rowOff>
    </xdr:to>
    <xdr:sp macro="" textlink="">
      <xdr:nvSpPr>
        <xdr:cNvPr id="509" name="楕円 508">
          <a:extLst>
            <a:ext uri="{FF2B5EF4-FFF2-40B4-BE49-F238E27FC236}">
              <a16:creationId xmlns:a16="http://schemas.microsoft.com/office/drawing/2014/main" id="{5C240A54-9C7F-4299-B749-82312DBB376D}"/>
            </a:ext>
          </a:extLst>
        </xdr:cNvPr>
        <xdr:cNvSpPr/>
      </xdr:nvSpPr>
      <xdr:spPr>
        <a:xfrm>
          <a:off x="12804140" y="10337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161925</xdr:rowOff>
    </xdr:from>
    <xdr:to>
      <xdr:col>81</xdr:col>
      <xdr:colOff>50800</xdr:colOff>
      <xdr:row>62</xdr:row>
      <xdr:rowOff>38100</xdr:rowOff>
    </xdr:to>
    <xdr:cxnSp macro="">
      <xdr:nvCxnSpPr>
        <xdr:cNvPr id="510" name="直線コネクタ 509">
          <a:extLst>
            <a:ext uri="{FF2B5EF4-FFF2-40B4-BE49-F238E27FC236}">
              <a16:creationId xmlns:a16="http://schemas.microsoft.com/office/drawing/2014/main" id="{27DC2063-C3FA-4686-9F50-5FF38F8B6394}"/>
            </a:ext>
          </a:extLst>
        </xdr:cNvPr>
        <xdr:cNvCxnSpPr/>
      </xdr:nvCxnSpPr>
      <xdr:spPr>
        <a:xfrm>
          <a:off x="12854940" y="10387965"/>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168292</xdr:rowOff>
    </xdr:from>
    <xdr:ext cx="405111" cy="259045"/>
    <xdr:sp macro="" textlink="">
      <xdr:nvSpPr>
        <xdr:cNvPr id="511" name="n_1aveValue【学校施設】&#10;有形固定資産減価償却率">
          <a:extLst>
            <a:ext uri="{FF2B5EF4-FFF2-40B4-BE49-F238E27FC236}">
              <a16:creationId xmlns:a16="http://schemas.microsoft.com/office/drawing/2014/main" id="{4126E0B3-4FDE-4D11-BD47-FA500E9577A6}"/>
            </a:ext>
          </a:extLst>
        </xdr:cNvPr>
        <xdr:cNvSpPr txBox="1"/>
      </xdr:nvSpPr>
      <xdr:spPr>
        <a:xfrm>
          <a:off x="1343724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512" name="n_2aveValue【学校施設】&#10;有形固定資産減価償却率">
          <a:extLst>
            <a:ext uri="{FF2B5EF4-FFF2-40B4-BE49-F238E27FC236}">
              <a16:creationId xmlns:a16="http://schemas.microsoft.com/office/drawing/2014/main" id="{2B84DFAE-A0D4-4792-872A-2925EFB73814}"/>
            </a:ext>
          </a:extLst>
        </xdr:cNvPr>
        <xdr:cNvSpPr txBox="1"/>
      </xdr:nvSpPr>
      <xdr:spPr>
        <a:xfrm>
          <a:off x="1267524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53992</xdr:rowOff>
    </xdr:from>
    <xdr:ext cx="405111" cy="259045"/>
    <xdr:sp macro="" textlink="">
      <xdr:nvSpPr>
        <xdr:cNvPr id="513" name="n_3aveValue【学校施設】&#10;有形固定資産減価償却率">
          <a:extLst>
            <a:ext uri="{FF2B5EF4-FFF2-40B4-BE49-F238E27FC236}">
              <a16:creationId xmlns:a16="http://schemas.microsoft.com/office/drawing/2014/main" id="{4ADC440B-159E-4593-9B0E-CE1801C1C037}"/>
            </a:ext>
          </a:extLst>
        </xdr:cNvPr>
        <xdr:cNvSpPr txBox="1"/>
      </xdr:nvSpPr>
      <xdr:spPr>
        <a:xfrm>
          <a:off x="119005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42562</xdr:rowOff>
    </xdr:from>
    <xdr:ext cx="405111" cy="259045"/>
    <xdr:sp macro="" textlink="">
      <xdr:nvSpPr>
        <xdr:cNvPr id="514" name="n_4aveValue【学校施設】&#10;有形固定資産減価償却率">
          <a:extLst>
            <a:ext uri="{FF2B5EF4-FFF2-40B4-BE49-F238E27FC236}">
              <a16:creationId xmlns:a16="http://schemas.microsoft.com/office/drawing/2014/main" id="{A4A9D1BE-D3C0-47B8-B84D-90E74875E7E5}"/>
            </a:ext>
          </a:extLst>
        </xdr:cNvPr>
        <xdr:cNvSpPr txBox="1"/>
      </xdr:nvSpPr>
      <xdr:spPr>
        <a:xfrm>
          <a:off x="1110298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80027</xdr:rowOff>
    </xdr:from>
    <xdr:ext cx="405111" cy="259045"/>
    <xdr:sp macro="" textlink="">
      <xdr:nvSpPr>
        <xdr:cNvPr id="515" name="n_1mainValue【学校施設】&#10;有形固定資産減価償却率">
          <a:extLst>
            <a:ext uri="{FF2B5EF4-FFF2-40B4-BE49-F238E27FC236}">
              <a16:creationId xmlns:a16="http://schemas.microsoft.com/office/drawing/2014/main" id="{99003B9D-5AC4-4B21-BB3E-9A26BB8BC8FF}"/>
            </a:ext>
          </a:extLst>
        </xdr:cNvPr>
        <xdr:cNvSpPr txBox="1"/>
      </xdr:nvSpPr>
      <xdr:spPr>
        <a:xfrm>
          <a:off x="134372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32402</xdr:rowOff>
    </xdr:from>
    <xdr:ext cx="405111" cy="259045"/>
    <xdr:sp macro="" textlink="">
      <xdr:nvSpPr>
        <xdr:cNvPr id="516" name="n_2mainValue【学校施設】&#10;有形固定資産減価償却率">
          <a:extLst>
            <a:ext uri="{FF2B5EF4-FFF2-40B4-BE49-F238E27FC236}">
              <a16:creationId xmlns:a16="http://schemas.microsoft.com/office/drawing/2014/main" id="{E92ED641-0FEA-46D8-80ED-511078B33A4E}"/>
            </a:ext>
          </a:extLst>
        </xdr:cNvPr>
        <xdr:cNvSpPr txBox="1"/>
      </xdr:nvSpPr>
      <xdr:spPr>
        <a:xfrm>
          <a:off x="126752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7" name="正方形/長方形 516">
          <a:extLst>
            <a:ext uri="{FF2B5EF4-FFF2-40B4-BE49-F238E27FC236}">
              <a16:creationId xmlns:a16="http://schemas.microsoft.com/office/drawing/2014/main" id="{ADFBF6BA-980D-4721-A4F6-76893F0E792D}"/>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8" name="正方形/長方形 517">
          <a:extLst>
            <a:ext uri="{FF2B5EF4-FFF2-40B4-BE49-F238E27FC236}">
              <a16:creationId xmlns:a16="http://schemas.microsoft.com/office/drawing/2014/main" id="{8D9B326A-6693-412C-B514-232A32A441C9}"/>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9" name="正方形/長方形 518">
          <a:extLst>
            <a:ext uri="{FF2B5EF4-FFF2-40B4-BE49-F238E27FC236}">
              <a16:creationId xmlns:a16="http://schemas.microsoft.com/office/drawing/2014/main" id="{543F9F2D-37A7-4630-AB7C-D1408D514CF2}"/>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0" name="正方形/長方形 519">
          <a:extLst>
            <a:ext uri="{FF2B5EF4-FFF2-40B4-BE49-F238E27FC236}">
              <a16:creationId xmlns:a16="http://schemas.microsoft.com/office/drawing/2014/main" id="{42777430-9902-46C1-B212-308AC6F1BED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1" name="正方形/長方形 520">
          <a:extLst>
            <a:ext uri="{FF2B5EF4-FFF2-40B4-BE49-F238E27FC236}">
              <a16:creationId xmlns:a16="http://schemas.microsoft.com/office/drawing/2014/main" id="{EE58F62C-F6D1-4F22-90ED-5B5A320B1F0A}"/>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2" name="正方形/長方形 521">
          <a:extLst>
            <a:ext uri="{FF2B5EF4-FFF2-40B4-BE49-F238E27FC236}">
              <a16:creationId xmlns:a16="http://schemas.microsoft.com/office/drawing/2014/main" id="{2B49FDA7-D22B-46E5-B124-D51B34F429E9}"/>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3" name="正方形/長方形 522">
          <a:extLst>
            <a:ext uri="{FF2B5EF4-FFF2-40B4-BE49-F238E27FC236}">
              <a16:creationId xmlns:a16="http://schemas.microsoft.com/office/drawing/2014/main" id="{88C916B4-B046-4914-A0F7-D6B1550D847E}"/>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4" name="正方形/長方形 523">
          <a:extLst>
            <a:ext uri="{FF2B5EF4-FFF2-40B4-BE49-F238E27FC236}">
              <a16:creationId xmlns:a16="http://schemas.microsoft.com/office/drawing/2014/main" id="{F2893431-5434-4713-9F0C-C5FB39F549AD}"/>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5" name="テキスト ボックス 524">
          <a:extLst>
            <a:ext uri="{FF2B5EF4-FFF2-40B4-BE49-F238E27FC236}">
              <a16:creationId xmlns:a16="http://schemas.microsoft.com/office/drawing/2014/main" id="{F1C19F8D-C8CE-4C1C-8BE4-7367F12D12B4}"/>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6" name="直線コネクタ 525">
          <a:extLst>
            <a:ext uri="{FF2B5EF4-FFF2-40B4-BE49-F238E27FC236}">
              <a16:creationId xmlns:a16="http://schemas.microsoft.com/office/drawing/2014/main" id="{58555B7E-E069-42E5-AEF2-451D28CD755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27" name="直線コネクタ 526">
          <a:extLst>
            <a:ext uri="{FF2B5EF4-FFF2-40B4-BE49-F238E27FC236}">
              <a16:creationId xmlns:a16="http://schemas.microsoft.com/office/drawing/2014/main" id="{E485681F-29C8-4E6F-A520-CD628A8391A7}"/>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8" name="テキスト ボックス 527">
          <a:extLst>
            <a:ext uri="{FF2B5EF4-FFF2-40B4-BE49-F238E27FC236}">
              <a16:creationId xmlns:a16="http://schemas.microsoft.com/office/drawing/2014/main" id="{F5952C27-C257-4083-9EE1-3CB9C766B15E}"/>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9" name="直線コネクタ 528">
          <a:extLst>
            <a:ext uri="{FF2B5EF4-FFF2-40B4-BE49-F238E27FC236}">
              <a16:creationId xmlns:a16="http://schemas.microsoft.com/office/drawing/2014/main" id="{8327F8F8-CDEE-40D6-9A49-25DA00789081}"/>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0" name="テキスト ボックス 529">
          <a:extLst>
            <a:ext uri="{FF2B5EF4-FFF2-40B4-BE49-F238E27FC236}">
              <a16:creationId xmlns:a16="http://schemas.microsoft.com/office/drawing/2014/main" id="{69F4CC77-4FA4-4CD5-B667-1DCDE83FD989}"/>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1" name="直線コネクタ 530">
          <a:extLst>
            <a:ext uri="{FF2B5EF4-FFF2-40B4-BE49-F238E27FC236}">
              <a16:creationId xmlns:a16="http://schemas.microsoft.com/office/drawing/2014/main" id="{F7BAE8A3-0228-4E22-9B66-3AB088496FBF}"/>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2" name="テキスト ボックス 531">
          <a:extLst>
            <a:ext uri="{FF2B5EF4-FFF2-40B4-BE49-F238E27FC236}">
              <a16:creationId xmlns:a16="http://schemas.microsoft.com/office/drawing/2014/main" id="{862B9F97-4F3D-42B8-9176-61F87EDD79EC}"/>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3" name="直線コネクタ 532">
          <a:extLst>
            <a:ext uri="{FF2B5EF4-FFF2-40B4-BE49-F238E27FC236}">
              <a16:creationId xmlns:a16="http://schemas.microsoft.com/office/drawing/2014/main" id="{64848D69-9AC7-4BBB-8020-35A768468102}"/>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4" name="テキスト ボックス 533">
          <a:extLst>
            <a:ext uri="{FF2B5EF4-FFF2-40B4-BE49-F238E27FC236}">
              <a16:creationId xmlns:a16="http://schemas.microsoft.com/office/drawing/2014/main" id="{367590FD-61AC-4C8B-9EDA-74875CF1782E}"/>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5" name="直線コネクタ 534">
          <a:extLst>
            <a:ext uri="{FF2B5EF4-FFF2-40B4-BE49-F238E27FC236}">
              <a16:creationId xmlns:a16="http://schemas.microsoft.com/office/drawing/2014/main" id="{9872FBA3-0AD9-4079-B7E5-71BCE6DF8475}"/>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6" name="テキスト ボックス 535">
          <a:extLst>
            <a:ext uri="{FF2B5EF4-FFF2-40B4-BE49-F238E27FC236}">
              <a16:creationId xmlns:a16="http://schemas.microsoft.com/office/drawing/2014/main" id="{C8CC7689-B43C-49CE-9228-3C60971EE92F}"/>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7" name="直線コネクタ 536">
          <a:extLst>
            <a:ext uri="{FF2B5EF4-FFF2-40B4-BE49-F238E27FC236}">
              <a16:creationId xmlns:a16="http://schemas.microsoft.com/office/drawing/2014/main" id="{0E67130C-5B24-4DA0-93B9-9DFE2D130E7D}"/>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38" name="テキスト ボックス 537">
          <a:extLst>
            <a:ext uri="{FF2B5EF4-FFF2-40B4-BE49-F238E27FC236}">
              <a16:creationId xmlns:a16="http://schemas.microsoft.com/office/drawing/2014/main" id="{AF52A3C2-1C74-4911-999F-3079232B7509}"/>
            </a:ext>
          </a:extLst>
        </xdr:cNvPr>
        <xdr:cNvSpPr txBox="1"/>
      </xdr:nvSpPr>
      <xdr:spPr>
        <a:xfrm>
          <a:off x="15630721" y="91226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9" name="直線コネクタ 538">
          <a:extLst>
            <a:ext uri="{FF2B5EF4-FFF2-40B4-BE49-F238E27FC236}">
              <a16:creationId xmlns:a16="http://schemas.microsoft.com/office/drawing/2014/main" id="{CB8A01AB-ED90-4D41-88C4-5325039F0E28}"/>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0" name="テキスト ボックス 539">
          <a:extLst>
            <a:ext uri="{FF2B5EF4-FFF2-40B4-BE49-F238E27FC236}">
              <a16:creationId xmlns:a16="http://schemas.microsoft.com/office/drawing/2014/main" id="{20B98A05-B7BD-4DD2-BA39-DC2FF973E6AE}"/>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1" name="【学校施設】&#10;一人当たり面積グラフ枠">
          <a:extLst>
            <a:ext uri="{FF2B5EF4-FFF2-40B4-BE49-F238E27FC236}">
              <a16:creationId xmlns:a16="http://schemas.microsoft.com/office/drawing/2014/main" id="{63716FB3-A89D-4EB8-8ADB-8B92005DCF6C}"/>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139773</xdr:rowOff>
    </xdr:from>
    <xdr:to>
      <xdr:col>116</xdr:col>
      <xdr:colOff>62864</xdr:colOff>
      <xdr:row>64</xdr:row>
      <xdr:rowOff>14859</xdr:rowOff>
    </xdr:to>
    <xdr:cxnSp macro="">
      <xdr:nvCxnSpPr>
        <xdr:cNvPr id="542" name="直線コネクタ 541">
          <a:extLst>
            <a:ext uri="{FF2B5EF4-FFF2-40B4-BE49-F238E27FC236}">
              <a16:creationId xmlns:a16="http://schemas.microsoft.com/office/drawing/2014/main" id="{66B91058-7314-4312-9EA0-A85EBCC0FC11}"/>
            </a:ext>
          </a:extLst>
        </xdr:cNvPr>
        <xdr:cNvCxnSpPr/>
      </xdr:nvCxnSpPr>
      <xdr:spPr>
        <a:xfrm flipV="1">
          <a:off x="19509104" y="9359973"/>
          <a:ext cx="0" cy="1383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18686</xdr:rowOff>
    </xdr:from>
    <xdr:ext cx="469744" cy="259045"/>
    <xdr:sp macro="" textlink="">
      <xdr:nvSpPr>
        <xdr:cNvPr id="543" name="【学校施設】&#10;一人当たり面積最小値テキスト">
          <a:extLst>
            <a:ext uri="{FF2B5EF4-FFF2-40B4-BE49-F238E27FC236}">
              <a16:creationId xmlns:a16="http://schemas.microsoft.com/office/drawing/2014/main" id="{1C9CEDAF-C8BD-48DB-9E00-08B51EB39F20}"/>
            </a:ext>
          </a:extLst>
        </xdr:cNvPr>
        <xdr:cNvSpPr txBox="1"/>
      </xdr:nvSpPr>
      <xdr:spPr>
        <a:xfrm>
          <a:off x="19547840" y="10747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14859</xdr:rowOff>
    </xdr:from>
    <xdr:to>
      <xdr:col>116</xdr:col>
      <xdr:colOff>152400</xdr:colOff>
      <xdr:row>64</xdr:row>
      <xdr:rowOff>14859</xdr:rowOff>
    </xdr:to>
    <xdr:cxnSp macro="">
      <xdr:nvCxnSpPr>
        <xdr:cNvPr id="544" name="直線コネクタ 543">
          <a:extLst>
            <a:ext uri="{FF2B5EF4-FFF2-40B4-BE49-F238E27FC236}">
              <a16:creationId xmlns:a16="http://schemas.microsoft.com/office/drawing/2014/main" id="{22F903EC-5079-4648-A999-D259770E0F8E}"/>
            </a:ext>
          </a:extLst>
        </xdr:cNvPr>
        <xdr:cNvCxnSpPr/>
      </xdr:nvCxnSpPr>
      <xdr:spPr>
        <a:xfrm>
          <a:off x="19443700" y="107438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86450</xdr:rowOff>
    </xdr:from>
    <xdr:ext cx="469744" cy="259045"/>
    <xdr:sp macro="" textlink="">
      <xdr:nvSpPr>
        <xdr:cNvPr id="545" name="【学校施設】&#10;一人当たり面積最大値テキスト">
          <a:extLst>
            <a:ext uri="{FF2B5EF4-FFF2-40B4-BE49-F238E27FC236}">
              <a16:creationId xmlns:a16="http://schemas.microsoft.com/office/drawing/2014/main" id="{20408CF9-B1EB-414B-90F6-ACD81BC7813A}"/>
            </a:ext>
          </a:extLst>
        </xdr:cNvPr>
        <xdr:cNvSpPr txBox="1"/>
      </xdr:nvSpPr>
      <xdr:spPr>
        <a:xfrm>
          <a:off x="19547840" y="913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139773</xdr:rowOff>
    </xdr:from>
    <xdr:to>
      <xdr:col>116</xdr:col>
      <xdr:colOff>152400</xdr:colOff>
      <xdr:row>55</xdr:row>
      <xdr:rowOff>139773</xdr:rowOff>
    </xdr:to>
    <xdr:cxnSp macro="">
      <xdr:nvCxnSpPr>
        <xdr:cNvPr id="546" name="直線コネクタ 545">
          <a:extLst>
            <a:ext uri="{FF2B5EF4-FFF2-40B4-BE49-F238E27FC236}">
              <a16:creationId xmlns:a16="http://schemas.microsoft.com/office/drawing/2014/main" id="{1011113A-4EA3-45A9-B1A0-B5925E8BE790}"/>
            </a:ext>
          </a:extLst>
        </xdr:cNvPr>
        <xdr:cNvCxnSpPr/>
      </xdr:nvCxnSpPr>
      <xdr:spPr>
        <a:xfrm>
          <a:off x="19443700" y="93599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58945</xdr:rowOff>
    </xdr:from>
    <xdr:ext cx="469744" cy="259045"/>
    <xdr:sp macro="" textlink="">
      <xdr:nvSpPr>
        <xdr:cNvPr id="547" name="【学校施設】&#10;一人当たり面積平均値テキスト">
          <a:extLst>
            <a:ext uri="{FF2B5EF4-FFF2-40B4-BE49-F238E27FC236}">
              <a16:creationId xmlns:a16="http://schemas.microsoft.com/office/drawing/2014/main" id="{3A2F5D68-4579-41DD-8A69-AB733B81BD70}"/>
            </a:ext>
          </a:extLst>
        </xdr:cNvPr>
        <xdr:cNvSpPr txBox="1"/>
      </xdr:nvSpPr>
      <xdr:spPr>
        <a:xfrm>
          <a:off x="19547840" y="101173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548" name="フローチャート: 判断 547">
          <a:extLst>
            <a:ext uri="{FF2B5EF4-FFF2-40B4-BE49-F238E27FC236}">
              <a16:creationId xmlns:a16="http://schemas.microsoft.com/office/drawing/2014/main" id="{2F1B677C-389D-4AE9-BF1F-9A6CBA206B3F}"/>
            </a:ext>
          </a:extLst>
        </xdr:cNvPr>
        <xdr:cNvSpPr/>
      </xdr:nvSpPr>
      <xdr:spPr>
        <a:xfrm>
          <a:off x="19458940" y="1026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52233</xdr:rowOff>
    </xdr:from>
    <xdr:to>
      <xdr:col>112</xdr:col>
      <xdr:colOff>38100</xdr:colOff>
      <xdr:row>61</xdr:row>
      <xdr:rowOff>153833</xdr:rowOff>
    </xdr:to>
    <xdr:sp macro="" textlink="">
      <xdr:nvSpPr>
        <xdr:cNvPr id="549" name="フローチャート: 判断 548">
          <a:extLst>
            <a:ext uri="{FF2B5EF4-FFF2-40B4-BE49-F238E27FC236}">
              <a16:creationId xmlns:a16="http://schemas.microsoft.com/office/drawing/2014/main" id="{334748F7-4BDC-4E11-944F-3A382A8551B1}"/>
            </a:ext>
          </a:extLst>
        </xdr:cNvPr>
        <xdr:cNvSpPr/>
      </xdr:nvSpPr>
      <xdr:spPr>
        <a:xfrm>
          <a:off x="18735040" y="102782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94035</xdr:rowOff>
    </xdr:from>
    <xdr:to>
      <xdr:col>107</xdr:col>
      <xdr:colOff>101600</xdr:colOff>
      <xdr:row>61</xdr:row>
      <xdr:rowOff>24185</xdr:rowOff>
    </xdr:to>
    <xdr:sp macro="" textlink="">
      <xdr:nvSpPr>
        <xdr:cNvPr id="550" name="フローチャート: 判断 549">
          <a:extLst>
            <a:ext uri="{FF2B5EF4-FFF2-40B4-BE49-F238E27FC236}">
              <a16:creationId xmlns:a16="http://schemas.microsoft.com/office/drawing/2014/main" id="{4BB47685-189F-4435-BD64-FE40C68BAAB2}"/>
            </a:ext>
          </a:extLst>
        </xdr:cNvPr>
        <xdr:cNvSpPr/>
      </xdr:nvSpPr>
      <xdr:spPr>
        <a:xfrm>
          <a:off x="17937480" y="10152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102688</xdr:rowOff>
    </xdr:from>
    <xdr:to>
      <xdr:col>102</xdr:col>
      <xdr:colOff>165100</xdr:colOff>
      <xdr:row>61</xdr:row>
      <xdr:rowOff>32838</xdr:rowOff>
    </xdr:to>
    <xdr:sp macro="" textlink="">
      <xdr:nvSpPr>
        <xdr:cNvPr id="551" name="フローチャート: 判断 550">
          <a:extLst>
            <a:ext uri="{FF2B5EF4-FFF2-40B4-BE49-F238E27FC236}">
              <a16:creationId xmlns:a16="http://schemas.microsoft.com/office/drawing/2014/main" id="{AEBF4041-0CE6-42A3-9E84-4462D7519F66}"/>
            </a:ext>
          </a:extLst>
        </xdr:cNvPr>
        <xdr:cNvSpPr/>
      </xdr:nvSpPr>
      <xdr:spPr>
        <a:xfrm>
          <a:off x="17162780" y="101610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66112</xdr:rowOff>
    </xdr:from>
    <xdr:to>
      <xdr:col>98</xdr:col>
      <xdr:colOff>38100</xdr:colOff>
      <xdr:row>60</xdr:row>
      <xdr:rowOff>167712</xdr:rowOff>
    </xdr:to>
    <xdr:sp macro="" textlink="">
      <xdr:nvSpPr>
        <xdr:cNvPr id="552" name="フローチャート: 判断 551">
          <a:extLst>
            <a:ext uri="{FF2B5EF4-FFF2-40B4-BE49-F238E27FC236}">
              <a16:creationId xmlns:a16="http://schemas.microsoft.com/office/drawing/2014/main" id="{1F91DDCD-9E9E-477B-966E-E9E9D6C56276}"/>
            </a:ext>
          </a:extLst>
        </xdr:cNvPr>
        <xdr:cNvSpPr/>
      </xdr:nvSpPr>
      <xdr:spPr>
        <a:xfrm>
          <a:off x="16388080" y="101245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FFA9B5E7-DA51-40AD-A180-8C4FA08E5654}"/>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D99B5B4-C1FF-4977-AFC9-03032149945E}"/>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E8E32554-179D-4090-A5E9-A2B934D3646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EFCC6522-456F-4F09-93D0-093D096B4B12}"/>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55B34CFF-2A48-430F-A533-68B7659DD0A2}"/>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135509</xdr:rowOff>
    </xdr:from>
    <xdr:to>
      <xdr:col>116</xdr:col>
      <xdr:colOff>114300</xdr:colOff>
      <xdr:row>64</xdr:row>
      <xdr:rowOff>65659</xdr:rowOff>
    </xdr:to>
    <xdr:sp macro="" textlink="">
      <xdr:nvSpPr>
        <xdr:cNvPr id="558" name="楕円 557">
          <a:extLst>
            <a:ext uri="{FF2B5EF4-FFF2-40B4-BE49-F238E27FC236}">
              <a16:creationId xmlns:a16="http://schemas.microsoft.com/office/drawing/2014/main" id="{6E6170B6-915B-4B92-9114-3BCC50F0F7A6}"/>
            </a:ext>
          </a:extLst>
        </xdr:cNvPr>
        <xdr:cNvSpPr/>
      </xdr:nvSpPr>
      <xdr:spPr>
        <a:xfrm>
          <a:off x="19458940" y="106968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50436</xdr:rowOff>
    </xdr:from>
    <xdr:ext cx="469744" cy="259045"/>
    <xdr:sp macro="" textlink="">
      <xdr:nvSpPr>
        <xdr:cNvPr id="559" name="【学校施設】&#10;一人当たり面積該当値テキスト">
          <a:extLst>
            <a:ext uri="{FF2B5EF4-FFF2-40B4-BE49-F238E27FC236}">
              <a16:creationId xmlns:a16="http://schemas.microsoft.com/office/drawing/2014/main" id="{1FF627BD-9100-452D-AE1A-5EDB8AC1EC03}"/>
            </a:ext>
          </a:extLst>
        </xdr:cNvPr>
        <xdr:cNvSpPr txBox="1"/>
      </xdr:nvSpPr>
      <xdr:spPr>
        <a:xfrm>
          <a:off x="19547840" y="1061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139918</xdr:rowOff>
    </xdr:from>
    <xdr:to>
      <xdr:col>112</xdr:col>
      <xdr:colOff>38100</xdr:colOff>
      <xdr:row>64</xdr:row>
      <xdr:rowOff>70068</xdr:rowOff>
    </xdr:to>
    <xdr:sp macro="" textlink="">
      <xdr:nvSpPr>
        <xdr:cNvPr id="560" name="楕円 559">
          <a:extLst>
            <a:ext uri="{FF2B5EF4-FFF2-40B4-BE49-F238E27FC236}">
              <a16:creationId xmlns:a16="http://schemas.microsoft.com/office/drawing/2014/main" id="{0F95C699-D911-4E54-AAC4-78B27DAFDB97}"/>
            </a:ext>
          </a:extLst>
        </xdr:cNvPr>
        <xdr:cNvSpPr/>
      </xdr:nvSpPr>
      <xdr:spPr>
        <a:xfrm>
          <a:off x="18735040" y="107012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14859</xdr:rowOff>
    </xdr:from>
    <xdr:to>
      <xdr:col>116</xdr:col>
      <xdr:colOff>63500</xdr:colOff>
      <xdr:row>64</xdr:row>
      <xdr:rowOff>19268</xdr:rowOff>
    </xdr:to>
    <xdr:cxnSp macro="">
      <xdr:nvCxnSpPr>
        <xdr:cNvPr id="561" name="直線コネクタ 560">
          <a:extLst>
            <a:ext uri="{FF2B5EF4-FFF2-40B4-BE49-F238E27FC236}">
              <a16:creationId xmlns:a16="http://schemas.microsoft.com/office/drawing/2014/main" id="{173165EF-7496-4049-B055-8C42ABA23753}"/>
            </a:ext>
          </a:extLst>
        </xdr:cNvPr>
        <xdr:cNvCxnSpPr/>
      </xdr:nvCxnSpPr>
      <xdr:spPr>
        <a:xfrm flipV="1">
          <a:off x="18778220" y="10743819"/>
          <a:ext cx="73152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7656</xdr:rowOff>
    </xdr:from>
    <xdr:to>
      <xdr:col>107</xdr:col>
      <xdr:colOff>101600</xdr:colOff>
      <xdr:row>62</xdr:row>
      <xdr:rowOff>109256</xdr:rowOff>
    </xdr:to>
    <xdr:sp macro="" textlink="">
      <xdr:nvSpPr>
        <xdr:cNvPr id="562" name="楕円 561">
          <a:extLst>
            <a:ext uri="{FF2B5EF4-FFF2-40B4-BE49-F238E27FC236}">
              <a16:creationId xmlns:a16="http://schemas.microsoft.com/office/drawing/2014/main" id="{23ACB963-27FE-43DC-8498-FD5F078637C8}"/>
            </a:ext>
          </a:extLst>
        </xdr:cNvPr>
        <xdr:cNvSpPr/>
      </xdr:nvSpPr>
      <xdr:spPr>
        <a:xfrm>
          <a:off x="17937480" y="1040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58456</xdr:rowOff>
    </xdr:from>
    <xdr:to>
      <xdr:col>111</xdr:col>
      <xdr:colOff>177800</xdr:colOff>
      <xdr:row>64</xdr:row>
      <xdr:rowOff>19268</xdr:rowOff>
    </xdr:to>
    <xdr:cxnSp macro="">
      <xdr:nvCxnSpPr>
        <xdr:cNvPr id="563" name="直線コネクタ 562">
          <a:extLst>
            <a:ext uri="{FF2B5EF4-FFF2-40B4-BE49-F238E27FC236}">
              <a16:creationId xmlns:a16="http://schemas.microsoft.com/office/drawing/2014/main" id="{17F1D26F-82B2-417F-BFBC-E4282FAD0390}"/>
            </a:ext>
          </a:extLst>
        </xdr:cNvPr>
        <xdr:cNvCxnSpPr/>
      </xdr:nvCxnSpPr>
      <xdr:spPr>
        <a:xfrm>
          <a:off x="17988280" y="10452136"/>
          <a:ext cx="789940" cy="29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170360</xdr:rowOff>
    </xdr:from>
    <xdr:ext cx="469744" cy="259045"/>
    <xdr:sp macro="" textlink="">
      <xdr:nvSpPr>
        <xdr:cNvPr id="564" name="n_1aveValue【学校施設】&#10;一人当たり面積">
          <a:extLst>
            <a:ext uri="{FF2B5EF4-FFF2-40B4-BE49-F238E27FC236}">
              <a16:creationId xmlns:a16="http://schemas.microsoft.com/office/drawing/2014/main" id="{953411BA-642D-41CC-85CC-55231C6EC39A}"/>
            </a:ext>
          </a:extLst>
        </xdr:cNvPr>
        <xdr:cNvSpPr txBox="1"/>
      </xdr:nvSpPr>
      <xdr:spPr>
        <a:xfrm>
          <a:off x="18561127" y="10061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40712</xdr:rowOff>
    </xdr:from>
    <xdr:ext cx="469744" cy="259045"/>
    <xdr:sp macro="" textlink="">
      <xdr:nvSpPr>
        <xdr:cNvPr id="565" name="n_2aveValue【学校施設】&#10;一人当たり面積">
          <a:extLst>
            <a:ext uri="{FF2B5EF4-FFF2-40B4-BE49-F238E27FC236}">
              <a16:creationId xmlns:a16="http://schemas.microsoft.com/office/drawing/2014/main" id="{AF49007D-59C1-4DDE-B74D-09AE742F6936}"/>
            </a:ext>
          </a:extLst>
        </xdr:cNvPr>
        <xdr:cNvSpPr txBox="1"/>
      </xdr:nvSpPr>
      <xdr:spPr>
        <a:xfrm>
          <a:off x="17776267" y="993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49365</xdr:rowOff>
    </xdr:from>
    <xdr:ext cx="469744" cy="259045"/>
    <xdr:sp macro="" textlink="">
      <xdr:nvSpPr>
        <xdr:cNvPr id="566" name="n_3aveValue【学校施設】&#10;一人当たり面積">
          <a:extLst>
            <a:ext uri="{FF2B5EF4-FFF2-40B4-BE49-F238E27FC236}">
              <a16:creationId xmlns:a16="http://schemas.microsoft.com/office/drawing/2014/main" id="{260F5559-87A8-4905-981A-84B3B47993A0}"/>
            </a:ext>
          </a:extLst>
        </xdr:cNvPr>
        <xdr:cNvSpPr txBox="1"/>
      </xdr:nvSpPr>
      <xdr:spPr>
        <a:xfrm>
          <a:off x="17001567" y="994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12789</xdr:rowOff>
    </xdr:from>
    <xdr:ext cx="469744" cy="259045"/>
    <xdr:sp macro="" textlink="">
      <xdr:nvSpPr>
        <xdr:cNvPr id="567" name="n_4aveValue【学校施設】&#10;一人当たり面積">
          <a:extLst>
            <a:ext uri="{FF2B5EF4-FFF2-40B4-BE49-F238E27FC236}">
              <a16:creationId xmlns:a16="http://schemas.microsoft.com/office/drawing/2014/main" id="{0D78AE86-2274-4C43-8C2C-07FBD4A53671}"/>
            </a:ext>
          </a:extLst>
        </xdr:cNvPr>
        <xdr:cNvSpPr txBox="1"/>
      </xdr:nvSpPr>
      <xdr:spPr>
        <a:xfrm>
          <a:off x="16226867" y="990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61195</xdr:rowOff>
    </xdr:from>
    <xdr:ext cx="469744" cy="259045"/>
    <xdr:sp macro="" textlink="">
      <xdr:nvSpPr>
        <xdr:cNvPr id="568" name="n_1mainValue【学校施設】&#10;一人当たり面積">
          <a:extLst>
            <a:ext uri="{FF2B5EF4-FFF2-40B4-BE49-F238E27FC236}">
              <a16:creationId xmlns:a16="http://schemas.microsoft.com/office/drawing/2014/main" id="{F1D4CBE0-B5B4-4AA1-B60C-D3571B1AF36E}"/>
            </a:ext>
          </a:extLst>
        </xdr:cNvPr>
        <xdr:cNvSpPr txBox="1"/>
      </xdr:nvSpPr>
      <xdr:spPr>
        <a:xfrm>
          <a:off x="18561127" y="1079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100383</xdr:rowOff>
    </xdr:from>
    <xdr:ext cx="469744" cy="259045"/>
    <xdr:sp macro="" textlink="">
      <xdr:nvSpPr>
        <xdr:cNvPr id="569" name="n_2mainValue【学校施設】&#10;一人当たり面積">
          <a:extLst>
            <a:ext uri="{FF2B5EF4-FFF2-40B4-BE49-F238E27FC236}">
              <a16:creationId xmlns:a16="http://schemas.microsoft.com/office/drawing/2014/main" id="{D636ED98-5356-4A0A-9786-F054C4D1CF00}"/>
            </a:ext>
          </a:extLst>
        </xdr:cNvPr>
        <xdr:cNvSpPr txBox="1"/>
      </xdr:nvSpPr>
      <xdr:spPr>
        <a:xfrm>
          <a:off x="17776267" y="1049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0" name="正方形/長方形 569">
          <a:extLst>
            <a:ext uri="{FF2B5EF4-FFF2-40B4-BE49-F238E27FC236}">
              <a16:creationId xmlns:a16="http://schemas.microsoft.com/office/drawing/2014/main" id="{7907158F-3502-4230-B99B-F404D90BF70C}"/>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1" name="正方形/長方形 570">
          <a:extLst>
            <a:ext uri="{FF2B5EF4-FFF2-40B4-BE49-F238E27FC236}">
              <a16:creationId xmlns:a16="http://schemas.microsoft.com/office/drawing/2014/main" id="{CD341BAF-FE74-4DAC-A696-E575E85BE63F}"/>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2" name="正方形/長方形 571">
          <a:extLst>
            <a:ext uri="{FF2B5EF4-FFF2-40B4-BE49-F238E27FC236}">
              <a16:creationId xmlns:a16="http://schemas.microsoft.com/office/drawing/2014/main" id="{8F0D1711-58F1-4E2B-9772-5587CDFFA84B}"/>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3" name="正方形/長方形 572">
          <a:extLst>
            <a:ext uri="{FF2B5EF4-FFF2-40B4-BE49-F238E27FC236}">
              <a16:creationId xmlns:a16="http://schemas.microsoft.com/office/drawing/2014/main" id="{EDAF6BA7-728E-4072-8629-D66E6C9783A9}"/>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4" name="正方形/長方形 573">
          <a:extLst>
            <a:ext uri="{FF2B5EF4-FFF2-40B4-BE49-F238E27FC236}">
              <a16:creationId xmlns:a16="http://schemas.microsoft.com/office/drawing/2014/main" id="{DF2015AA-B650-4A2C-ACD5-C14C81DCC8F6}"/>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5" name="正方形/長方形 574">
          <a:extLst>
            <a:ext uri="{FF2B5EF4-FFF2-40B4-BE49-F238E27FC236}">
              <a16:creationId xmlns:a16="http://schemas.microsoft.com/office/drawing/2014/main" id="{821507AF-0F2D-40FD-B761-5ADAE3ADA145}"/>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6" name="正方形/長方形 575">
          <a:extLst>
            <a:ext uri="{FF2B5EF4-FFF2-40B4-BE49-F238E27FC236}">
              <a16:creationId xmlns:a16="http://schemas.microsoft.com/office/drawing/2014/main" id="{E44E0614-8542-4FC3-9E6E-29B8DD33435E}"/>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7" name="正方形/長方形 576">
          <a:extLst>
            <a:ext uri="{FF2B5EF4-FFF2-40B4-BE49-F238E27FC236}">
              <a16:creationId xmlns:a16="http://schemas.microsoft.com/office/drawing/2014/main" id="{298DDD82-48E8-4F29-8BE4-8F3BA8E8C228}"/>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a:extLst>
            <a:ext uri="{FF2B5EF4-FFF2-40B4-BE49-F238E27FC236}">
              <a16:creationId xmlns:a16="http://schemas.microsoft.com/office/drawing/2014/main" id="{0981B282-29E5-40A2-BF99-99F81EB9459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a:extLst>
            <a:ext uri="{FF2B5EF4-FFF2-40B4-BE49-F238E27FC236}">
              <a16:creationId xmlns:a16="http://schemas.microsoft.com/office/drawing/2014/main" id="{8E3C7B56-066B-4A2F-A1D6-52655D965899}"/>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a:extLst>
            <a:ext uri="{FF2B5EF4-FFF2-40B4-BE49-F238E27FC236}">
              <a16:creationId xmlns:a16="http://schemas.microsoft.com/office/drawing/2014/main" id="{0651F690-05EB-4A8B-91BC-8DEDD20F6209}"/>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a:extLst>
            <a:ext uri="{FF2B5EF4-FFF2-40B4-BE49-F238E27FC236}">
              <a16:creationId xmlns:a16="http://schemas.microsoft.com/office/drawing/2014/main" id="{E3E5F42D-49F9-4303-8136-652C613F90A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a:extLst>
            <a:ext uri="{FF2B5EF4-FFF2-40B4-BE49-F238E27FC236}">
              <a16:creationId xmlns:a16="http://schemas.microsoft.com/office/drawing/2014/main" id="{76DC1888-FDA3-4813-99F2-BEA9519A1085}"/>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a:extLst>
            <a:ext uri="{FF2B5EF4-FFF2-40B4-BE49-F238E27FC236}">
              <a16:creationId xmlns:a16="http://schemas.microsoft.com/office/drawing/2014/main" id="{828C2B49-062B-4C96-9586-4B1FC94F8707}"/>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a:extLst>
            <a:ext uri="{FF2B5EF4-FFF2-40B4-BE49-F238E27FC236}">
              <a16:creationId xmlns:a16="http://schemas.microsoft.com/office/drawing/2014/main" id="{F76E6AF1-7234-4C9F-BFAF-8E22B1218416}"/>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a:extLst>
            <a:ext uri="{FF2B5EF4-FFF2-40B4-BE49-F238E27FC236}">
              <a16:creationId xmlns:a16="http://schemas.microsoft.com/office/drawing/2014/main" id="{DB3660B0-2E13-4F10-94E7-3F5BB89F88E5}"/>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6" name="正方形/長方形 585">
          <a:extLst>
            <a:ext uri="{FF2B5EF4-FFF2-40B4-BE49-F238E27FC236}">
              <a16:creationId xmlns:a16="http://schemas.microsoft.com/office/drawing/2014/main" id="{8D328B4C-A5E5-4D7E-B90B-E6B41DA3EF26}"/>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7" name="正方形/長方形 586">
          <a:extLst>
            <a:ext uri="{FF2B5EF4-FFF2-40B4-BE49-F238E27FC236}">
              <a16:creationId xmlns:a16="http://schemas.microsoft.com/office/drawing/2014/main" id="{7FA7B01F-4D01-47CA-9C08-D97607A2F528}"/>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8" name="正方形/長方形 587">
          <a:extLst>
            <a:ext uri="{FF2B5EF4-FFF2-40B4-BE49-F238E27FC236}">
              <a16:creationId xmlns:a16="http://schemas.microsoft.com/office/drawing/2014/main" id="{71E65D04-0584-41AF-A802-8DB689EC914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9" name="正方形/長方形 588">
          <a:extLst>
            <a:ext uri="{FF2B5EF4-FFF2-40B4-BE49-F238E27FC236}">
              <a16:creationId xmlns:a16="http://schemas.microsoft.com/office/drawing/2014/main" id="{47CE3188-D187-4F1B-9149-02A8E5741E47}"/>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0" name="正方形/長方形 589">
          <a:extLst>
            <a:ext uri="{FF2B5EF4-FFF2-40B4-BE49-F238E27FC236}">
              <a16:creationId xmlns:a16="http://schemas.microsoft.com/office/drawing/2014/main" id="{EF300563-A3E1-4228-A504-B02211766CCD}"/>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1" name="正方形/長方形 590">
          <a:extLst>
            <a:ext uri="{FF2B5EF4-FFF2-40B4-BE49-F238E27FC236}">
              <a16:creationId xmlns:a16="http://schemas.microsoft.com/office/drawing/2014/main" id="{73461A37-585B-4A0F-B887-30331BA3816B}"/>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2" name="正方形/長方形 591">
          <a:extLst>
            <a:ext uri="{FF2B5EF4-FFF2-40B4-BE49-F238E27FC236}">
              <a16:creationId xmlns:a16="http://schemas.microsoft.com/office/drawing/2014/main" id="{4A7144AA-53C9-4F55-A225-A55035ABF15F}"/>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3" name="正方形/長方形 592">
          <a:extLst>
            <a:ext uri="{FF2B5EF4-FFF2-40B4-BE49-F238E27FC236}">
              <a16:creationId xmlns:a16="http://schemas.microsoft.com/office/drawing/2014/main" id="{03AEBEB1-96A7-48D7-9508-0D98BC41BF9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4" name="テキスト ボックス 593">
          <a:extLst>
            <a:ext uri="{FF2B5EF4-FFF2-40B4-BE49-F238E27FC236}">
              <a16:creationId xmlns:a16="http://schemas.microsoft.com/office/drawing/2014/main" id="{A50EAAC0-5435-484B-820E-9EDDB69E02BB}"/>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5" name="直線コネクタ 594">
          <a:extLst>
            <a:ext uri="{FF2B5EF4-FFF2-40B4-BE49-F238E27FC236}">
              <a16:creationId xmlns:a16="http://schemas.microsoft.com/office/drawing/2014/main" id="{87F5C37C-50F3-4C43-855C-5E10AC885AD7}"/>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96" name="テキスト ボックス 595">
          <a:extLst>
            <a:ext uri="{FF2B5EF4-FFF2-40B4-BE49-F238E27FC236}">
              <a16:creationId xmlns:a16="http://schemas.microsoft.com/office/drawing/2014/main" id="{14FD4194-047E-4B14-9EFD-21F0A700413C}"/>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97" name="直線コネクタ 596">
          <a:extLst>
            <a:ext uri="{FF2B5EF4-FFF2-40B4-BE49-F238E27FC236}">
              <a16:creationId xmlns:a16="http://schemas.microsoft.com/office/drawing/2014/main" id="{27570459-FB54-45F3-916F-AFD1BA5887AB}"/>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98" name="テキスト ボックス 597">
          <a:extLst>
            <a:ext uri="{FF2B5EF4-FFF2-40B4-BE49-F238E27FC236}">
              <a16:creationId xmlns:a16="http://schemas.microsoft.com/office/drawing/2014/main" id="{31EA0CE5-CD3C-4676-AEE0-8B0EDE254DA8}"/>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9" name="直線コネクタ 598">
          <a:extLst>
            <a:ext uri="{FF2B5EF4-FFF2-40B4-BE49-F238E27FC236}">
              <a16:creationId xmlns:a16="http://schemas.microsoft.com/office/drawing/2014/main" id="{179EE813-5BBE-482D-B3C8-B617CE32C9B9}"/>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0" name="テキスト ボックス 599">
          <a:extLst>
            <a:ext uri="{FF2B5EF4-FFF2-40B4-BE49-F238E27FC236}">
              <a16:creationId xmlns:a16="http://schemas.microsoft.com/office/drawing/2014/main" id="{45459730-967D-4C44-9633-A9D101DD4B4B}"/>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1" name="直線コネクタ 600">
          <a:extLst>
            <a:ext uri="{FF2B5EF4-FFF2-40B4-BE49-F238E27FC236}">
              <a16:creationId xmlns:a16="http://schemas.microsoft.com/office/drawing/2014/main" id="{F31E29EC-E2A1-4954-87F5-06CFEF7110AA}"/>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2" name="テキスト ボックス 601">
          <a:extLst>
            <a:ext uri="{FF2B5EF4-FFF2-40B4-BE49-F238E27FC236}">
              <a16:creationId xmlns:a16="http://schemas.microsoft.com/office/drawing/2014/main" id="{546875A7-E665-49E0-A0C8-B5EE72E0EB01}"/>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3" name="直線コネクタ 602">
          <a:extLst>
            <a:ext uri="{FF2B5EF4-FFF2-40B4-BE49-F238E27FC236}">
              <a16:creationId xmlns:a16="http://schemas.microsoft.com/office/drawing/2014/main" id="{81018D46-CD46-4EE0-90FC-9C28161D251D}"/>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4" name="テキスト ボックス 603">
          <a:extLst>
            <a:ext uri="{FF2B5EF4-FFF2-40B4-BE49-F238E27FC236}">
              <a16:creationId xmlns:a16="http://schemas.microsoft.com/office/drawing/2014/main" id="{31E0F862-AFFA-4495-AB5F-AAF207D35DCD}"/>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5" name="直線コネクタ 604">
          <a:extLst>
            <a:ext uri="{FF2B5EF4-FFF2-40B4-BE49-F238E27FC236}">
              <a16:creationId xmlns:a16="http://schemas.microsoft.com/office/drawing/2014/main" id="{FCA07FB5-6FD9-4A96-9B45-867232D6E4E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6" name="テキスト ボックス 605">
          <a:extLst>
            <a:ext uri="{FF2B5EF4-FFF2-40B4-BE49-F238E27FC236}">
              <a16:creationId xmlns:a16="http://schemas.microsoft.com/office/drawing/2014/main" id="{F3C5C8C7-7837-4365-ADE3-2F5795BC2E2E}"/>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7" name="直線コネクタ 606">
          <a:extLst>
            <a:ext uri="{FF2B5EF4-FFF2-40B4-BE49-F238E27FC236}">
              <a16:creationId xmlns:a16="http://schemas.microsoft.com/office/drawing/2014/main" id="{175BEC13-26A7-4352-83D0-BDBF40EB6C49}"/>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08" name="テキスト ボックス 607">
          <a:extLst>
            <a:ext uri="{FF2B5EF4-FFF2-40B4-BE49-F238E27FC236}">
              <a16:creationId xmlns:a16="http://schemas.microsoft.com/office/drawing/2014/main" id="{AF62B42A-0D7A-4936-BAF9-4EB88586B62A}"/>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9" name="直線コネクタ 608">
          <a:extLst>
            <a:ext uri="{FF2B5EF4-FFF2-40B4-BE49-F238E27FC236}">
              <a16:creationId xmlns:a16="http://schemas.microsoft.com/office/drawing/2014/main" id="{66084453-975C-4959-A6D8-CD4AFBD5D843}"/>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0" name="【公民館】&#10;有形固定資産減価償却率グラフ枠">
          <a:extLst>
            <a:ext uri="{FF2B5EF4-FFF2-40B4-BE49-F238E27FC236}">
              <a16:creationId xmlns:a16="http://schemas.microsoft.com/office/drawing/2014/main" id="{D99C5160-D6C0-4DE4-9778-E27F008D8F7E}"/>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38644</xdr:rowOff>
    </xdr:from>
    <xdr:to>
      <xdr:col>85</xdr:col>
      <xdr:colOff>126364</xdr:colOff>
      <xdr:row>109</xdr:row>
      <xdr:rowOff>35379</xdr:rowOff>
    </xdr:to>
    <xdr:cxnSp macro="">
      <xdr:nvCxnSpPr>
        <xdr:cNvPr id="611" name="直線コネクタ 610">
          <a:extLst>
            <a:ext uri="{FF2B5EF4-FFF2-40B4-BE49-F238E27FC236}">
              <a16:creationId xmlns:a16="http://schemas.microsoft.com/office/drawing/2014/main" id="{C5E900A8-9AA5-4A6B-9A57-3AB7F3EEAFC4}"/>
            </a:ext>
          </a:extLst>
        </xdr:cNvPr>
        <xdr:cNvCxnSpPr/>
      </xdr:nvCxnSpPr>
      <xdr:spPr>
        <a:xfrm flipV="1">
          <a:off x="14375764" y="1680264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12" name="【公民館】&#10;有形固定資産減価償却率最小値テキスト">
          <a:extLst>
            <a:ext uri="{FF2B5EF4-FFF2-40B4-BE49-F238E27FC236}">
              <a16:creationId xmlns:a16="http://schemas.microsoft.com/office/drawing/2014/main" id="{42BD92DC-E0F6-4BCD-B7E9-A8440C82082A}"/>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13" name="直線コネクタ 612">
          <a:extLst>
            <a:ext uri="{FF2B5EF4-FFF2-40B4-BE49-F238E27FC236}">
              <a16:creationId xmlns:a16="http://schemas.microsoft.com/office/drawing/2014/main" id="{84CCEC65-7652-42EF-A793-80EF1E4D0588}"/>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156771</xdr:rowOff>
    </xdr:from>
    <xdr:ext cx="340478" cy="259045"/>
    <xdr:sp macro="" textlink="">
      <xdr:nvSpPr>
        <xdr:cNvPr id="614" name="【公民館】&#10;有形固定資産減価償却率最大値テキスト">
          <a:extLst>
            <a:ext uri="{FF2B5EF4-FFF2-40B4-BE49-F238E27FC236}">
              <a16:creationId xmlns:a16="http://schemas.microsoft.com/office/drawing/2014/main" id="{F3BE24DA-DD6B-4441-8C61-C9DF0F775A81}"/>
            </a:ext>
          </a:extLst>
        </xdr:cNvPr>
        <xdr:cNvSpPr txBox="1"/>
      </xdr:nvSpPr>
      <xdr:spPr>
        <a:xfrm>
          <a:off x="14414500" y="165854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38644</xdr:rowOff>
    </xdr:from>
    <xdr:to>
      <xdr:col>86</xdr:col>
      <xdr:colOff>25400</xdr:colOff>
      <xdr:row>100</xdr:row>
      <xdr:rowOff>38644</xdr:rowOff>
    </xdr:to>
    <xdr:cxnSp macro="">
      <xdr:nvCxnSpPr>
        <xdr:cNvPr id="615" name="直線コネクタ 614">
          <a:extLst>
            <a:ext uri="{FF2B5EF4-FFF2-40B4-BE49-F238E27FC236}">
              <a16:creationId xmlns:a16="http://schemas.microsoft.com/office/drawing/2014/main" id="{BEA178E7-77FA-430C-A224-B9A2627A4C1B}"/>
            </a:ext>
          </a:extLst>
        </xdr:cNvPr>
        <xdr:cNvCxnSpPr/>
      </xdr:nvCxnSpPr>
      <xdr:spPr>
        <a:xfrm>
          <a:off x="14287500" y="168026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124658</xdr:rowOff>
    </xdr:from>
    <xdr:ext cx="405111" cy="259045"/>
    <xdr:sp macro="" textlink="">
      <xdr:nvSpPr>
        <xdr:cNvPr id="616" name="【公民館】&#10;有形固定資産減価償却率平均値テキスト">
          <a:extLst>
            <a:ext uri="{FF2B5EF4-FFF2-40B4-BE49-F238E27FC236}">
              <a16:creationId xmlns:a16="http://schemas.microsoft.com/office/drawing/2014/main" id="{5D3EA5B9-E266-48B5-A8BE-110F4EC0518B}"/>
            </a:ext>
          </a:extLst>
        </xdr:cNvPr>
        <xdr:cNvSpPr txBox="1"/>
      </xdr:nvSpPr>
      <xdr:spPr>
        <a:xfrm>
          <a:off x="14414500" y="177268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146231</xdr:rowOff>
    </xdr:from>
    <xdr:to>
      <xdr:col>85</xdr:col>
      <xdr:colOff>177800</xdr:colOff>
      <xdr:row>106</xdr:row>
      <xdr:rowOff>76381</xdr:rowOff>
    </xdr:to>
    <xdr:sp macro="" textlink="">
      <xdr:nvSpPr>
        <xdr:cNvPr id="617" name="フローチャート: 判断 616">
          <a:extLst>
            <a:ext uri="{FF2B5EF4-FFF2-40B4-BE49-F238E27FC236}">
              <a16:creationId xmlns:a16="http://schemas.microsoft.com/office/drawing/2014/main" id="{1EA8C7FC-CBD1-4993-B52C-7F02ACE012CB}"/>
            </a:ext>
          </a:extLst>
        </xdr:cNvPr>
        <xdr:cNvSpPr/>
      </xdr:nvSpPr>
      <xdr:spPr>
        <a:xfrm>
          <a:off x="14325600" y="1774843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10705</xdr:rowOff>
    </xdr:from>
    <xdr:to>
      <xdr:col>81</xdr:col>
      <xdr:colOff>101600</xdr:colOff>
      <xdr:row>106</xdr:row>
      <xdr:rowOff>112305</xdr:rowOff>
    </xdr:to>
    <xdr:sp macro="" textlink="">
      <xdr:nvSpPr>
        <xdr:cNvPr id="618" name="フローチャート: 判断 617">
          <a:extLst>
            <a:ext uri="{FF2B5EF4-FFF2-40B4-BE49-F238E27FC236}">
              <a16:creationId xmlns:a16="http://schemas.microsoft.com/office/drawing/2014/main" id="{B2C81572-B7C0-4C2F-A092-283007ACD659}"/>
            </a:ext>
          </a:extLst>
        </xdr:cNvPr>
        <xdr:cNvSpPr/>
      </xdr:nvSpPr>
      <xdr:spPr>
        <a:xfrm>
          <a:off x="13578840" y="1778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92348</xdr:rowOff>
    </xdr:from>
    <xdr:to>
      <xdr:col>76</xdr:col>
      <xdr:colOff>165100</xdr:colOff>
      <xdr:row>106</xdr:row>
      <xdr:rowOff>22498</xdr:rowOff>
    </xdr:to>
    <xdr:sp macro="" textlink="">
      <xdr:nvSpPr>
        <xdr:cNvPr id="619" name="フローチャート: 判断 618">
          <a:extLst>
            <a:ext uri="{FF2B5EF4-FFF2-40B4-BE49-F238E27FC236}">
              <a16:creationId xmlns:a16="http://schemas.microsoft.com/office/drawing/2014/main" id="{7E4D8D2A-8BD5-4F3B-9E65-743C596BC005}"/>
            </a:ext>
          </a:extLst>
        </xdr:cNvPr>
        <xdr:cNvSpPr/>
      </xdr:nvSpPr>
      <xdr:spPr>
        <a:xfrm>
          <a:off x="12804140" y="17694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620" name="フローチャート: 判断 619">
          <a:extLst>
            <a:ext uri="{FF2B5EF4-FFF2-40B4-BE49-F238E27FC236}">
              <a16:creationId xmlns:a16="http://schemas.microsoft.com/office/drawing/2014/main" id="{F8069DCA-65D2-4C15-8FFD-927D4D742BED}"/>
            </a:ext>
          </a:extLst>
        </xdr:cNvPr>
        <xdr:cNvSpPr/>
      </xdr:nvSpPr>
      <xdr:spPr>
        <a:xfrm>
          <a:off x="12029440" y="177255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58057</xdr:rowOff>
    </xdr:from>
    <xdr:to>
      <xdr:col>67</xdr:col>
      <xdr:colOff>101600</xdr:colOff>
      <xdr:row>105</xdr:row>
      <xdr:rowOff>159657</xdr:rowOff>
    </xdr:to>
    <xdr:sp macro="" textlink="">
      <xdr:nvSpPr>
        <xdr:cNvPr id="621" name="フローチャート: 判断 620">
          <a:extLst>
            <a:ext uri="{FF2B5EF4-FFF2-40B4-BE49-F238E27FC236}">
              <a16:creationId xmlns:a16="http://schemas.microsoft.com/office/drawing/2014/main" id="{8B20D397-1338-451F-BFF6-18686CBD7540}"/>
            </a:ext>
          </a:extLst>
        </xdr:cNvPr>
        <xdr:cNvSpPr/>
      </xdr:nvSpPr>
      <xdr:spPr>
        <a:xfrm>
          <a:off x="11231880" y="1766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2" name="テキスト ボックス 621">
          <a:extLst>
            <a:ext uri="{FF2B5EF4-FFF2-40B4-BE49-F238E27FC236}">
              <a16:creationId xmlns:a16="http://schemas.microsoft.com/office/drawing/2014/main" id="{3966CF39-C04D-4BDD-B774-079A2A39BE1C}"/>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3" name="テキスト ボックス 622">
          <a:extLst>
            <a:ext uri="{FF2B5EF4-FFF2-40B4-BE49-F238E27FC236}">
              <a16:creationId xmlns:a16="http://schemas.microsoft.com/office/drawing/2014/main" id="{CD9915A6-C633-4320-B6B1-073DB113E0AE}"/>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4" name="テキスト ボックス 623">
          <a:extLst>
            <a:ext uri="{FF2B5EF4-FFF2-40B4-BE49-F238E27FC236}">
              <a16:creationId xmlns:a16="http://schemas.microsoft.com/office/drawing/2014/main" id="{F5D1135A-7487-4C6A-9467-E454FAE403D4}"/>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5" name="テキスト ボックス 624">
          <a:extLst>
            <a:ext uri="{FF2B5EF4-FFF2-40B4-BE49-F238E27FC236}">
              <a16:creationId xmlns:a16="http://schemas.microsoft.com/office/drawing/2014/main" id="{0FD82DF9-11B2-4BE8-AD90-53474C0BC969}"/>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id="{F889CA26-D885-4B2F-A505-64DF1B5680B7}"/>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159294</xdr:rowOff>
    </xdr:from>
    <xdr:to>
      <xdr:col>85</xdr:col>
      <xdr:colOff>177800</xdr:colOff>
      <xdr:row>100</xdr:row>
      <xdr:rowOff>89444</xdr:rowOff>
    </xdr:to>
    <xdr:sp macro="" textlink="">
      <xdr:nvSpPr>
        <xdr:cNvPr id="627" name="楕円 626">
          <a:extLst>
            <a:ext uri="{FF2B5EF4-FFF2-40B4-BE49-F238E27FC236}">
              <a16:creationId xmlns:a16="http://schemas.microsoft.com/office/drawing/2014/main" id="{823B118C-1719-48C1-B203-C290F4C0CF24}"/>
            </a:ext>
          </a:extLst>
        </xdr:cNvPr>
        <xdr:cNvSpPr/>
      </xdr:nvSpPr>
      <xdr:spPr>
        <a:xfrm>
          <a:off x="14325600" y="1675565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112321</xdr:rowOff>
    </xdr:from>
    <xdr:ext cx="340478" cy="259045"/>
    <xdr:sp macro="" textlink="">
      <xdr:nvSpPr>
        <xdr:cNvPr id="628" name="【公民館】&#10;有形固定資産減価償却率該当値テキスト">
          <a:extLst>
            <a:ext uri="{FF2B5EF4-FFF2-40B4-BE49-F238E27FC236}">
              <a16:creationId xmlns:a16="http://schemas.microsoft.com/office/drawing/2014/main" id="{3E287233-8725-496A-8C5C-4A6FA4507EF8}"/>
            </a:ext>
          </a:extLst>
        </xdr:cNvPr>
        <xdr:cNvSpPr txBox="1"/>
      </xdr:nvSpPr>
      <xdr:spPr>
        <a:xfrm>
          <a:off x="14414500" y="167086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159294</xdr:rowOff>
    </xdr:from>
    <xdr:to>
      <xdr:col>81</xdr:col>
      <xdr:colOff>101600</xdr:colOff>
      <xdr:row>100</xdr:row>
      <xdr:rowOff>89444</xdr:rowOff>
    </xdr:to>
    <xdr:sp macro="" textlink="">
      <xdr:nvSpPr>
        <xdr:cNvPr id="629" name="楕円 628">
          <a:extLst>
            <a:ext uri="{FF2B5EF4-FFF2-40B4-BE49-F238E27FC236}">
              <a16:creationId xmlns:a16="http://schemas.microsoft.com/office/drawing/2014/main" id="{514DBA4B-BCF6-4E10-91B4-557BCB64B294}"/>
            </a:ext>
          </a:extLst>
        </xdr:cNvPr>
        <xdr:cNvSpPr/>
      </xdr:nvSpPr>
      <xdr:spPr>
        <a:xfrm>
          <a:off x="13578840" y="167556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38644</xdr:rowOff>
    </xdr:from>
    <xdr:to>
      <xdr:col>85</xdr:col>
      <xdr:colOff>127000</xdr:colOff>
      <xdr:row>100</xdr:row>
      <xdr:rowOff>38644</xdr:rowOff>
    </xdr:to>
    <xdr:cxnSp macro="">
      <xdr:nvCxnSpPr>
        <xdr:cNvPr id="630" name="直線コネクタ 629">
          <a:extLst>
            <a:ext uri="{FF2B5EF4-FFF2-40B4-BE49-F238E27FC236}">
              <a16:creationId xmlns:a16="http://schemas.microsoft.com/office/drawing/2014/main" id="{C0446CC9-D40E-4BA4-AD68-11714BE4A872}"/>
            </a:ext>
          </a:extLst>
        </xdr:cNvPr>
        <xdr:cNvCxnSpPr/>
      </xdr:nvCxnSpPr>
      <xdr:spPr>
        <a:xfrm>
          <a:off x="13629640" y="16802644"/>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89081</xdr:rowOff>
    </xdr:from>
    <xdr:to>
      <xdr:col>76</xdr:col>
      <xdr:colOff>165100</xdr:colOff>
      <xdr:row>109</xdr:row>
      <xdr:rowOff>19231</xdr:rowOff>
    </xdr:to>
    <xdr:sp macro="" textlink="">
      <xdr:nvSpPr>
        <xdr:cNvPr id="631" name="楕円 630">
          <a:extLst>
            <a:ext uri="{FF2B5EF4-FFF2-40B4-BE49-F238E27FC236}">
              <a16:creationId xmlns:a16="http://schemas.microsoft.com/office/drawing/2014/main" id="{73543BA6-F45E-4635-B70D-D2D3E48DB388}"/>
            </a:ext>
          </a:extLst>
        </xdr:cNvPr>
        <xdr:cNvSpPr/>
      </xdr:nvSpPr>
      <xdr:spPr>
        <a:xfrm>
          <a:off x="12804140" y="181942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38644</xdr:rowOff>
    </xdr:from>
    <xdr:to>
      <xdr:col>81</xdr:col>
      <xdr:colOff>50800</xdr:colOff>
      <xdr:row>108</xdr:row>
      <xdr:rowOff>139881</xdr:rowOff>
    </xdr:to>
    <xdr:cxnSp macro="">
      <xdr:nvCxnSpPr>
        <xdr:cNvPr id="632" name="直線コネクタ 631">
          <a:extLst>
            <a:ext uri="{FF2B5EF4-FFF2-40B4-BE49-F238E27FC236}">
              <a16:creationId xmlns:a16="http://schemas.microsoft.com/office/drawing/2014/main" id="{BA8F1ACA-F863-4650-8A38-AEF7CF70520C}"/>
            </a:ext>
          </a:extLst>
        </xdr:cNvPr>
        <xdr:cNvCxnSpPr/>
      </xdr:nvCxnSpPr>
      <xdr:spPr>
        <a:xfrm flipV="1">
          <a:off x="12854940" y="16802644"/>
          <a:ext cx="774700" cy="144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103432</xdr:rowOff>
    </xdr:from>
    <xdr:ext cx="405111" cy="259045"/>
    <xdr:sp macro="" textlink="">
      <xdr:nvSpPr>
        <xdr:cNvPr id="633" name="n_1aveValue【公民館】&#10;有形固定資産減価償却率">
          <a:extLst>
            <a:ext uri="{FF2B5EF4-FFF2-40B4-BE49-F238E27FC236}">
              <a16:creationId xmlns:a16="http://schemas.microsoft.com/office/drawing/2014/main" id="{D96D2054-E220-48B1-9B9D-1EEBDF5C635A}"/>
            </a:ext>
          </a:extLst>
        </xdr:cNvPr>
        <xdr:cNvSpPr txBox="1"/>
      </xdr:nvSpPr>
      <xdr:spPr>
        <a:xfrm>
          <a:off x="13437244" y="1787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39025</xdr:rowOff>
    </xdr:from>
    <xdr:ext cx="405111" cy="259045"/>
    <xdr:sp macro="" textlink="">
      <xdr:nvSpPr>
        <xdr:cNvPr id="634" name="n_2aveValue【公民館】&#10;有形固定資産減価償却率">
          <a:extLst>
            <a:ext uri="{FF2B5EF4-FFF2-40B4-BE49-F238E27FC236}">
              <a16:creationId xmlns:a16="http://schemas.microsoft.com/office/drawing/2014/main" id="{0C45FDE5-2842-4170-B994-AB285AAEDCE2}"/>
            </a:ext>
          </a:extLst>
        </xdr:cNvPr>
        <xdr:cNvSpPr txBox="1"/>
      </xdr:nvSpPr>
      <xdr:spPr>
        <a:xfrm>
          <a:off x="12675244" y="17473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70048</xdr:rowOff>
    </xdr:from>
    <xdr:ext cx="405111" cy="259045"/>
    <xdr:sp macro="" textlink="">
      <xdr:nvSpPr>
        <xdr:cNvPr id="635" name="n_3aveValue【公民館】&#10;有形固定資産減価償却率">
          <a:extLst>
            <a:ext uri="{FF2B5EF4-FFF2-40B4-BE49-F238E27FC236}">
              <a16:creationId xmlns:a16="http://schemas.microsoft.com/office/drawing/2014/main" id="{8EB5E87E-1E9B-49C2-AFEA-AF0519D3E8E0}"/>
            </a:ext>
          </a:extLst>
        </xdr:cNvPr>
        <xdr:cNvSpPr txBox="1"/>
      </xdr:nvSpPr>
      <xdr:spPr>
        <a:xfrm>
          <a:off x="11900544" y="17504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4734</xdr:rowOff>
    </xdr:from>
    <xdr:ext cx="405111" cy="259045"/>
    <xdr:sp macro="" textlink="">
      <xdr:nvSpPr>
        <xdr:cNvPr id="636" name="n_4aveValue【公民館】&#10;有形固定資産減価償却率">
          <a:extLst>
            <a:ext uri="{FF2B5EF4-FFF2-40B4-BE49-F238E27FC236}">
              <a16:creationId xmlns:a16="http://schemas.microsoft.com/office/drawing/2014/main" id="{121A0D80-46C9-44F6-AA2D-9CE7AD6C5799}"/>
            </a:ext>
          </a:extLst>
        </xdr:cNvPr>
        <xdr:cNvSpPr txBox="1"/>
      </xdr:nvSpPr>
      <xdr:spPr>
        <a:xfrm>
          <a:off x="11102984" y="1743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105971</xdr:rowOff>
    </xdr:from>
    <xdr:ext cx="340478" cy="259045"/>
    <xdr:sp macro="" textlink="">
      <xdr:nvSpPr>
        <xdr:cNvPr id="637" name="n_1mainValue【公民館】&#10;有形固定資産減価償却率">
          <a:extLst>
            <a:ext uri="{FF2B5EF4-FFF2-40B4-BE49-F238E27FC236}">
              <a16:creationId xmlns:a16="http://schemas.microsoft.com/office/drawing/2014/main" id="{39A4D77C-BAB2-474A-B1B3-F5E32740F9E0}"/>
            </a:ext>
          </a:extLst>
        </xdr:cNvPr>
        <xdr:cNvSpPr txBox="1"/>
      </xdr:nvSpPr>
      <xdr:spPr>
        <a:xfrm>
          <a:off x="13469561" y="165346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10358</xdr:rowOff>
    </xdr:from>
    <xdr:ext cx="405111" cy="259045"/>
    <xdr:sp macro="" textlink="">
      <xdr:nvSpPr>
        <xdr:cNvPr id="638" name="n_2mainValue【公民館】&#10;有形固定資産減価償却率">
          <a:extLst>
            <a:ext uri="{FF2B5EF4-FFF2-40B4-BE49-F238E27FC236}">
              <a16:creationId xmlns:a16="http://schemas.microsoft.com/office/drawing/2014/main" id="{994C8864-5A84-4A2E-A0C2-DADBF0E6C358}"/>
            </a:ext>
          </a:extLst>
        </xdr:cNvPr>
        <xdr:cNvSpPr txBox="1"/>
      </xdr:nvSpPr>
      <xdr:spPr>
        <a:xfrm>
          <a:off x="12675244" y="18283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9" name="正方形/長方形 638">
          <a:extLst>
            <a:ext uri="{FF2B5EF4-FFF2-40B4-BE49-F238E27FC236}">
              <a16:creationId xmlns:a16="http://schemas.microsoft.com/office/drawing/2014/main" id="{3DBF0BC3-F230-47A4-B19A-AA88264CB38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0" name="正方形/長方形 639">
          <a:extLst>
            <a:ext uri="{FF2B5EF4-FFF2-40B4-BE49-F238E27FC236}">
              <a16:creationId xmlns:a16="http://schemas.microsoft.com/office/drawing/2014/main" id="{79613673-7FDC-41BB-8933-1BA213DEC7C9}"/>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1" name="正方形/長方形 640">
          <a:extLst>
            <a:ext uri="{FF2B5EF4-FFF2-40B4-BE49-F238E27FC236}">
              <a16:creationId xmlns:a16="http://schemas.microsoft.com/office/drawing/2014/main" id="{AF73C367-D249-4E3B-8989-86C5E46C20C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2" name="正方形/長方形 641">
          <a:extLst>
            <a:ext uri="{FF2B5EF4-FFF2-40B4-BE49-F238E27FC236}">
              <a16:creationId xmlns:a16="http://schemas.microsoft.com/office/drawing/2014/main" id="{1AF44987-560F-4BEB-B424-036AAEA01CD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3" name="正方形/長方形 642">
          <a:extLst>
            <a:ext uri="{FF2B5EF4-FFF2-40B4-BE49-F238E27FC236}">
              <a16:creationId xmlns:a16="http://schemas.microsoft.com/office/drawing/2014/main" id="{C1F796A1-D48F-49CA-987D-640D607A9C93}"/>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4" name="正方形/長方形 643">
          <a:extLst>
            <a:ext uri="{FF2B5EF4-FFF2-40B4-BE49-F238E27FC236}">
              <a16:creationId xmlns:a16="http://schemas.microsoft.com/office/drawing/2014/main" id="{4D3B021E-B21C-4C8F-B64C-3A67143B2BD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5" name="正方形/長方形 644">
          <a:extLst>
            <a:ext uri="{FF2B5EF4-FFF2-40B4-BE49-F238E27FC236}">
              <a16:creationId xmlns:a16="http://schemas.microsoft.com/office/drawing/2014/main" id="{A3E59650-007A-4F25-B8C1-888DD743BDF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6" name="正方形/長方形 645">
          <a:extLst>
            <a:ext uri="{FF2B5EF4-FFF2-40B4-BE49-F238E27FC236}">
              <a16:creationId xmlns:a16="http://schemas.microsoft.com/office/drawing/2014/main" id="{0450C478-3471-4624-8BF3-CFBF81D6A58F}"/>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7" name="テキスト ボックス 646">
          <a:extLst>
            <a:ext uri="{FF2B5EF4-FFF2-40B4-BE49-F238E27FC236}">
              <a16:creationId xmlns:a16="http://schemas.microsoft.com/office/drawing/2014/main" id="{DC43C2D0-B9B1-4DFD-8038-2ED4A7D23E9C}"/>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8" name="直線コネクタ 647">
          <a:extLst>
            <a:ext uri="{FF2B5EF4-FFF2-40B4-BE49-F238E27FC236}">
              <a16:creationId xmlns:a16="http://schemas.microsoft.com/office/drawing/2014/main" id="{37EFD1FC-44A2-44A5-BE1C-BCB4B43EBF71}"/>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9" name="直線コネクタ 648">
          <a:extLst>
            <a:ext uri="{FF2B5EF4-FFF2-40B4-BE49-F238E27FC236}">
              <a16:creationId xmlns:a16="http://schemas.microsoft.com/office/drawing/2014/main" id="{77A56F9E-D256-40C9-8BD1-25429AAF0B3E}"/>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0" name="テキスト ボックス 649">
          <a:extLst>
            <a:ext uri="{FF2B5EF4-FFF2-40B4-BE49-F238E27FC236}">
              <a16:creationId xmlns:a16="http://schemas.microsoft.com/office/drawing/2014/main" id="{6631112C-3055-4AEE-91F9-D59898A9B583}"/>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1" name="直線コネクタ 650">
          <a:extLst>
            <a:ext uri="{FF2B5EF4-FFF2-40B4-BE49-F238E27FC236}">
              <a16:creationId xmlns:a16="http://schemas.microsoft.com/office/drawing/2014/main" id="{141C2B65-9307-4A8D-811A-DA37A1D45C3D}"/>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52" name="テキスト ボックス 651">
          <a:extLst>
            <a:ext uri="{FF2B5EF4-FFF2-40B4-BE49-F238E27FC236}">
              <a16:creationId xmlns:a16="http://schemas.microsoft.com/office/drawing/2014/main" id="{08C26F7B-BBB6-4B65-A051-EB0EAEA74ECA}"/>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3" name="直線コネクタ 652">
          <a:extLst>
            <a:ext uri="{FF2B5EF4-FFF2-40B4-BE49-F238E27FC236}">
              <a16:creationId xmlns:a16="http://schemas.microsoft.com/office/drawing/2014/main" id="{2FAB8333-237C-4E35-A7CD-C4AB06A05467}"/>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54" name="テキスト ボックス 653">
          <a:extLst>
            <a:ext uri="{FF2B5EF4-FFF2-40B4-BE49-F238E27FC236}">
              <a16:creationId xmlns:a16="http://schemas.microsoft.com/office/drawing/2014/main" id="{303F3696-AE17-4601-8CA4-43761C4A672B}"/>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5" name="直線コネクタ 654">
          <a:extLst>
            <a:ext uri="{FF2B5EF4-FFF2-40B4-BE49-F238E27FC236}">
              <a16:creationId xmlns:a16="http://schemas.microsoft.com/office/drawing/2014/main" id="{CE1A52BD-48CE-45E3-BB1B-347F1266A202}"/>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56" name="テキスト ボックス 655">
          <a:extLst>
            <a:ext uri="{FF2B5EF4-FFF2-40B4-BE49-F238E27FC236}">
              <a16:creationId xmlns:a16="http://schemas.microsoft.com/office/drawing/2014/main" id="{259459CF-4CE2-480E-ACA0-0F2FDC24B157}"/>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7" name="直線コネクタ 656">
          <a:extLst>
            <a:ext uri="{FF2B5EF4-FFF2-40B4-BE49-F238E27FC236}">
              <a16:creationId xmlns:a16="http://schemas.microsoft.com/office/drawing/2014/main" id="{8E485B01-FA2F-47D5-87AC-8B7352C38C67}"/>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8" name="テキスト ボックス 657">
          <a:extLst>
            <a:ext uri="{FF2B5EF4-FFF2-40B4-BE49-F238E27FC236}">
              <a16:creationId xmlns:a16="http://schemas.microsoft.com/office/drawing/2014/main" id="{AC4E0ACC-9D0F-4F66-A0D7-C493D277A340}"/>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9" name="直線コネクタ 658">
          <a:extLst>
            <a:ext uri="{FF2B5EF4-FFF2-40B4-BE49-F238E27FC236}">
              <a16:creationId xmlns:a16="http://schemas.microsoft.com/office/drawing/2014/main" id="{9627E2D8-8DAE-427A-83CF-73D5A2ECA01C}"/>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60" name="テキスト ボックス 659">
          <a:extLst>
            <a:ext uri="{FF2B5EF4-FFF2-40B4-BE49-F238E27FC236}">
              <a16:creationId xmlns:a16="http://schemas.microsoft.com/office/drawing/2014/main" id="{74C89951-2FE5-40C6-B0C4-C71678941D4D}"/>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1" name="【公民館】&#10;一人当たり面積グラフ枠">
          <a:extLst>
            <a:ext uri="{FF2B5EF4-FFF2-40B4-BE49-F238E27FC236}">
              <a16:creationId xmlns:a16="http://schemas.microsoft.com/office/drawing/2014/main" id="{4A8E5072-F179-45B3-B9EE-FBD2C9BA312E}"/>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142112</xdr:rowOff>
    </xdr:from>
    <xdr:to>
      <xdr:col>116</xdr:col>
      <xdr:colOff>62864</xdr:colOff>
      <xdr:row>108</xdr:row>
      <xdr:rowOff>128588</xdr:rowOff>
    </xdr:to>
    <xdr:cxnSp macro="">
      <xdr:nvCxnSpPr>
        <xdr:cNvPr id="662" name="直線コネクタ 661">
          <a:extLst>
            <a:ext uri="{FF2B5EF4-FFF2-40B4-BE49-F238E27FC236}">
              <a16:creationId xmlns:a16="http://schemas.microsoft.com/office/drawing/2014/main" id="{FE6110D6-A85C-45FB-AADD-A5F23D778B58}"/>
            </a:ext>
          </a:extLst>
        </xdr:cNvPr>
        <xdr:cNvCxnSpPr/>
      </xdr:nvCxnSpPr>
      <xdr:spPr>
        <a:xfrm flipV="1">
          <a:off x="19509104" y="16906112"/>
          <a:ext cx="0" cy="1327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132415</xdr:rowOff>
    </xdr:from>
    <xdr:ext cx="469744" cy="259045"/>
    <xdr:sp macro="" textlink="">
      <xdr:nvSpPr>
        <xdr:cNvPr id="663" name="【公民館】&#10;一人当たり面積最小値テキスト">
          <a:extLst>
            <a:ext uri="{FF2B5EF4-FFF2-40B4-BE49-F238E27FC236}">
              <a16:creationId xmlns:a16="http://schemas.microsoft.com/office/drawing/2014/main" id="{C22A8889-1D78-497D-9E15-0A56E787F33A}"/>
            </a:ext>
          </a:extLst>
        </xdr:cNvPr>
        <xdr:cNvSpPr txBox="1"/>
      </xdr:nvSpPr>
      <xdr:spPr>
        <a:xfrm>
          <a:off x="19547840" y="18237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128588</xdr:rowOff>
    </xdr:from>
    <xdr:to>
      <xdr:col>116</xdr:col>
      <xdr:colOff>152400</xdr:colOff>
      <xdr:row>108</xdr:row>
      <xdr:rowOff>128588</xdr:rowOff>
    </xdr:to>
    <xdr:cxnSp macro="">
      <xdr:nvCxnSpPr>
        <xdr:cNvPr id="664" name="直線コネクタ 663">
          <a:extLst>
            <a:ext uri="{FF2B5EF4-FFF2-40B4-BE49-F238E27FC236}">
              <a16:creationId xmlns:a16="http://schemas.microsoft.com/office/drawing/2014/main" id="{4C59064B-43C7-41C5-ABFE-4F206ED89B53}"/>
            </a:ext>
          </a:extLst>
        </xdr:cNvPr>
        <xdr:cNvCxnSpPr/>
      </xdr:nvCxnSpPr>
      <xdr:spPr>
        <a:xfrm>
          <a:off x="19443700" y="18233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88789</xdr:rowOff>
    </xdr:from>
    <xdr:ext cx="469744" cy="259045"/>
    <xdr:sp macro="" textlink="">
      <xdr:nvSpPr>
        <xdr:cNvPr id="665" name="【公民館】&#10;一人当たり面積最大値テキスト">
          <a:extLst>
            <a:ext uri="{FF2B5EF4-FFF2-40B4-BE49-F238E27FC236}">
              <a16:creationId xmlns:a16="http://schemas.microsoft.com/office/drawing/2014/main" id="{296C2D92-800F-4F83-B48F-73BCD9EFA565}"/>
            </a:ext>
          </a:extLst>
        </xdr:cNvPr>
        <xdr:cNvSpPr txBox="1"/>
      </xdr:nvSpPr>
      <xdr:spPr>
        <a:xfrm>
          <a:off x="19547840" y="16685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142112</xdr:rowOff>
    </xdr:from>
    <xdr:to>
      <xdr:col>116</xdr:col>
      <xdr:colOff>152400</xdr:colOff>
      <xdr:row>100</xdr:row>
      <xdr:rowOff>142112</xdr:rowOff>
    </xdr:to>
    <xdr:cxnSp macro="">
      <xdr:nvCxnSpPr>
        <xdr:cNvPr id="666" name="直線コネクタ 665">
          <a:extLst>
            <a:ext uri="{FF2B5EF4-FFF2-40B4-BE49-F238E27FC236}">
              <a16:creationId xmlns:a16="http://schemas.microsoft.com/office/drawing/2014/main" id="{F9187469-ADEE-4125-83F7-24328F5DD62B}"/>
            </a:ext>
          </a:extLst>
        </xdr:cNvPr>
        <xdr:cNvCxnSpPr/>
      </xdr:nvCxnSpPr>
      <xdr:spPr>
        <a:xfrm>
          <a:off x="19443700" y="169061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132669</xdr:rowOff>
    </xdr:from>
    <xdr:ext cx="469744" cy="259045"/>
    <xdr:sp macro="" textlink="">
      <xdr:nvSpPr>
        <xdr:cNvPr id="667" name="【公民館】&#10;一人当たり面積平均値テキスト">
          <a:extLst>
            <a:ext uri="{FF2B5EF4-FFF2-40B4-BE49-F238E27FC236}">
              <a16:creationId xmlns:a16="http://schemas.microsoft.com/office/drawing/2014/main" id="{6D2F6C1B-5D9F-49CD-AA38-7F2157F4D5D9}"/>
            </a:ext>
          </a:extLst>
        </xdr:cNvPr>
        <xdr:cNvSpPr txBox="1"/>
      </xdr:nvSpPr>
      <xdr:spPr>
        <a:xfrm>
          <a:off x="19547840" y="17902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109792</xdr:rowOff>
    </xdr:from>
    <xdr:to>
      <xdr:col>116</xdr:col>
      <xdr:colOff>114300</xdr:colOff>
      <xdr:row>108</xdr:row>
      <xdr:rowOff>39942</xdr:rowOff>
    </xdr:to>
    <xdr:sp macro="" textlink="">
      <xdr:nvSpPr>
        <xdr:cNvPr id="668" name="フローチャート: 判断 667">
          <a:extLst>
            <a:ext uri="{FF2B5EF4-FFF2-40B4-BE49-F238E27FC236}">
              <a16:creationId xmlns:a16="http://schemas.microsoft.com/office/drawing/2014/main" id="{95D9539D-C207-4F6D-9D8C-B8567D2E6B09}"/>
            </a:ext>
          </a:extLst>
        </xdr:cNvPr>
        <xdr:cNvSpPr/>
      </xdr:nvSpPr>
      <xdr:spPr>
        <a:xfrm>
          <a:off x="19458940" y="180472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109220</xdr:rowOff>
    </xdr:from>
    <xdr:to>
      <xdr:col>112</xdr:col>
      <xdr:colOff>38100</xdr:colOff>
      <xdr:row>108</xdr:row>
      <xdr:rowOff>39370</xdr:rowOff>
    </xdr:to>
    <xdr:sp macro="" textlink="">
      <xdr:nvSpPr>
        <xdr:cNvPr id="669" name="フローチャート: 判断 668">
          <a:extLst>
            <a:ext uri="{FF2B5EF4-FFF2-40B4-BE49-F238E27FC236}">
              <a16:creationId xmlns:a16="http://schemas.microsoft.com/office/drawing/2014/main" id="{3630145A-46E8-4809-8DFD-C857789F0341}"/>
            </a:ext>
          </a:extLst>
        </xdr:cNvPr>
        <xdr:cNvSpPr/>
      </xdr:nvSpPr>
      <xdr:spPr>
        <a:xfrm>
          <a:off x="18735040" y="18046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87503</xdr:rowOff>
    </xdr:from>
    <xdr:to>
      <xdr:col>107</xdr:col>
      <xdr:colOff>101600</xdr:colOff>
      <xdr:row>108</xdr:row>
      <xdr:rowOff>17653</xdr:rowOff>
    </xdr:to>
    <xdr:sp macro="" textlink="">
      <xdr:nvSpPr>
        <xdr:cNvPr id="670" name="フローチャート: 判断 669">
          <a:extLst>
            <a:ext uri="{FF2B5EF4-FFF2-40B4-BE49-F238E27FC236}">
              <a16:creationId xmlns:a16="http://schemas.microsoft.com/office/drawing/2014/main" id="{7BAA5462-270D-4AC2-8F3F-5D27B17426FC}"/>
            </a:ext>
          </a:extLst>
        </xdr:cNvPr>
        <xdr:cNvSpPr/>
      </xdr:nvSpPr>
      <xdr:spPr>
        <a:xfrm>
          <a:off x="17937480" y="180249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86550</xdr:rowOff>
    </xdr:from>
    <xdr:to>
      <xdr:col>102</xdr:col>
      <xdr:colOff>165100</xdr:colOff>
      <xdr:row>108</xdr:row>
      <xdr:rowOff>16700</xdr:rowOff>
    </xdr:to>
    <xdr:sp macro="" textlink="">
      <xdr:nvSpPr>
        <xdr:cNvPr id="671" name="フローチャート: 判断 670">
          <a:extLst>
            <a:ext uri="{FF2B5EF4-FFF2-40B4-BE49-F238E27FC236}">
              <a16:creationId xmlns:a16="http://schemas.microsoft.com/office/drawing/2014/main" id="{589F0C8A-9703-404A-9214-008C3687AF3A}"/>
            </a:ext>
          </a:extLst>
        </xdr:cNvPr>
        <xdr:cNvSpPr/>
      </xdr:nvSpPr>
      <xdr:spPr>
        <a:xfrm>
          <a:off x="17162780" y="18024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73597</xdr:rowOff>
    </xdr:from>
    <xdr:to>
      <xdr:col>98</xdr:col>
      <xdr:colOff>38100</xdr:colOff>
      <xdr:row>108</xdr:row>
      <xdr:rowOff>3747</xdr:rowOff>
    </xdr:to>
    <xdr:sp macro="" textlink="">
      <xdr:nvSpPr>
        <xdr:cNvPr id="672" name="フローチャート: 判断 671">
          <a:extLst>
            <a:ext uri="{FF2B5EF4-FFF2-40B4-BE49-F238E27FC236}">
              <a16:creationId xmlns:a16="http://schemas.microsoft.com/office/drawing/2014/main" id="{A50B72B7-5B54-4C28-88EC-B2984B878261}"/>
            </a:ext>
          </a:extLst>
        </xdr:cNvPr>
        <xdr:cNvSpPr/>
      </xdr:nvSpPr>
      <xdr:spPr>
        <a:xfrm>
          <a:off x="16388080" y="180110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8FA04A4F-A70D-486D-815F-C40B978172D6}"/>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27F4F5C3-9F20-4AAB-8D68-80B9CBB055CC}"/>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FBEC7DB7-6DD7-454E-8BAC-E6018FC9B8CF}"/>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55175997-1C5F-45CE-8D73-BA3F22219195}"/>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4DF5DF08-7D08-4A8B-BED6-1DE915209EE5}"/>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77788</xdr:rowOff>
    </xdr:from>
    <xdr:to>
      <xdr:col>116</xdr:col>
      <xdr:colOff>114300</xdr:colOff>
      <xdr:row>109</xdr:row>
      <xdr:rowOff>7938</xdr:rowOff>
    </xdr:to>
    <xdr:sp macro="" textlink="">
      <xdr:nvSpPr>
        <xdr:cNvPr id="678" name="楕円 677">
          <a:extLst>
            <a:ext uri="{FF2B5EF4-FFF2-40B4-BE49-F238E27FC236}">
              <a16:creationId xmlns:a16="http://schemas.microsoft.com/office/drawing/2014/main" id="{73A4A2F2-3A6F-462C-AB98-2BB73C71CDD7}"/>
            </a:ext>
          </a:extLst>
        </xdr:cNvPr>
        <xdr:cNvSpPr/>
      </xdr:nvSpPr>
      <xdr:spPr>
        <a:xfrm>
          <a:off x="19458940" y="181829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164165</xdr:rowOff>
    </xdr:from>
    <xdr:ext cx="469744" cy="259045"/>
    <xdr:sp macro="" textlink="">
      <xdr:nvSpPr>
        <xdr:cNvPr id="679" name="【公民館】&#10;一人当たり面積該当値テキスト">
          <a:extLst>
            <a:ext uri="{FF2B5EF4-FFF2-40B4-BE49-F238E27FC236}">
              <a16:creationId xmlns:a16="http://schemas.microsoft.com/office/drawing/2014/main" id="{EAB40FA5-A284-4DC7-8B5B-932731E0EEA0}"/>
            </a:ext>
          </a:extLst>
        </xdr:cNvPr>
        <xdr:cNvSpPr txBox="1"/>
      </xdr:nvSpPr>
      <xdr:spPr>
        <a:xfrm>
          <a:off x="19547840" y="1810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78739</xdr:rowOff>
    </xdr:from>
    <xdr:to>
      <xdr:col>112</xdr:col>
      <xdr:colOff>38100</xdr:colOff>
      <xdr:row>109</xdr:row>
      <xdr:rowOff>8889</xdr:rowOff>
    </xdr:to>
    <xdr:sp macro="" textlink="">
      <xdr:nvSpPr>
        <xdr:cNvPr id="680" name="楕円 679">
          <a:extLst>
            <a:ext uri="{FF2B5EF4-FFF2-40B4-BE49-F238E27FC236}">
              <a16:creationId xmlns:a16="http://schemas.microsoft.com/office/drawing/2014/main" id="{5158A8AA-E37F-4833-B472-CEF6C7982CF1}"/>
            </a:ext>
          </a:extLst>
        </xdr:cNvPr>
        <xdr:cNvSpPr/>
      </xdr:nvSpPr>
      <xdr:spPr>
        <a:xfrm>
          <a:off x="18735040" y="181838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128588</xdr:rowOff>
    </xdr:from>
    <xdr:to>
      <xdr:col>116</xdr:col>
      <xdr:colOff>63500</xdr:colOff>
      <xdr:row>108</xdr:row>
      <xdr:rowOff>129539</xdr:rowOff>
    </xdr:to>
    <xdr:cxnSp macro="">
      <xdr:nvCxnSpPr>
        <xdr:cNvPr id="681" name="直線コネクタ 680">
          <a:extLst>
            <a:ext uri="{FF2B5EF4-FFF2-40B4-BE49-F238E27FC236}">
              <a16:creationId xmlns:a16="http://schemas.microsoft.com/office/drawing/2014/main" id="{056659FC-4647-4267-A7FF-06D8E18BE994}"/>
            </a:ext>
          </a:extLst>
        </xdr:cNvPr>
        <xdr:cNvCxnSpPr/>
      </xdr:nvCxnSpPr>
      <xdr:spPr>
        <a:xfrm flipV="1">
          <a:off x="18778220" y="18233708"/>
          <a:ext cx="731520" cy="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86740</xdr:rowOff>
    </xdr:from>
    <xdr:to>
      <xdr:col>107</xdr:col>
      <xdr:colOff>101600</xdr:colOff>
      <xdr:row>109</xdr:row>
      <xdr:rowOff>16890</xdr:rowOff>
    </xdr:to>
    <xdr:sp macro="" textlink="">
      <xdr:nvSpPr>
        <xdr:cNvPr id="682" name="楕円 681">
          <a:extLst>
            <a:ext uri="{FF2B5EF4-FFF2-40B4-BE49-F238E27FC236}">
              <a16:creationId xmlns:a16="http://schemas.microsoft.com/office/drawing/2014/main" id="{BAABFF7E-E8E6-430C-87C2-4CE189408629}"/>
            </a:ext>
          </a:extLst>
        </xdr:cNvPr>
        <xdr:cNvSpPr/>
      </xdr:nvSpPr>
      <xdr:spPr>
        <a:xfrm>
          <a:off x="17937480" y="18191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129539</xdr:rowOff>
    </xdr:from>
    <xdr:to>
      <xdr:col>111</xdr:col>
      <xdr:colOff>177800</xdr:colOff>
      <xdr:row>108</xdr:row>
      <xdr:rowOff>137540</xdr:rowOff>
    </xdr:to>
    <xdr:cxnSp macro="">
      <xdr:nvCxnSpPr>
        <xdr:cNvPr id="683" name="直線コネクタ 682">
          <a:extLst>
            <a:ext uri="{FF2B5EF4-FFF2-40B4-BE49-F238E27FC236}">
              <a16:creationId xmlns:a16="http://schemas.microsoft.com/office/drawing/2014/main" id="{31DF2991-68E7-4E65-B7C6-97EF95DB7E1C}"/>
            </a:ext>
          </a:extLst>
        </xdr:cNvPr>
        <xdr:cNvCxnSpPr/>
      </xdr:nvCxnSpPr>
      <xdr:spPr>
        <a:xfrm flipV="1">
          <a:off x="17988280" y="18234659"/>
          <a:ext cx="78994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55897</xdr:rowOff>
    </xdr:from>
    <xdr:ext cx="469744" cy="259045"/>
    <xdr:sp macro="" textlink="">
      <xdr:nvSpPr>
        <xdr:cNvPr id="684" name="n_1aveValue【公民館】&#10;一人当たり面積">
          <a:extLst>
            <a:ext uri="{FF2B5EF4-FFF2-40B4-BE49-F238E27FC236}">
              <a16:creationId xmlns:a16="http://schemas.microsoft.com/office/drawing/2014/main" id="{32337DB8-3409-4FEE-AC5D-752DE9AF4517}"/>
            </a:ext>
          </a:extLst>
        </xdr:cNvPr>
        <xdr:cNvSpPr txBox="1"/>
      </xdr:nvSpPr>
      <xdr:spPr>
        <a:xfrm>
          <a:off x="18561127" y="1782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34180</xdr:rowOff>
    </xdr:from>
    <xdr:ext cx="469744" cy="259045"/>
    <xdr:sp macro="" textlink="">
      <xdr:nvSpPr>
        <xdr:cNvPr id="685" name="n_2aveValue【公民館】&#10;一人当たり面積">
          <a:extLst>
            <a:ext uri="{FF2B5EF4-FFF2-40B4-BE49-F238E27FC236}">
              <a16:creationId xmlns:a16="http://schemas.microsoft.com/office/drawing/2014/main" id="{214AA4F4-44E3-4258-8127-4776EA9E46C3}"/>
            </a:ext>
          </a:extLst>
        </xdr:cNvPr>
        <xdr:cNvSpPr txBox="1"/>
      </xdr:nvSpPr>
      <xdr:spPr>
        <a:xfrm>
          <a:off x="17776267" y="1780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33227</xdr:rowOff>
    </xdr:from>
    <xdr:ext cx="469744" cy="259045"/>
    <xdr:sp macro="" textlink="">
      <xdr:nvSpPr>
        <xdr:cNvPr id="686" name="n_3aveValue【公民館】&#10;一人当たり面積">
          <a:extLst>
            <a:ext uri="{FF2B5EF4-FFF2-40B4-BE49-F238E27FC236}">
              <a16:creationId xmlns:a16="http://schemas.microsoft.com/office/drawing/2014/main" id="{E6D2DB7E-B92B-4BE8-9B2E-255C8E8697F3}"/>
            </a:ext>
          </a:extLst>
        </xdr:cNvPr>
        <xdr:cNvSpPr txBox="1"/>
      </xdr:nvSpPr>
      <xdr:spPr>
        <a:xfrm>
          <a:off x="17001567" y="1780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20274</xdr:rowOff>
    </xdr:from>
    <xdr:ext cx="469744" cy="259045"/>
    <xdr:sp macro="" textlink="">
      <xdr:nvSpPr>
        <xdr:cNvPr id="687" name="n_4aveValue【公民館】&#10;一人当たり面積">
          <a:extLst>
            <a:ext uri="{FF2B5EF4-FFF2-40B4-BE49-F238E27FC236}">
              <a16:creationId xmlns:a16="http://schemas.microsoft.com/office/drawing/2014/main" id="{2E770CA3-7FB5-435B-A7FE-E5D74448E599}"/>
            </a:ext>
          </a:extLst>
        </xdr:cNvPr>
        <xdr:cNvSpPr txBox="1"/>
      </xdr:nvSpPr>
      <xdr:spPr>
        <a:xfrm>
          <a:off x="16226867" y="1779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16</xdr:rowOff>
    </xdr:from>
    <xdr:ext cx="469744" cy="259045"/>
    <xdr:sp macro="" textlink="">
      <xdr:nvSpPr>
        <xdr:cNvPr id="688" name="n_1mainValue【公民館】&#10;一人当たり面積">
          <a:extLst>
            <a:ext uri="{FF2B5EF4-FFF2-40B4-BE49-F238E27FC236}">
              <a16:creationId xmlns:a16="http://schemas.microsoft.com/office/drawing/2014/main" id="{EF21F391-3282-4FCC-AB8C-A72E191C483A}"/>
            </a:ext>
          </a:extLst>
        </xdr:cNvPr>
        <xdr:cNvSpPr txBox="1"/>
      </xdr:nvSpPr>
      <xdr:spPr>
        <a:xfrm>
          <a:off x="18561127" y="182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8017</xdr:rowOff>
    </xdr:from>
    <xdr:ext cx="469744" cy="259045"/>
    <xdr:sp macro="" textlink="">
      <xdr:nvSpPr>
        <xdr:cNvPr id="689" name="n_2mainValue【公民館】&#10;一人当たり面積">
          <a:extLst>
            <a:ext uri="{FF2B5EF4-FFF2-40B4-BE49-F238E27FC236}">
              <a16:creationId xmlns:a16="http://schemas.microsoft.com/office/drawing/2014/main" id="{230CD093-9555-4883-AA18-09EA2BFE8F1D}"/>
            </a:ext>
          </a:extLst>
        </xdr:cNvPr>
        <xdr:cNvSpPr txBox="1"/>
      </xdr:nvSpPr>
      <xdr:spPr>
        <a:xfrm>
          <a:off x="17776267" y="1828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0" name="正方形/長方形 689">
          <a:extLst>
            <a:ext uri="{FF2B5EF4-FFF2-40B4-BE49-F238E27FC236}">
              <a16:creationId xmlns:a16="http://schemas.microsoft.com/office/drawing/2014/main" id="{9D518E3C-1DC3-4A1A-9358-FEE9593C47E4}"/>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1" name="正方形/長方形 690">
          <a:extLst>
            <a:ext uri="{FF2B5EF4-FFF2-40B4-BE49-F238E27FC236}">
              <a16:creationId xmlns:a16="http://schemas.microsoft.com/office/drawing/2014/main" id="{4AC6D20A-75DA-46AD-B2D4-0CFB1F2289FB}"/>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2" name="テキスト ボックス 691">
          <a:extLst>
            <a:ext uri="{FF2B5EF4-FFF2-40B4-BE49-F238E27FC236}">
              <a16:creationId xmlns:a16="http://schemas.microsoft.com/office/drawing/2014/main" id="{9175772C-267E-4336-8435-70902A406FC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一部の施設を除き、有形固定資産減価償却率は類似団体よりも低い数値となっている。これは、東日本大震災により被災した建物を解体し、施設数を減らしつつ、新たに施設を建設したためである。</a:t>
          </a:r>
        </a:p>
        <a:p>
          <a:r>
            <a:rPr kumimoji="1" lang="ja-JP" altLang="en-US" sz="1300">
              <a:latin typeface="ＭＳ Ｐゴシック" panose="020B0600070205080204" pitchFamily="50" charset="-128"/>
              <a:ea typeface="ＭＳ Ｐゴシック" panose="020B0600070205080204" pitchFamily="50" charset="-128"/>
            </a:rPr>
            <a:t>類似団体と比べて数値が高い傾向にある橋梁・トンネルについては、「浪江町橋梁長寿命化修繕計画」を踏まえ、必要な改修等を計画的に実施していく。</a:t>
          </a:r>
        </a:p>
        <a:p>
          <a:r>
            <a:rPr kumimoji="1" lang="ja-JP" altLang="en-US" sz="1300">
              <a:latin typeface="ＭＳ Ｐゴシック" panose="020B0600070205080204" pitchFamily="50" charset="-128"/>
              <a:ea typeface="ＭＳ Ｐゴシック" panose="020B0600070205080204" pitchFamily="50" charset="-128"/>
            </a:rPr>
            <a:t>東日本大震災により被災した建物の解体が進む一方で、新たな施設の整備も進めており、今後見直しを行う公共施設等総合管理計画に基づき適切な財産の管理・運用に努めていく。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7DCC467-C641-4961-AE61-7EB06358EDA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C7EA174-674B-43D7-A086-A2FF4A75C3A6}"/>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B1521E1-3EE7-415A-B7F8-2A954D51AFA9}"/>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3E76968-7353-4F81-B1F0-9AC0F3049A47}"/>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13956B9-565D-476C-AB58-07903A98F6C1}"/>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B96B6C0-32AD-4AD3-9745-EF061706BC2B}"/>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0A8BD98-0D89-4004-A791-EC0749D73C91}"/>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BEE751F-156F-471C-9D4C-3F3399CEFD1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7A7F506-70CC-46EE-B6D1-6F2B89A74644}"/>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90F55EB-C6BF-42C1-BE5B-47CB106A439D}"/>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15,590
15,528
223.14
33,419,516
32,034,082
820,898
5,159,046
2,216,612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12665BC-8D70-478A-8F4C-9A31DD13385E}"/>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B92E028-BFAA-47F4-8B85-FE51B432E936}"/>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66BF994-6BBD-41B5-8069-D443AF4D557F}"/>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32AD926-4897-45E6-8ACF-84EF3F4C8B4A}"/>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A9213CD-0C63-48B2-B930-2A9527C10816}"/>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07C37C5-69B8-45E0-8652-3343CD6DFBE9}"/>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E5EB5D6-6BC2-4A37-80E7-48F3169CC476}"/>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E8D411F-D7AD-4759-8F9E-C83EDCA1ED2B}"/>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FE5E01E-2EC3-45F5-BF2B-6E2125DBCAFE}"/>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23650E0-E61A-4BDA-8DEA-9414673B04E4}"/>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4FE1C81-FCBC-4A41-87DC-2C19C847C475}"/>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A57A07F-B8A2-4423-AD0D-92619786B84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21E1267-1872-4A57-8530-A506F64A7F8C}"/>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C67BC62-BED1-47E4-B7B6-F4D2C430C2D5}"/>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7EB9CA3-6075-4A34-BB09-6687751C63EF}"/>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A6DB719-D53B-4829-A6B4-E226F50863A9}"/>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E257DEE-DA59-4B54-99F1-EE6645BEDD22}"/>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1A28FD1-48BD-4BF8-B59F-D4C397D07CEF}"/>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6DAFADD-7ADF-4459-A3B9-9B8CD803E59F}"/>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90D4686-3EB1-48D1-AD8F-BF7C7F470C2F}"/>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0FB7155-705E-4134-8CEC-9FD95316AD12}"/>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CB18506-D83A-43E8-9F87-29E480888BE6}"/>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6E9888A-6429-4A89-8018-8A2CDCB42006}"/>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2EBD86D-F1AC-43C4-9B0A-1593985E80B5}"/>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D42CC79-A34F-49C3-9D44-0EE3A37D2494}"/>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68C6794-53C1-46B0-A6F8-68953B958126}"/>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779FC01-D157-4418-A97C-7D523CC51B24}"/>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1AC66D7-CE41-41D4-9DE2-6FF1F5E4DE92}"/>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8C2DC12-70E1-480C-957E-050E4DE2257F}"/>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CF49394D-2816-4DD9-A76B-84D8FD9CBC29}"/>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3F48B6A2-4540-4512-9D3C-48D4C606EF9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61241D9D-8BC9-42BD-BE23-C3847BFF5504}"/>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75AE98A8-C050-40C7-90CD-26C58AE45CB4}"/>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7CBD1678-FA89-40F9-B3A8-180FAC02335C}"/>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3531455C-4699-4EC9-AE92-CB6D5416BEA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AA0667CC-20EF-4210-B15A-FBF3824D6A7B}"/>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719A44CB-DB83-47E4-8269-6D073CD75884}"/>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78C59363-1C43-4B44-BDA3-E03BCB223978}"/>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D2936FE6-1AF5-445D-87DE-A60CFEFFB537}"/>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71FFC5EA-5F17-497C-A711-50A08DC83161}"/>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3D2F5E5E-C931-426A-99B2-7ED146DD067B}"/>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F76B3154-6D2A-4B95-9C15-090F2385CBE4}"/>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D426F096-A31E-4E6A-A858-4A53DD783B8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44C5AC8E-D0A1-4EC6-A6A5-400EFE4B187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8201BDFA-99CB-46FA-B706-80D93204159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D9CB6AA0-6658-4CDE-8D67-2EA83C1F2B22}"/>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D0357C42-27EA-4CA6-9980-EBD5366131D2}"/>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552B7D31-8012-4682-9C16-F2AB94CF7563}"/>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7053E6BB-090A-4BBB-AE05-0F1374FE70E4}"/>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3366839A-0790-4ACD-B5A6-95D5336789FF}"/>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AC78E2DD-25CA-40F9-A51E-ED8C76462FE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D80DD347-996A-49DE-86BD-1CEE180B16C4}"/>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AAEAEB9B-3E76-4470-A4C7-C95451BFCCF5}"/>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4B36932D-DB36-43BD-B86D-33D47E961821}"/>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487DA892-8B0E-4033-831B-826825C87DB8}"/>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C19B17D9-B5E1-4E1E-9C97-0A3B410708AB}"/>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F5A25128-40F0-4531-94DB-42994C702915}"/>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C550D14F-C86C-44F2-B458-68AC63CC36C8}"/>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D1BE26C-4EFB-491E-B67F-16AB91F5FDF9}"/>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AAFB221-5C81-46AF-9F62-7015078F18BA}"/>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E7989FEF-8F3F-4646-94D1-A65AAE9E6B7E}"/>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A8B846CC-8E8D-45B7-9F75-17ECA94E25B2}"/>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93073</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5E5F2D69-5E89-47C9-BD9E-F5D4BBD37E3A}"/>
            </a:ext>
          </a:extLst>
        </xdr:cNvPr>
        <xdr:cNvCxnSpPr/>
      </xdr:nvCxnSpPr>
      <xdr:spPr>
        <a:xfrm flipV="1">
          <a:off x="4086225" y="9480913"/>
          <a:ext cx="0" cy="1378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3129045F-6D99-4249-B99C-9646A7337AC2}"/>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4C209B17-7F6E-48D7-A74A-52CAC905D062}"/>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39750</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A72AC919-C6EF-4545-8D7E-AB8D4893F84F}"/>
            </a:ext>
          </a:extLst>
        </xdr:cNvPr>
        <xdr:cNvSpPr txBox="1"/>
      </xdr:nvSpPr>
      <xdr:spPr>
        <a:xfrm>
          <a:off x="4124960" y="9259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93073</xdr:rowOff>
    </xdr:from>
    <xdr:to>
      <xdr:col>24</xdr:col>
      <xdr:colOff>152400</xdr:colOff>
      <xdr:row>56</xdr:row>
      <xdr:rowOff>93073</xdr:rowOff>
    </xdr:to>
    <xdr:cxnSp macro="">
      <xdr:nvCxnSpPr>
        <xdr:cNvPr id="78" name="直線コネクタ 77">
          <a:extLst>
            <a:ext uri="{FF2B5EF4-FFF2-40B4-BE49-F238E27FC236}">
              <a16:creationId xmlns:a16="http://schemas.microsoft.com/office/drawing/2014/main" id="{78EDA48E-6C3A-4F5C-9B12-CC9B910F279F}"/>
            </a:ext>
          </a:extLst>
        </xdr:cNvPr>
        <xdr:cNvCxnSpPr/>
      </xdr:nvCxnSpPr>
      <xdr:spPr>
        <a:xfrm>
          <a:off x="4020820" y="94809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4371</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72EB7C21-12CF-4816-A5E0-057E448E090D}"/>
            </a:ext>
          </a:extLst>
        </xdr:cNvPr>
        <xdr:cNvSpPr txBox="1"/>
      </xdr:nvSpPr>
      <xdr:spPr>
        <a:xfrm>
          <a:off x="4124960" y="102304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25944</xdr:rowOff>
    </xdr:from>
    <xdr:to>
      <xdr:col>24</xdr:col>
      <xdr:colOff>114300</xdr:colOff>
      <xdr:row>61</xdr:row>
      <xdr:rowOff>127544</xdr:rowOff>
    </xdr:to>
    <xdr:sp macro="" textlink="">
      <xdr:nvSpPr>
        <xdr:cNvPr id="80" name="フローチャート: 判断 79">
          <a:extLst>
            <a:ext uri="{FF2B5EF4-FFF2-40B4-BE49-F238E27FC236}">
              <a16:creationId xmlns:a16="http://schemas.microsoft.com/office/drawing/2014/main" id="{C4A9DF38-7555-4969-80D8-431AF48BDD43}"/>
            </a:ext>
          </a:extLst>
        </xdr:cNvPr>
        <xdr:cNvSpPr/>
      </xdr:nvSpPr>
      <xdr:spPr>
        <a:xfrm>
          <a:off x="4036060" y="1025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81" name="フローチャート: 判断 80">
          <a:extLst>
            <a:ext uri="{FF2B5EF4-FFF2-40B4-BE49-F238E27FC236}">
              <a16:creationId xmlns:a16="http://schemas.microsoft.com/office/drawing/2014/main" id="{CA0C7EBC-C473-4CC6-974E-D3ABF349F311}"/>
            </a:ext>
          </a:extLst>
        </xdr:cNvPr>
        <xdr:cNvSpPr/>
      </xdr:nvSpPr>
      <xdr:spPr>
        <a:xfrm>
          <a:off x="3312160" y="102084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101056</xdr:rowOff>
    </xdr:from>
    <xdr:to>
      <xdr:col>15</xdr:col>
      <xdr:colOff>101600</xdr:colOff>
      <xdr:row>62</xdr:row>
      <xdr:rowOff>31206</xdr:rowOff>
    </xdr:to>
    <xdr:sp macro="" textlink="">
      <xdr:nvSpPr>
        <xdr:cNvPr id="82" name="フローチャート: 判断 81">
          <a:extLst>
            <a:ext uri="{FF2B5EF4-FFF2-40B4-BE49-F238E27FC236}">
              <a16:creationId xmlns:a16="http://schemas.microsoft.com/office/drawing/2014/main" id="{2DA9567C-8E06-4F84-800C-C9815792F28D}"/>
            </a:ext>
          </a:extLst>
        </xdr:cNvPr>
        <xdr:cNvSpPr/>
      </xdr:nvSpPr>
      <xdr:spPr>
        <a:xfrm>
          <a:off x="2514600" y="103270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127181</xdr:rowOff>
    </xdr:from>
    <xdr:to>
      <xdr:col>10</xdr:col>
      <xdr:colOff>165100</xdr:colOff>
      <xdr:row>62</xdr:row>
      <xdr:rowOff>57331</xdr:rowOff>
    </xdr:to>
    <xdr:sp macro="" textlink="">
      <xdr:nvSpPr>
        <xdr:cNvPr id="83" name="フローチャート: 判断 82">
          <a:extLst>
            <a:ext uri="{FF2B5EF4-FFF2-40B4-BE49-F238E27FC236}">
              <a16:creationId xmlns:a16="http://schemas.microsoft.com/office/drawing/2014/main" id="{62054ED9-1C8A-44CD-B493-9DA10769A90A}"/>
            </a:ext>
          </a:extLst>
        </xdr:cNvPr>
        <xdr:cNvSpPr/>
      </xdr:nvSpPr>
      <xdr:spPr>
        <a:xfrm>
          <a:off x="1739900" y="103532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86360</xdr:rowOff>
    </xdr:from>
    <xdr:to>
      <xdr:col>6</xdr:col>
      <xdr:colOff>38100</xdr:colOff>
      <xdr:row>62</xdr:row>
      <xdr:rowOff>16510</xdr:rowOff>
    </xdr:to>
    <xdr:sp macro="" textlink="">
      <xdr:nvSpPr>
        <xdr:cNvPr id="84" name="フローチャート: 判断 83">
          <a:extLst>
            <a:ext uri="{FF2B5EF4-FFF2-40B4-BE49-F238E27FC236}">
              <a16:creationId xmlns:a16="http://schemas.microsoft.com/office/drawing/2014/main" id="{A18D778C-1084-4872-9ADF-8CCA3B05114C}"/>
            </a:ext>
          </a:extLst>
        </xdr:cNvPr>
        <xdr:cNvSpPr/>
      </xdr:nvSpPr>
      <xdr:spPr>
        <a:xfrm>
          <a:off x="965200" y="103124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7B401401-C051-4841-A503-FE9D7E3B871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BE267DA7-C8C0-414F-85A1-D29A83EA690F}"/>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2086597-89C2-4A32-B4E1-7E33A4A81D3A}"/>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4F71F145-9E86-4870-97F1-83FFC17BE49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4D089E13-6233-44CF-9F1A-5E4CD14D0EA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87993</xdr:rowOff>
    </xdr:from>
    <xdr:to>
      <xdr:col>24</xdr:col>
      <xdr:colOff>114300</xdr:colOff>
      <xdr:row>57</xdr:row>
      <xdr:rowOff>18143</xdr:rowOff>
    </xdr:to>
    <xdr:sp macro="" textlink="">
      <xdr:nvSpPr>
        <xdr:cNvPr id="90" name="楕円 89">
          <a:extLst>
            <a:ext uri="{FF2B5EF4-FFF2-40B4-BE49-F238E27FC236}">
              <a16:creationId xmlns:a16="http://schemas.microsoft.com/office/drawing/2014/main" id="{78753410-B859-4380-A73A-D4A65EE60EC9}"/>
            </a:ext>
          </a:extLst>
        </xdr:cNvPr>
        <xdr:cNvSpPr/>
      </xdr:nvSpPr>
      <xdr:spPr>
        <a:xfrm>
          <a:off x="4036060" y="94758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2920</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719B5D1A-D16A-41D7-BAB8-3E59DD8A26E1}"/>
            </a:ext>
          </a:extLst>
        </xdr:cNvPr>
        <xdr:cNvSpPr txBox="1"/>
      </xdr:nvSpPr>
      <xdr:spPr>
        <a:xfrm>
          <a:off x="4124960" y="9390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53703</xdr:rowOff>
    </xdr:from>
    <xdr:to>
      <xdr:col>20</xdr:col>
      <xdr:colOff>38100</xdr:colOff>
      <xdr:row>56</xdr:row>
      <xdr:rowOff>155303</xdr:rowOff>
    </xdr:to>
    <xdr:sp macro="" textlink="">
      <xdr:nvSpPr>
        <xdr:cNvPr id="92" name="楕円 91">
          <a:extLst>
            <a:ext uri="{FF2B5EF4-FFF2-40B4-BE49-F238E27FC236}">
              <a16:creationId xmlns:a16="http://schemas.microsoft.com/office/drawing/2014/main" id="{847DA252-AB36-48EF-866B-8E25862E2FB1}"/>
            </a:ext>
          </a:extLst>
        </xdr:cNvPr>
        <xdr:cNvSpPr/>
      </xdr:nvSpPr>
      <xdr:spPr>
        <a:xfrm>
          <a:off x="3312160" y="94415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104503</xdr:rowOff>
    </xdr:from>
    <xdr:to>
      <xdr:col>24</xdr:col>
      <xdr:colOff>63500</xdr:colOff>
      <xdr:row>56</xdr:row>
      <xdr:rowOff>138793</xdr:rowOff>
    </xdr:to>
    <xdr:cxnSp macro="">
      <xdr:nvCxnSpPr>
        <xdr:cNvPr id="93" name="直線コネクタ 92">
          <a:extLst>
            <a:ext uri="{FF2B5EF4-FFF2-40B4-BE49-F238E27FC236}">
              <a16:creationId xmlns:a16="http://schemas.microsoft.com/office/drawing/2014/main" id="{A5233769-7A58-4C1D-8CAE-81E4C8234B49}"/>
            </a:ext>
          </a:extLst>
        </xdr:cNvPr>
        <xdr:cNvCxnSpPr/>
      </xdr:nvCxnSpPr>
      <xdr:spPr>
        <a:xfrm>
          <a:off x="3355340" y="9492343"/>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71318</xdr:rowOff>
    </xdr:from>
    <xdr:ext cx="405111" cy="259045"/>
    <xdr:sp macro="" textlink="">
      <xdr:nvSpPr>
        <xdr:cNvPr id="94" name="n_1aveValue【体育館・プール】&#10;有形固定資産減価償却率">
          <a:extLst>
            <a:ext uri="{FF2B5EF4-FFF2-40B4-BE49-F238E27FC236}">
              <a16:creationId xmlns:a16="http://schemas.microsoft.com/office/drawing/2014/main" id="{C095636B-8D5A-4E45-A193-EA02D1C42A54}"/>
            </a:ext>
          </a:extLst>
        </xdr:cNvPr>
        <xdr:cNvSpPr txBox="1"/>
      </xdr:nvSpPr>
      <xdr:spPr>
        <a:xfrm>
          <a:off x="3170564" y="10297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47733</xdr:rowOff>
    </xdr:from>
    <xdr:ext cx="405111" cy="259045"/>
    <xdr:sp macro="" textlink="">
      <xdr:nvSpPr>
        <xdr:cNvPr id="95" name="n_2aveValue【体育館・プール】&#10;有形固定資産減価償却率">
          <a:extLst>
            <a:ext uri="{FF2B5EF4-FFF2-40B4-BE49-F238E27FC236}">
              <a16:creationId xmlns:a16="http://schemas.microsoft.com/office/drawing/2014/main" id="{C51E1391-8445-4BC6-9F7D-969D9853471B}"/>
            </a:ext>
          </a:extLst>
        </xdr:cNvPr>
        <xdr:cNvSpPr txBox="1"/>
      </xdr:nvSpPr>
      <xdr:spPr>
        <a:xfrm>
          <a:off x="238570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73858</xdr:rowOff>
    </xdr:from>
    <xdr:ext cx="405111" cy="259045"/>
    <xdr:sp macro="" textlink="">
      <xdr:nvSpPr>
        <xdr:cNvPr id="96" name="n_3aveValue【体育館・プール】&#10;有形固定資産減価償却率">
          <a:extLst>
            <a:ext uri="{FF2B5EF4-FFF2-40B4-BE49-F238E27FC236}">
              <a16:creationId xmlns:a16="http://schemas.microsoft.com/office/drawing/2014/main" id="{9BE93550-0D9A-4ACC-8E2F-DB9E182B3FAA}"/>
            </a:ext>
          </a:extLst>
        </xdr:cNvPr>
        <xdr:cNvSpPr txBox="1"/>
      </xdr:nvSpPr>
      <xdr:spPr>
        <a:xfrm>
          <a:off x="161100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33037</xdr:rowOff>
    </xdr:from>
    <xdr:ext cx="405111" cy="259045"/>
    <xdr:sp macro="" textlink="">
      <xdr:nvSpPr>
        <xdr:cNvPr id="97" name="n_4aveValue【体育館・プール】&#10;有形固定資産減価償却率">
          <a:extLst>
            <a:ext uri="{FF2B5EF4-FFF2-40B4-BE49-F238E27FC236}">
              <a16:creationId xmlns:a16="http://schemas.microsoft.com/office/drawing/2014/main" id="{0D5EA2D0-AAD7-4D30-A143-04435B94A01B}"/>
            </a:ext>
          </a:extLst>
        </xdr:cNvPr>
        <xdr:cNvSpPr txBox="1"/>
      </xdr:nvSpPr>
      <xdr:spPr>
        <a:xfrm>
          <a:off x="83630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380</xdr:rowOff>
    </xdr:from>
    <xdr:ext cx="405111" cy="259045"/>
    <xdr:sp macro="" textlink="">
      <xdr:nvSpPr>
        <xdr:cNvPr id="98" name="n_1mainValue【体育館・プール】&#10;有形固定資産減価償却率">
          <a:extLst>
            <a:ext uri="{FF2B5EF4-FFF2-40B4-BE49-F238E27FC236}">
              <a16:creationId xmlns:a16="http://schemas.microsoft.com/office/drawing/2014/main" id="{CD5454D1-5509-498A-BED7-38FD8B98FA40}"/>
            </a:ext>
          </a:extLst>
        </xdr:cNvPr>
        <xdr:cNvSpPr txBox="1"/>
      </xdr:nvSpPr>
      <xdr:spPr>
        <a:xfrm>
          <a:off x="3170564" y="922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9" name="正方形/長方形 98">
          <a:extLst>
            <a:ext uri="{FF2B5EF4-FFF2-40B4-BE49-F238E27FC236}">
              <a16:creationId xmlns:a16="http://schemas.microsoft.com/office/drawing/2014/main" id="{7AE957CD-2884-41BA-B39B-AC68AAF0623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0" name="正方形/長方形 99">
          <a:extLst>
            <a:ext uri="{FF2B5EF4-FFF2-40B4-BE49-F238E27FC236}">
              <a16:creationId xmlns:a16="http://schemas.microsoft.com/office/drawing/2014/main" id="{BC2A08CB-E26B-4FD9-B8CD-E3D9705342CD}"/>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1" name="正方形/長方形 100">
          <a:extLst>
            <a:ext uri="{FF2B5EF4-FFF2-40B4-BE49-F238E27FC236}">
              <a16:creationId xmlns:a16="http://schemas.microsoft.com/office/drawing/2014/main" id="{5AEBB1FF-1501-4FFC-954B-02B65AC1E5B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2" name="正方形/長方形 101">
          <a:extLst>
            <a:ext uri="{FF2B5EF4-FFF2-40B4-BE49-F238E27FC236}">
              <a16:creationId xmlns:a16="http://schemas.microsoft.com/office/drawing/2014/main" id="{3FAD819C-74C0-4DF3-A6F5-417F9AABDEC7}"/>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3" name="正方形/長方形 102">
          <a:extLst>
            <a:ext uri="{FF2B5EF4-FFF2-40B4-BE49-F238E27FC236}">
              <a16:creationId xmlns:a16="http://schemas.microsoft.com/office/drawing/2014/main" id="{972C0634-8B27-4090-B02D-AA9AD7BCAE5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4" name="正方形/長方形 103">
          <a:extLst>
            <a:ext uri="{FF2B5EF4-FFF2-40B4-BE49-F238E27FC236}">
              <a16:creationId xmlns:a16="http://schemas.microsoft.com/office/drawing/2014/main" id="{43A10377-8412-426C-9A76-D35D4BACC901}"/>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5" name="正方形/長方形 104">
          <a:extLst>
            <a:ext uri="{FF2B5EF4-FFF2-40B4-BE49-F238E27FC236}">
              <a16:creationId xmlns:a16="http://schemas.microsoft.com/office/drawing/2014/main" id="{76C80DCA-C96F-4179-9C74-C36F6722C2D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6" name="正方形/長方形 105">
          <a:extLst>
            <a:ext uri="{FF2B5EF4-FFF2-40B4-BE49-F238E27FC236}">
              <a16:creationId xmlns:a16="http://schemas.microsoft.com/office/drawing/2014/main" id="{C8DE2DD1-167E-4605-9169-5652B91D7B42}"/>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7" name="テキスト ボックス 106">
          <a:extLst>
            <a:ext uri="{FF2B5EF4-FFF2-40B4-BE49-F238E27FC236}">
              <a16:creationId xmlns:a16="http://schemas.microsoft.com/office/drawing/2014/main" id="{B38C7F55-A1EF-43D6-9601-5CD173E04AEC}"/>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8" name="直線コネクタ 107">
          <a:extLst>
            <a:ext uri="{FF2B5EF4-FFF2-40B4-BE49-F238E27FC236}">
              <a16:creationId xmlns:a16="http://schemas.microsoft.com/office/drawing/2014/main" id="{C3EA2BF5-D869-479A-AF63-17A64380B718}"/>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9" name="直線コネクタ 108">
          <a:extLst>
            <a:ext uri="{FF2B5EF4-FFF2-40B4-BE49-F238E27FC236}">
              <a16:creationId xmlns:a16="http://schemas.microsoft.com/office/drawing/2014/main" id="{56FB2546-AB68-46D2-9208-4343CF980583}"/>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0" name="テキスト ボックス 109">
          <a:extLst>
            <a:ext uri="{FF2B5EF4-FFF2-40B4-BE49-F238E27FC236}">
              <a16:creationId xmlns:a16="http://schemas.microsoft.com/office/drawing/2014/main" id="{EDF89FFD-8783-44AF-9F79-9B602DF76ACC}"/>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1" name="直線コネクタ 110">
          <a:extLst>
            <a:ext uri="{FF2B5EF4-FFF2-40B4-BE49-F238E27FC236}">
              <a16:creationId xmlns:a16="http://schemas.microsoft.com/office/drawing/2014/main" id="{409B1A4F-5AE3-4194-AA32-98606198DAD5}"/>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2" name="テキスト ボックス 111">
          <a:extLst>
            <a:ext uri="{FF2B5EF4-FFF2-40B4-BE49-F238E27FC236}">
              <a16:creationId xmlns:a16="http://schemas.microsoft.com/office/drawing/2014/main" id="{746D1360-6016-401B-9580-BA5D2394812F}"/>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3" name="直線コネクタ 112">
          <a:extLst>
            <a:ext uri="{FF2B5EF4-FFF2-40B4-BE49-F238E27FC236}">
              <a16:creationId xmlns:a16="http://schemas.microsoft.com/office/drawing/2014/main" id="{F13A6834-77EA-4576-88A9-8C6D4AD41FEC}"/>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4" name="テキスト ボックス 113">
          <a:extLst>
            <a:ext uri="{FF2B5EF4-FFF2-40B4-BE49-F238E27FC236}">
              <a16:creationId xmlns:a16="http://schemas.microsoft.com/office/drawing/2014/main" id="{9025BB0C-C117-4AED-9469-980E83FE62A8}"/>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5" name="直線コネクタ 114">
          <a:extLst>
            <a:ext uri="{FF2B5EF4-FFF2-40B4-BE49-F238E27FC236}">
              <a16:creationId xmlns:a16="http://schemas.microsoft.com/office/drawing/2014/main" id="{E65208FC-242E-499C-A784-D9A3E3FA20DC}"/>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6" name="テキスト ボックス 115">
          <a:extLst>
            <a:ext uri="{FF2B5EF4-FFF2-40B4-BE49-F238E27FC236}">
              <a16:creationId xmlns:a16="http://schemas.microsoft.com/office/drawing/2014/main" id="{0649005F-ADEF-4DB3-80BE-8D61BCCDB72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7" name="直線コネクタ 116">
          <a:extLst>
            <a:ext uri="{FF2B5EF4-FFF2-40B4-BE49-F238E27FC236}">
              <a16:creationId xmlns:a16="http://schemas.microsoft.com/office/drawing/2014/main" id="{2E60A3BF-7287-443D-97E8-D5D2A710A853}"/>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8" name="テキスト ボックス 117">
          <a:extLst>
            <a:ext uri="{FF2B5EF4-FFF2-40B4-BE49-F238E27FC236}">
              <a16:creationId xmlns:a16="http://schemas.microsoft.com/office/drawing/2014/main" id="{1FF849FF-E924-4839-81E1-FC886E6C0C3A}"/>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9" name="直線コネクタ 118">
          <a:extLst>
            <a:ext uri="{FF2B5EF4-FFF2-40B4-BE49-F238E27FC236}">
              <a16:creationId xmlns:a16="http://schemas.microsoft.com/office/drawing/2014/main" id="{0379F88A-6842-4FC2-B757-6B81572C24B4}"/>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0" name="テキスト ボックス 119">
          <a:extLst>
            <a:ext uri="{FF2B5EF4-FFF2-40B4-BE49-F238E27FC236}">
              <a16:creationId xmlns:a16="http://schemas.microsoft.com/office/drawing/2014/main" id="{DF3B2835-D054-4B7C-A527-1532DB0A902B}"/>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1" name="【体育館・プール】&#10;一人当たり面積グラフ枠">
          <a:extLst>
            <a:ext uri="{FF2B5EF4-FFF2-40B4-BE49-F238E27FC236}">
              <a16:creationId xmlns:a16="http://schemas.microsoft.com/office/drawing/2014/main" id="{22B1C3F1-742B-4DEC-861B-3852530322C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102108</xdr:rowOff>
    </xdr:from>
    <xdr:to>
      <xdr:col>54</xdr:col>
      <xdr:colOff>189865</xdr:colOff>
      <xdr:row>64</xdr:row>
      <xdr:rowOff>23622</xdr:rowOff>
    </xdr:to>
    <xdr:cxnSp macro="">
      <xdr:nvCxnSpPr>
        <xdr:cNvPr id="122" name="直線コネクタ 121">
          <a:extLst>
            <a:ext uri="{FF2B5EF4-FFF2-40B4-BE49-F238E27FC236}">
              <a16:creationId xmlns:a16="http://schemas.microsoft.com/office/drawing/2014/main" id="{804E7847-1049-4BB3-B2A9-2F6484F5B8FB}"/>
            </a:ext>
          </a:extLst>
        </xdr:cNvPr>
        <xdr:cNvCxnSpPr/>
      </xdr:nvCxnSpPr>
      <xdr:spPr>
        <a:xfrm flipV="1">
          <a:off x="9219565" y="9489948"/>
          <a:ext cx="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27449</xdr:rowOff>
    </xdr:from>
    <xdr:ext cx="469744" cy="259045"/>
    <xdr:sp macro="" textlink="">
      <xdr:nvSpPr>
        <xdr:cNvPr id="123" name="【体育館・プール】&#10;一人当たり面積最小値テキスト">
          <a:extLst>
            <a:ext uri="{FF2B5EF4-FFF2-40B4-BE49-F238E27FC236}">
              <a16:creationId xmlns:a16="http://schemas.microsoft.com/office/drawing/2014/main" id="{F54DE066-D067-4F4F-B7EB-1CC33D4A1504}"/>
            </a:ext>
          </a:extLst>
        </xdr:cNvPr>
        <xdr:cNvSpPr txBox="1"/>
      </xdr:nvSpPr>
      <xdr:spPr>
        <a:xfrm>
          <a:off x="9258300"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23622</xdr:rowOff>
    </xdr:from>
    <xdr:to>
      <xdr:col>55</xdr:col>
      <xdr:colOff>88900</xdr:colOff>
      <xdr:row>64</xdr:row>
      <xdr:rowOff>23622</xdr:rowOff>
    </xdr:to>
    <xdr:cxnSp macro="">
      <xdr:nvCxnSpPr>
        <xdr:cNvPr id="124" name="直線コネクタ 123">
          <a:extLst>
            <a:ext uri="{FF2B5EF4-FFF2-40B4-BE49-F238E27FC236}">
              <a16:creationId xmlns:a16="http://schemas.microsoft.com/office/drawing/2014/main" id="{C9417036-F657-4EC6-B119-9608B2592C53}"/>
            </a:ext>
          </a:extLst>
        </xdr:cNvPr>
        <xdr:cNvCxnSpPr/>
      </xdr:nvCxnSpPr>
      <xdr:spPr>
        <a:xfrm>
          <a:off x="9154160" y="107525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48785</xdr:rowOff>
    </xdr:from>
    <xdr:ext cx="469744" cy="259045"/>
    <xdr:sp macro="" textlink="">
      <xdr:nvSpPr>
        <xdr:cNvPr id="125" name="【体育館・プール】&#10;一人当たり面積最大値テキスト">
          <a:extLst>
            <a:ext uri="{FF2B5EF4-FFF2-40B4-BE49-F238E27FC236}">
              <a16:creationId xmlns:a16="http://schemas.microsoft.com/office/drawing/2014/main" id="{CD009A3F-6D0C-465D-A940-66E26B5212EF}"/>
            </a:ext>
          </a:extLst>
        </xdr:cNvPr>
        <xdr:cNvSpPr txBox="1"/>
      </xdr:nvSpPr>
      <xdr:spPr>
        <a:xfrm>
          <a:off x="9258300" y="926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102108</xdr:rowOff>
    </xdr:from>
    <xdr:to>
      <xdr:col>55</xdr:col>
      <xdr:colOff>88900</xdr:colOff>
      <xdr:row>56</xdr:row>
      <xdr:rowOff>102108</xdr:rowOff>
    </xdr:to>
    <xdr:cxnSp macro="">
      <xdr:nvCxnSpPr>
        <xdr:cNvPr id="126" name="直線コネクタ 125">
          <a:extLst>
            <a:ext uri="{FF2B5EF4-FFF2-40B4-BE49-F238E27FC236}">
              <a16:creationId xmlns:a16="http://schemas.microsoft.com/office/drawing/2014/main" id="{D74212E9-C080-43C2-BD1F-CF70885538DE}"/>
            </a:ext>
          </a:extLst>
        </xdr:cNvPr>
        <xdr:cNvCxnSpPr/>
      </xdr:nvCxnSpPr>
      <xdr:spPr>
        <a:xfrm>
          <a:off x="9154160" y="94899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13225</xdr:rowOff>
    </xdr:from>
    <xdr:ext cx="469744" cy="259045"/>
    <xdr:sp macro="" textlink="">
      <xdr:nvSpPr>
        <xdr:cNvPr id="127" name="【体育館・プール】&#10;一人当たり面積平均値テキスト">
          <a:extLst>
            <a:ext uri="{FF2B5EF4-FFF2-40B4-BE49-F238E27FC236}">
              <a16:creationId xmlns:a16="http://schemas.microsoft.com/office/drawing/2014/main" id="{FDB7EAE1-5382-4A8D-BA23-F363F396B319}"/>
            </a:ext>
          </a:extLst>
        </xdr:cNvPr>
        <xdr:cNvSpPr txBox="1"/>
      </xdr:nvSpPr>
      <xdr:spPr>
        <a:xfrm>
          <a:off x="9258300" y="102392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161798</xdr:rowOff>
    </xdr:from>
    <xdr:to>
      <xdr:col>55</xdr:col>
      <xdr:colOff>50800</xdr:colOff>
      <xdr:row>62</xdr:row>
      <xdr:rowOff>91948</xdr:rowOff>
    </xdr:to>
    <xdr:sp macro="" textlink="">
      <xdr:nvSpPr>
        <xdr:cNvPr id="128" name="フローチャート: 判断 127">
          <a:extLst>
            <a:ext uri="{FF2B5EF4-FFF2-40B4-BE49-F238E27FC236}">
              <a16:creationId xmlns:a16="http://schemas.microsoft.com/office/drawing/2014/main" id="{C4DDBF96-04D8-4272-A59B-4D3120A12A65}"/>
            </a:ext>
          </a:extLst>
        </xdr:cNvPr>
        <xdr:cNvSpPr/>
      </xdr:nvSpPr>
      <xdr:spPr>
        <a:xfrm>
          <a:off x="9192260" y="10387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xdr:rowOff>
    </xdr:from>
    <xdr:to>
      <xdr:col>50</xdr:col>
      <xdr:colOff>165100</xdr:colOff>
      <xdr:row>62</xdr:row>
      <xdr:rowOff>110617</xdr:rowOff>
    </xdr:to>
    <xdr:sp macro="" textlink="">
      <xdr:nvSpPr>
        <xdr:cNvPr id="129" name="フローチャート: 判断 128">
          <a:extLst>
            <a:ext uri="{FF2B5EF4-FFF2-40B4-BE49-F238E27FC236}">
              <a16:creationId xmlns:a16="http://schemas.microsoft.com/office/drawing/2014/main" id="{AB5DB1DA-DC8B-42A8-9E94-7B139F12EF87}"/>
            </a:ext>
          </a:extLst>
        </xdr:cNvPr>
        <xdr:cNvSpPr/>
      </xdr:nvSpPr>
      <xdr:spPr>
        <a:xfrm>
          <a:off x="8445500" y="1040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155321</xdr:rowOff>
    </xdr:from>
    <xdr:to>
      <xdr:col>46</xdr:col>
      <xdr:colOff>38100</xdr:colOff>
      <xdr:row>62</xdr:row>
      <xdr:rowOff>85471</xdr:rowOff>
    </xdr:to>
    <xdr:sp macro="" textlink="">
      <xdr:nvSpPr>
        <xdr:cNvPr id="130" name="フローチャート: 判断 129">
          <a:extLst>
            <a:ext uri="{FF2B5EF4-FFF2-40B4-BE49-F238E27FC236}">
              <a16:creationId xmlns:a16="http://schemas.microsoft.com/office/drawing/2014/main" id="{D9D6F91D-05BA-433D-987B-42AFE7F61122}"/>
            </a:ext>
          </a:extLst>
        </xdr:cNvPr>
        <xdr:cNvSpPr/>
      </xdr:nvSpPr>
      <xdr:spPr>
        <a:xfrm>
          <a:off x="7670800" y="103813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154940</xdr:rowOff>
    </xdr:from>
    <xdr:to>
      <xdr:col>41</xdr:col>
      <xdr:colOff>101600</xdr:colOff>
      <xdr:row>62</xdr:row>
      <xdr:rowOff>85090</xdr:rowOff>
    </xdr:to>
    <xdr:sp macro="" textlink="">
      <xdr:nvSpPr>
        <xdr:cNvPr id="131" name="フローチャート: 判断 130">
          <a:extLst>
            <a:ext uri="{FF2B5EF4-FFF2-40B4-BE49-F238E27FC236}">
              <a16:creationId xmlns:a16="http://schemas.microsoft.com/office/drawing/2014/main" id="{4308D1A1-D368-43C9-99F3-E04FA78013CA}"/>
            </a:ext>
          </a:extLst>
        </xdr:cNvPr>
        <xdr:cNvSpPr/>
      </xdr:nvSpPr>
      <xdr:spPr>
        <a:xfrm>
          <a:off x="6873240" y="1038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136652</xdr:rowOff>
    </xdr:from>
    <xdr:to>
      <xdr:col>36</xdr:col>
      <xdr:colOff>165100</xdr:colOff>
      <xdr:row>62</xdr:row>
      <xdr:rowOff>66802</xdr:rowOff>
    </xdr:to>
    <xdr:sp macro="" textlink="">
      <xdr:nvSpPr>
        <xdr:cNvPr id="132" name="フローチャート: 判断 131">
          <a:extLst>
            <a:ext uri="{FF2B5EF4-FFF2-40B4-BE49-F238E27FC236}">
              <a16:creationId xmlns:a16="http://schemas.microsoft.com/office/drawing/2014/main" id="{6AA8E694-EF5F-4CDD-A3DB-82C407FA53FE}"/>
            </a:ext>
          </a:extLst>
        </xdr:cNvPr>
        <xdr:cNvSpPr/>
      </xdr:nvSpPr>
      <xdr:spPr>
        <a:xfrm>
          <a:off x="6098540" y="10362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1761FF1D-150D-4C67-BEE5-5CF18B9C517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458760C2-0CED-4B10-8807-28C95BA4E2DC}"/>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E04AEB42-1F33-4097-ACC3-283856726446}"/>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E2F8C34F-C51A-4120-A0FF-099CBD11D1B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29B02134-DFF7-4DD7-8F13-4B3AAAFFC93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92456</xdr:rowOff>
    </xdr:from>
    <xdr:to>
      <xdr:col>55</xdr:col>
      <xdr:colOff>50800</xdr:colOff>
      <xdr:row>64</xdr:row>
      <xdr:rowOff>22606</xdr:rowOff>
    </xdr:to>
    <xdr:sp macro="" textlink="">
      <xdr:nvSpPr>
        <xdr:cNvPr id="138" name="楕円 137">
          <a:extLst>
            <a:ext uri="{FF2B5EF4-FFF2-40B4-BE49-F238E27FC236}">
              <a16:creationId xmlns:a16="http://schemas.microsoft.com/office/drawing/2014/main" id="{B6E3B35E-D4E7-4AE3-8D04-8C8348A79ECD}"/>
            </a:ext>
          </a:extLst>
        </xdr:cNvPr>
        <xdr:cNvSpPr/>
      </xdr:nvSpPr>
      <xdr:spPr>
        <a:xfrm>
          <a:off x="9192260" y="106537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7383</xdr:rowOff>
    </xdr:from>
    <xdr:ext cx="469744" cy="259045"/>
    <xdr:sp macro="" textlink="">
      <xdr:nvSpPr>
        <xdr:cNvPr id="139" name="【体育館・プール】&#10;一人当たり面積該当値テキスト">
          <a:extLst>
            <a:ext uri="{FF2B5EF4-FFF2-40B4-BE49-F238E27FC236}">
              <a16:creationId xmlns:a16="http://schemas.microsoft.com/office/drawing/2014/main" id="{C52A1FE4-022F-44EC-A8FF-72C040407289}"/>
            </a:ext>
          </a:extLst>
        </xdr:cNvPr>
        <xdr:cNvSpPr txBox="1"/>
      </xdr:nvSpPr>
      <xdr:spPr>
        <a:xfrm>
          <a:off x="9258300" y="1056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96266</xdr:rowOff>
    </xdr:from>
    <xdr:to>
      <xdr:col>50</xdr:col>
      <xdr:colOff>165100</xdr:colOff>
      <xdr:row>64</xdr:row>
      <xdr:rowOff>26416</xdr:rowOff>
    </xdr:to>
    <xdr:sp macro="" textlink="">
      <xdr:nvSpPr>
        <xdr:cNvPr id="140" name="楕円 139">
          <a:extLst>
            <a:ext uri="{FF2B5EF4-FFF2-40B4-BE49-F238E27FC236}">
              <a16:creationId xmlns:a16="http://schemas.microsoft.com/office/drawing/2014/main" id="{1ED2FC01-429A-4F1E-8E99-4128CA92324C}"/>
            </a:ext>
          </a:extLst>
        </xdr:cNvPr>
        <xdr:cNvSpPr/>
      </xdr:nvSpPr>
      <xdr:spPr>
        <a:xfrm>
          <a:off x="8445500" y="106575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143256</xdr:rowOff>
    </xdr:from>
    <xdr:to>
      <xdr:col>55</xdr:col>
      <xdr:colOff>0</xdr:colOff>
      <xdr:row>63</xdr:row>
      <xdr:rowOff>147066</xdr:rowOff>
    </xdr:to>
    <xdr:cxnSp macro="">
      <xdr:nvCxnSpPr>
        <xdr:cNvPr id="141" name="直線コネクタ 140">
          <a:extLst>
            <a:ext uri="{FF2B5EF4-FFF2-40B4-BE49-F238E27FC236}">
              <a16:creationId xmlns:a16="http://schemas.microsoft.com/office/drawing/2014/main" id="{F2AD5E9D-ED5F-4850-B6A0-FF53643E44B9}"/>
            </a:ext>
          </a:extLst>
        </xdr:cNvPr>
        <xdr:cNvCxnSpPr/>
      </xdr:nvCxnSpPr>
      <xdr:spPr>
        <a:xfrm flipV="1">
          <a:off x="8496300" y="10704576"/>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127144</xdr:rowOff>
    </xdr:from>
    <xdr:ext cx="469744" cy="259045"/>
    <xdr:sp macro="" textlink="">
      <xdr:nvSpPr>
        <xdr:cNvPr id="142" name="n_1aveValue【体育館・プール】&#10;一人当たり面積">
          <a:extLst>
            <a:ext uri="{FF2B5EF4-FFF2-40B4-BE49-F238E27FC236}">
              <a16:creationId xmlns:a16="http://schemas.microsoft.com/office/drawing/2014/main" id="{0E3D4312-4D2B-4F1D-A046-128A9D789BAF}"/>
            </a:ext>
          </a:extLst>
        </xdr:cNvPr>
        <xdr:cNvSpPr txBox="1"/>
      </xdr:nvSpPr>
      <xdr:spPr>
        <a:xfrm>
          <a:off x="8271587" y="1018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101998</xdr:rowOff>
    </xdr:from>
    <xdr:ext cx="469744" cy="259045"/>
    <xdr:sp macro="" textlink="">
      <xdr:nvSpPr>
        <xdr:cNvPr id="143" name="n_2aveValue【体育館・プール】&#10;一人当たり面積">
          <a:extLst>
            <a:ext uri="{FF2B5EF4-FFF2-40B4-BE49-F238E27FC236}">
              <a16:creationId xmlns:a16="http://schemas.microsoft.com/office/drawing/2014/main" id="{0966CB28-6DD2-463F-94BB-4CE1BBDBFBCE}"/>
            </a:ext>
          </a:extLst>
        </xdr:cNvPr>
        <xdr:cNvSpPr txBox="1"/>
      </xdr:nvSpPr>
      <xdr:spPr>
        <a:xfrm>
          <a:off x="7509587" y="1016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101617</xdr:rowOff>
    </xdr:from>
    <xdr:ext cx="469744" cy="259045"/>
    <xdr:sp macro="" textlink="">
      <xdr:nvSpPr>
        <xdr:cNvPr id="144" name="n_3aveValue【体育館・プール】&#10;一人当たり面積">
          <a:extLst>
            <a:ext uri="{FF2B5EF4-FFF2-40B4-BE49-F238E27FC236}">
              <a16:creationId xmlns:a16="http://schemas.microsoft.com/office/drawing/2014/main" id="{426A1BAE-4D05-44BC-97A2-56735DFED762}"/>
            </a:ext>
          </a:extLst>
        </xdr:cNvPr>
        <xdr:cNvSpPr txBox="1"/>
      </xdr:nvSpPr>
      <xdr:spPr>
        <a:xfrm>
          <a:off x="67120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83329</xdr:rowOff>
    </xdr:from>
    <xdr:ext cx="469744" cy="259045"/>
    <xdr:sp macro="" textlink="">
      <xdr:nvSpPr>
        <xdr:cNvPr id="145" name="n_4aveValue【体育館・プール】&#10;一人当たり面積">
          <a:extLst>
            <a:ext uri="{FF2B5EF4-FFF2-40B4-BE49-F238E27FC236}">
              <a16:creationId xmlns:a16="http://schemas.microsoft.com/office/drawing/2014/main" id="{A8DE3986-2B5A-4889-B13B-29056158C440}"/>
            </a:ext>
          </a:extLst>
        </xdr:cNvPr>
        <xdr:cNvSpPr txBox="1"/>
      </xdr:nvSpPr>
      <xdr:spPr>
        <a:xfrm>
          <a:off x="5937327" y="1014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17543</xdr:rowOff>
    </xdr:from>
    <xdr:ext cx="469744" cy="259045"/>
    <xdr:sp macro="" textlink="">
      <xdr:nvSpPr>
        <xdr:cNvPr id="146" name="n_1mainValue【体育館・プール】&#10;一人当たり面積">
          <a:extLst>
            <a:ext uri="{FF2B5EF4-FFF2-40B4-BE49-F238E27FC236}">
              <a16:creationId xmlns:a16="http://schemas.microsoft.com/office/drawing/2014/main" id="{EDCDA41F-7821-4061-9B11-622FF15EE769}"/>
            </a:ext>
          </a:extLst>
        </xdr:cNvPr>
        <xdr:cNvSpPr txBox="1"/>
      </xdr:nvSpPr>
      <xdr:spPr>
        <a:xfrm>
          <a:off x="8271587" y="1074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7" name="正方形/長方形 146">
          <a:extLst>
            <a:ext uri="{FF2B5EF4-FFF2-40B4-BE49-F238E27FC236}">
              <a16:creationId xmlns:a16="http://schemas.microsoft.com/office/drawing/2014/main" id="{A8DDF3B0-8A6C-4BB5-AE5A-D53DA0E4BE4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8" name="正方形/長方形 147">
          <a:extLst>
            <a:ext uri="{FF2B5EF4-FFF2-40B4-BE49-F238E27FC236}">
              <a16:creationId xmlns:a16="http://schemas.microsoft.com/office/drawing/2014/main" id="{BF9C8E39-AC83-4B16-8C8A-12D325C1D63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9" name="正方形/長方形 148">
          <a:extLst>
            <a:ext uri="{FF2B5EF4-FFF2-40B4-BE49-F238E27FC236}">
              <a16:creationId xmlns:a16="http://schemas.microsoft.com/office/drawing/2014/main" id="{24496338-C7DF-4857-95DF-68667EDFBE75}"/>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0" name="正方形/長方形 149">
          <a:extLst>
            <a:ext uri="{FF2B5EF4-FFF2-40B4-BE49-F238E27FC236}">
              <a16:creationId xmlns:a16="http://schemas.microsoft.com/office/drawing/2014/main" id="{CEABE51D-9AD4-4007-94C8-FC606B96182A}"/>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1" name="正方形/長方形 150">
          <a:extLst>
            <a:ext uri="{FF2B5EF4-FFF2-40B4-BE49-F238E27FC236}">
              <a16:creationId xmlns:a16="http://schemas.microsoft.com/office/drawing/2014/main" id="{6133B249-0BD3-4369-A7B6-364566B7129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2" name="正方形/長方形 151">
          <a:extLst>
            <a:ext uri="{FF2B5EF4-FFF2-40B4-BE49-F238E27FC236}">
              <a16:creationId xmlns:a16="http://schemas.microsoft.com/office/drawing/2014/main" id="{9E5BF9CA-B3AC-4411-8CF5-2EE0ADD5DD36}"/>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3" name="正方形/長方形 152">
          <a:extLst>
            <a:ext uri="{FF2B5EF4-FFF2-40B4-BE49-F238E27FC236}">
              <a16:creationId xmlns:a16="http://schemas.microsoft.com/office/drawing/2014/main" id="{A81BFCB9-D9B5-4F81-9AB6-BF65DC705B89}"/>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4" name="正方形/長方形 153">
          <a:extLst>
            <a:ext uri="{FF2B5EF4-FFF2-40B4-BE49-F238E27FC236}">
              <a16:creationId xmlns:a16="http://schemas.microsoft.com/office/drawing/2014/main" id="{1015A214-8929-4721-8BD0-F01DFF61FBC7}"/>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5" name="テキスト ボックス 154">
          <a:extLst>
            <a:ext uri="{FF2B5EF4-FFF2-40B4-BE49-F238E27FC236}">
              <a16:creationId xmlns:a16="http://schemas.microsoft.com/office/drawing/2014/main" id="{B1CBF9B6-872A-45DB-8456-E3218D34187A}"/>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6" name="直線コネクタ 155">
          <a:extLst>
            <a:ext uri="{FF2B5EF4-FFF2-40B4-BE49-F238E27FC236}">
              <a16:creationId xmlns:a16="http://schemas.microsoft.com/office/drawing/2014/main" id="{03454FC0-C669-47A3-A290-30770094B148}"/>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57" name="テキスト ボックス 156">
          <a:extLst>
            <a:ext uri="{FF2B5EF4-FFF2-40B4-BE49-F238E27FC236}">
              <a16:creationId xmlns:a16="http://schemas.microsoft.com/office/drawing/2014/main" id="{D642BBE6-A9CB-4C37-976C-B0F2A553B8CC}"/>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8" name="直線コネクタ 157">
          <a:extLst>
            <a:ext uri="{FF2B5EF4-FFF2-40B4-BE49-F238E27FC236}">
              <a16:creationId xmlns:a16="http://schemas.microsoft.com/office/drawing/2014/main" id="{11F9BC3A-BDC0-4AD1-9FA6-8891E8BDBCF4}"/>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59" name="テキスト ボックス 158">
          <a:extLst>
            <a:ext uri="{FF2B5EF4-FFF2-40B4-BE49-F238E27FC236}">
              <a16:creationId xmlns:a16="http://schemas.microsoft.com/office/drawing/2014/main" id="{C855C833-9B73-4492-85CD-AC322371F1EC}"/>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0" name="直線コネクタ 159">
          <a:extLst>
            <a:ext uri="{FF2B5EF4-FFF2-40B4-BE49-F238E27FC236}">
              <a16:creationId xmlns:a16="http://schemas.microsoft.com/office/drawing/2014/main" id="{D1C63688-3362-473B-9827-51E0942FC0A6}"/>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1" name="テキスト ボックス 160">
          <a:extLst>
            <a:ext uri="{FF2B5EF4-FFF2-40B4-BE49-F238E27FC236}">
              <a16:creationId xmlns:a16="http://schemas.microsoft.com/office/drawing/2014/main" id="{7CACEAE4-201D-4A4C-B2BA-0360E1988A47}"/>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2" name="直線コネクタ 161">
          <a:extLst>
            <a:ext uri="{FF2B5EF4-FFF2-40B4-BE49-F238E27FC236}">
              <a16:creationId xmlns:a16="http://schemas.microsoft.com/office/drawing/2014/main" id="{BC58D1FA-1CA0-476A-B177-F7AA34238525}"/>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3" name="テキスト ボックス 162">
          <a:extLst>
            <a:ext uri="{FF2B5EF4-FFF2-40B4-BE49-F238E27FC236}">
              <a16:creationId xmlns:a16="http://schemas.microsoft.com/office/drawing/2014/main" id="{23CBB004-AF6A-41BB-B456-AB4FCA71F087}"/>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4" name="直線コネクタ 163">
          <a:extLst>
            <a:ext uri="{FF2B5EF4-FFF2-40B4-BE49-F238E27FC236}">
              <a16:creationId xmlns:a16="http://schemas.microsoft.com/office/drawing/2014/main" id="{960A8D59-E75B-48E8-AF54-15194FCDF893}"/>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5" name="テキスト ボックス 164">
          <a:extLst>
            <a:ext uri="{FF2B5EF4-FFF2-40B4-BE49-F238E27FC236}">
              <a16:creationId xmlns:a16="http://schemas.microsoft.com/office/drawing/2014/main" id="{8231839C-2CFB-4E96-ACC1-8DA6E70C09D9}"/>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6" name="直線コネクタ 165">
          <a:extLst>
            <a:ext uri="{FF2B5EF4-FFF2-40B4-BE49-F238E27FC236}">
              <a16:creationId xmlns:a16="http://schemas.microsoft.com/office/drawing/2014/main" id="{4470A895-459F-431D-A0D1-1AF39E5A0C62}"/>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67" name="テキスト ボックス 166">
          <a:extLst>
            <a:ext uri="{FF2B5EF4-FFF2-40B4-BE49-F238E27FC236}">
              <a16:creationId xmlns:a16="http://schemas.microsoft.com/office/drawing/2014/main" id="{D64EE6B2-E625-49BA-B3CC-697693E0D38E}"/>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8" name="直線コネクタ 167">
          <a:extLst>
            <a:ext uri="{FF2B5EF4-FFF2-40B4-BE49-F238E27FC236}">
              <a16:creationId xmlns:a16="http://schemas.microsoft.com/office/drawing/2014/main" id="{1B1709B0-7B81-496D-97F9-F27B06568B34}"/>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69" name="テキスト ボックス 168">
          <a:extLst>
            <a:ext uri="{FF2B5EF4-FFF2-40B4-BE49-F238E27FC236}">
              <a16:creationId xmlns:a16="http://schemas.microsoft.com/office/drawing/2014/main" id="{E1CFF7D6-173F-4FDB-8652-23858F37CB04}"/>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0" name="【福祉施設】&#10;有形固定資産減価償却率グラフ枠">
          <a:extLst>
            <a:ext uri="{FF2B5EF4-FFF2-40B4-BE49-F238E27FC236}">
              <a16:creationId xmlns:a16="http://schemas.microsoft.com/office/drawing/2014/main" id="{21D6B593-BA3F-4C2B-B49E-3A1312C1E2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36195</xdr:rowOff>
    </xdr:from>
    <xdr:to>
      <xdr:col>24</xdr:col>
      <xdr:colOff>62865</xdr:colOff>
      <xdr:row>86</xdr:row>
      <xdr:rowOff>114300</xdr:rowOff>
    </xdr:to>
    <xdr:cxnSp macro="">
      <xdr:nvCxnSpPr>
        <xdr:cNvPr id="171" name="直線コネクタ 170">
          <a:extLst>
            <a:ext uri="{FF2B5EF4-FFF2-40B4-BE49-F238E27FC236}">
              <a16:creationId xmlns:a16="http://schemas.microsoft.com/office/drawing/2014/main" id="{188CC314-0B3A-41EA-A295-896C7BE83EBA}"/>
            </a:ext>
          </a:extLst>
        </xdr:cNvPr>
        <xdr:cNvCxnSpPr/>
      </xdr:nvCxnSpPr>
      <xdr:spPr>
        <a:xfrm flipV="1">
          <a:off x="4086225" y="12944475"/>
          <a:ext cx="0" cy="1586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72" name="【福祉施設】&#10;有形固定資産減価償却率最小値テキスト">
          <a:extLst>
            <a:ext uri="{FF2B5EF4-FFF2-40B4-BE49-F238E27FC236}">
              <a16:creationId xmlns:a16="http://schemas.microsoft.com/office/drawing/2014/main" id="{287D90A9-2197-4863-AA60-9318054929B2}"/>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73" name="直線コネクタ 172">
          <a:extLst>
            <a:ext uri="{FF2B5EF4-FFF2-40B4-BE49-F238E27FC236}">
              <a16:creationId xmlns:a16="http://schemas.microsoft.com/office/drawing/2014/main" id="{56F675F6-D892-42BC-8A17-F9E2640B88DA}"/>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154322</xdr:rowOff>
    </xdr:from>
    <xdr:ext cx="405111" cy="259045"/>
    <xdr:sp macro="" textlink="">
      <xdr:nvSpPr>
        <xdr:cNvPr id="174" name="【福祉施設】&#10;有形固定資産減価償却率最大値テキスト">
          <a:extLst>
            <a:ext uri="{FF2B5EF4-FFF2-40B4-BE49-F238E27FC236}">
              <a16:creationId xmlns:a16="http://schemas.microsoft.com/office/drawing/2014/main" id="{5C45C359-CBAE-4EE7-8DD6-F0F465D5E1BB}"/>
            </a:ext>
          </a:extLst>
        </xdr:cNvPr>
        <xdr:cNvSpPr txBox="1"/>
      </xdr:nvSpPr>
      <xdr:spPr>
        <a:xfrm>
          <a:off x="4124960" y="12727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36195</xdr:rowOff>
    </xdr:from>
    <xdr:to>
      <xdr:col>24</xdr:col>
      <xdr:colOff>152400</xdr:colOff>
      <xdr:row>77</xdr:row>
      <xdr:rowOff>36195</xdr:rowOff>
    </xdr:to>
    <xdr:cxnSp macro="">
      <xdr:nvCxnSpPr>
        <xdr:cNvPr id="175" name="直線コネクタ 174">
          <a:extLst>
            <a:ext uri="{FF2B5EF4-FFF2-40B4-BE49-F238E27FC236}">
              <a16:creationId xmlns:a16="http://schemas.microsoft.com/office/drawing/2014/main" id="{D043F650-D62D-4447-836B-1B1C72056F34}"/>
            </a:ext>
          </a:extLst>
        </xdr:cNvPr>
        <xdr:cNvCxnSpPr/>
      </xdr:nvCxnSpPr>
      <xdr:spPr>
        <a:xfrm>
          <a:off x="4020820" y="12944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12082</xdr:rowOff>
    </xdr:from>
    <xdr:ext cx="405111" cy="259045"/>
    <xdr:sp macro="" textlink="">
      <xdr:nvSpPr>
        <xdr:cNvPr id="176" name="【福祉施設】&#10;有形固定資産減価償却率平均値テキスト">
          <a:extLst>
            <a:ext uri="{FF2B5EF4-FFF2-40B4-BE49-F238E27FC236}">
              <a16:creationId xmlns:a16="http://schemas.microsoft.com/office/drawing/2014/main" id="{33283C57-B714-46A8-AB08-91322F63D88C}"/>
            </a:ext>
          </a:extLst>
        </xdr:cNvPr>
        <xdr:cNvSpPr txBox="1"/>
      </xdr:nvSpPr>
      <xdr:spPr>
        <a:xfrm>
          <a:off x="4124960" y="13423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160655</xdr:rowOff>
    </xdr:from>
    <xdr:to>
      <xdr:col>24</xdr:col>
      <xdr:colOff>114300</xdr:colOff>
      <xdr:row>81</xdr:row>
      <xdr:rowOff>90805</xdr:rowOff>
    </xdr:to>
    <xdr:sp macro="" textlink="">
      <xdr:nvSpPr>
        <xdr:cNvPr id="177" name="フローチャート: 判断 176">
          <a:extLst>
            <a:ext uri="{FF2B5EF4-FFF2-40B4-BE49-F238E27FC236}">
              <a16:creationId xmlns:a16="http://schemas.microsoft.com/office/drawing/2014/main" id="{991834FF-3484-484B-95EA-365284AFCF0B}"/>
            </a:ext>
          </a:extLst>
        </xdr:cNvPr>
        <xdr:cNvSpPr/>
      </xdr:nvSpPr>
      <xdr:spPr>
        <a:xfrm>
          <a:off x="4036060" y="13571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120650</xdr:rowOff>
    </xdr:from>
    <xdr:to>
      <xdr:col>20</xdr:col>
      <xdr:colOff>38100</xdr:colOff>
      <xdr:row>81</xdr:row>
      <xdr:rowOff>50800</xdr:rowOff>
    </xdr:to>
    <xdr:sp macro="" textlink="">
      <xdr:nvSpPr>
        <xdr:cNvPr id="178" name="フローチャート: 判断 177">
          <a:extLst>
            <a:ext uri="{FF2B5EF4-FFF2-40B4-BE49-F238E27FC236}">
              <a16:creationId xmlns:a16="http://schemas.microsoft.com/office/drawing/2014/main" id="{F1F49EBF-0C09-4A03-8173-97E93915476A}"/>
            </a:ext>
          </a:extLst>
        </xdr:cNvPr>
        <xdr:cNvSpPr/>
      </xdr:nvSpPr>
      <xdr:spPr>
        <a:xfrm>
          <a:off x="3312160" y="13531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23495</xdr:rowOff>
    </xdr:from>
    <xdr:to>
      <xdr:col>15</xdr:col>
      <xdr:colOff>101600</xdr:colOff>
      <xdr:row>81</xdr:row>
      <xdr:rowOff>125095</xdr:rowOff>
    </xdr:to>
    <xdr:sp macro="" textlink="">
      <xdr:nvSpPr>
        <xdr:cNvPr id="179" name="フローチャート: 判断 178">
          <a:extLst>
            <a:ext uri="{FF2B5EF4-FFF2-40B4-BE49-F238E27FC236}">
              <a16:creationId xmlns:a16="http://schemas.microsoft.com/office/drawing/2014/main" id="{2588256B-047E-4151-BFA6-7B65A237C470}"/>
            </a:ext>
          </a:extLst>
        </xdr:cNvPr>
        <xdr:cNvSpPr/>
      </xdr:nvSpPr>
      <xdr:spPr>
        <a:xfrm>
          <a:off x="2514600" y="136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10161</xdr:rowOff>
    </xdr:from>
    <xdr:to>
      <xdr:col>10</xdr:col>
      <xdr:colOff>165100</xdr:colOff>
      <xdr:row>81</xdr:row>
      <xdr:rowOff>111761</xdr:rowOff>
    </xdr:to>
    <xdr:sp macro="" textlink="">
      <xdr:nvSpPr>
        <xdr:cNvPr id="180" name="フローチャート: 判断 179">
          <a:extLst>
            <a:ext uri="{FF2B5EF4-FFF2-40B4-BE49-F238E27FC236}">
              <a16:creationId xmlns:a16="http://schemas.microsoft.com/office/drawing/2014/main" id="{73C22599-D6FF-4927-81D2-F063F60E939F}"/>
            </a:ext>
          </a:extLst>
        </xdr:cNvPr>
        <xdr:cNvSpPr/>
      </xdr:nvSpPr>
      <xdr:spPr>
        <a:xfrm>
          <a:off x="1739900" y="1358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128270</xdr:rowOff>
    </xdr:from>
    <xdr:to>
      <xdr:col>6</xdr:col>
      <xdr:colOff>38100</xdr:colOff>
      <xdr:row>81</xdr:row>
      <xdr:rowOff>58420</xdr:rowOff>
    </xdr:to>
    <xdr:sp macro="" textlink="">
      <xdr:nvSpPr>
        <xdr:cNvPr id="181" name="フローチャート: 判断 180">
          <a:extLst>
            <a:ext uri="{FF2B5EF4-FFF2-40B4-BE49-F238E27FC236}">
              <a16:creationId xmlns:a16="http://schemas.microsoft.com/office/drawing/2014/main" id="{5E1C03FE-2D8F-4E67-886A-AB49D1BB4F40}"/>
            </a:ext>
          </a:extLst>
        </xdr:cNvPr>
        <xdr:cNvSpPr/>
      </xdr:nvSpPr>
      <xdr:spPr>
        <a:xfrm>
          <a:off x="965200" y="13539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2" name="テキスト ボックス 181">
          <a:extLst>
            <a:ext uri="{FF2B5EF4-FFF2-40B4-BE49-F238E27FC236}">
              <a16:creationId xmlns:a16="http://schemas.microsoft.com/office/drawing/2014/main" id="{17B588B4-5457-463D-9394-6A439DD70ED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3" name="テキスト ボックス 182">
          <a:extLst>
            <a:ext uri="{FF2B5EF4-FFF2-40B4-BE49-F238E27FC236}">
              <a16:creationId xmlns:a16="http://schemas.microsoft.com/office/drawing/2014/main" id="{9545F22A-8D0C-4875-973A-699EC9B85632}"/>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4" name="テキスト ボックス 183">
          <a:extLst>
            <a:ext uri="{FF2B5EF4-FFF2-40B4-BE49-F238E27FC236}">
              <a16:creationId xmlns:a16="http://schemas.microsoft.com/office/drawing/2014/main" id="{0782AB27-1DA2-4953-9EEA-C67412E6E47A}"/>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5" name="テキスト ボックス 184">
          <a:extLst>
            <a:ext uri="{FF2B5EF4-FFF2-40B4-BE49-F238E27FC236}">
              <a16:creationId xmlns:a16="http://schemas.microsoft.com/office/drawing/2014/main" id="{180871FC-1BED-4439-9A27-CF1219095447}"/>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6" name="テキスト ボックス 185">
          <a:extLst>
            <a:ext uri="{FF2B5EF4-FFF2-40B4-BE49-F238E27FC236}">
              <a16:creationId xmlns:a16="http://schemas.microsoft.com/office/drawing/2014/main" id="{B56679C6-5CF1-437D-8102-452AAAECF354}"/>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168275</xdr:rowOff>
    </xdr:from>
    <xdr:to>
      <xdr:col>24</xdr:col>
      <xdr:colOff>114300</xdr:colOff>
      <xdr:row>86</xdr:row>
      <xdr:rowOff>98425</xdr:rowOff>
    </xdr:to>
    <xdr:sp macro="" textlink="">
      <xdr:nvSpPr>
        <xdr:cNvPr id="187" name="楕円 186">
          <a:extLst>
            <a:ext uri="{FF2B5EF4-FFF2-40B4-BE49-F238E27FC236}">
              <a16:creationId xmlns:a16="http://schemas.microsoft.com/office/drawing/2014/main" id="{EF468F62-3DF7-491A-9614-B7ACD11A30F4}"/>
            </a:ext>
          </a:extLst>
        </xdr:cNvPr>
        <xdr:cNvSpPr/>
      </xdr:nvSpPr>
      <xdr:spPr>
        <a:xfrm>
          <a:off x="4036060" y="14417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83202</xdr:rowOff>
    </xdr:from>
    <xdr:ext cx="405111" cy="259045"/>
    <xdr:sp macro="" textlink="">
      <xdr:nvSpPr>
        <xdr:cNvPr id="188" name="【福祉施設】&#10;有形固定資産減価償却率該当値テキスト">
          <a:extLst>
            <a:ext uri="{FF2B5EF4-FFF2-40B4-BE49-F238E27FC236}">
              <a16:creationId xmlns:a16="http://schemas.microsoft.com/office/drawing/2014/main" id="{927EA5E5-C4FD-4AA7-8A8D-A24DE13A999C}"/>
            </a:ext>
          </a:extLst>
        </xdr:cNvPr>
        <xdr:cNvSpPr txBox="1"/>
      </xdr:nvSpPr>
      <xdr:spPr>
        <a:xfrm>
          <a:off x="4124960" y="1433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135889</xdr:rowOff>
    </xdr:from>
    <xdr:to>
      <xdr:col>20</xdr:col>
      <xdr:colOff>38100</xdr:colOff>
      <xdr:row>86</xdr:row>
      <xdr:rowOff>66039</xdr:rowOff>
    </xdr:to>
    <xdr:sp macro="" textlink="">
      <xdr:nvSpPr>
        <xdr:cNvPr id="189" name="楕円 188">
          <a:extLst>
            <a:ext uri="{FF2B5EF4-FFF2-40B4-BE49-F238E27FC236}">
              <a16:creationId xmlns:a16="http://schemas.microsoft.com/office/drawing/2014/main" id="{3C3B3717-4595-4CC4-8499-0B04A9AC3D6E}"/>
            </a:ext>
          </a:extLst>
        </xdr:cNvPr>
        <xdr:cNvSpPr/>
      </xdr:nvSpPr>
      <xdr:spPr>
        <a:xfrm>
          <a:off x="3312160" y="143852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15239</xdr:rowOff>
    </xdr:from>
    <xdr:to>
      <xdr:col>24</xdr:col>
      <xdr:colOff>63500</xdr:colOff>
      <xdr:row>86</xdr:row>
      <xdr:rowOff>47625</xdr:rowOff>
    </xdr:to>
    <xdr:cxnSp macro="">
      <xdr:nvCxnSpPr>
        <xdr:cNvPr id="190" name="直線コネクタ 189">
          <a:extLst>
            <a:ext uri="{FF2B5EF4-FFF2-40B4-BE49-F238E27FC236}">
              <a16:creationId xmlns:a16="http://schemas.microsoft.com/office/drawing/2014/main" id="{50A1FC99-5252-4226-B7E9-A8949D8BC967}"/>
            </a:ext>
          </a:extLst>
        </xdr:cNvPr>
        <xdr:cNvCxnSpPr/>
      </xdr:nvCxnSpPr>
      <xdr:spPr>
        <a:xfrm>
          <a:off x="3355340" y="14432279"/>
          <a:ext cx="73152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105411</xdr:rowOff>
    </xdr:from>
    <xdr:to>
      <xdr:col>15</xdr:col>
      <xdr:colOff>101600</xdr:colOff>
      <xdr:row>86</xdr:row>
      <xdr:rowOff>35561</xdr:rowOff>
    </xdr:to>
    <xdr:sp macro="" textlink="">
      <xdr:nvSpPr>
        <xdr:cNvPr id="191" name="楕円 190">
          <a:extLst>
            <a:ext uri="{FF2B5EF4-FFF2-40B4-BE49-F238E27FC236}">
              <a16:creationId xmlns:a16="http://schemas.microsoft.com/office/drawing/2014/main" id="{96A3F243-FB9B-4D22-B476-A9E8C37BD30C}"/>
            </a:ext>
          </a:extLst>
        </xdr:cNvPr>
        <xdr:cNvSpPr/>
      </xdr:nvSpPr>
      <xdr:spPr>
        <a:xfrm>
          <a:off x="2514600" y="143548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156211</xdr:rowOff>
    </xdr:from>
    <xdr:to>
      <xdr:col>19</xdr:col>
      <xdr:colOff>177800</xdr:colOff>
      <xdr:row>86</xdr:row>
      <xdr:rowOff>15239</xdr:rowOff>
    </xdr:to>
    <xdr:cxnSp macro="">
      <xdr:nvCxnSpPr>
        <xdr:cNvPr id="192" name="直線コネクタ 191">
          <a:extLst>
            <a:ext uri="{FF2B5EF4-FFF2-40B4-BE49-F238E27FC236}">
              <a16:creationId xmlns:a16="http://schemas.microsoft.com/office/drawing/2014/main" id="{92252EE7-9D0D-444B-8486-37ABA943D6CB}"/>
            </a:ext>
          </a:extLst>
        </xdr:cNvPr>
        <xdr:cNvCxnSpPr/>
      </xdr:nvCxnSpPr>
      <xdr:spPr>
        <a:xfrm>
          <a:off x="2565400" y="14405611"/>
          <a:ext cx="789940" cy="2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67327</xdr:rowOff>
    </xdr:from>
    <xdr:ext cx="405111" cy="259045"/>
    <xdr:sp macro="" textlink="">
      <xdr:nvSpPr>
        <xdr:cNvPr id="193" name="n_1aveValue【福祉施設】&#10;有形固定資産減価償却率">
          <a:extLst>
            <a:ext uri="{FF2B5EF4-FFF2-40B4-BE49-F238E27FC236}">
              <a16:creationId xmlns:a16="http://schemas.microsoft.com/office/drawing/2014/main" id="{B454D991-D0AE-4DDA-B3AA-236DDBEE2C5F}"/>
            </a:ext>
          </a:extLst>
        </xdr:cNvPr>
        <xdr:cNvSpPr txBox="1"/>
      </xdr:nvSpPr>
      <xdr:spPr>
        <a:xfrm>
          <a:off x="3170564" y="1331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141622</xdr:rowOff>
    </xdr:from>
    <xdr:ext cx="405111" cy="259045"/>
    <xdr:sp macro="" textlink="">
      <xdr:nvSpPr>
        <xdr:cNvPr id="194" name="n_2aveValue【福祉施設】&#10;有形固定資産減価償却率">
          <a:extLst>
            <a:ext uri="{FF2B5EF4-FFF2-40B4-BE49-F238E27FC236}">
              <a16:creationId xmlns:a16="http://schemas.microsoft.com/office/drawing/2014/main" id="{5D9B2788-89B2-4333-B4F4-E00413EFD70B}"/>
            </a:ext>
          </a:extLst>
        </xdr:cNvPr>
        <xdr:cNvSpPr txBox="1"/>
      </xdr:nvSpPr>
      <xdr:spPr>
        <a:xfrm>
          <a:off x="2385704"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128288</xdr:rowOff>
    </xdr:from>
    <xdr:ext cx="405111" cy="259045"/>
    <xdr:sp macro="" textlink="">
      <xdr:nvSpPr>
        <xdr:cNvPr id="195" name="n_3aveValue【福祉施設】&#10;有形固定資産減価償却率">
          <a:extLst>
            <a:ext uri="{FF2B5EF4-FFF2-40B4-BE49-F238E27FC236}">
              <a16:creationId xmlns:a16="http://schemas.microsoft.com/office/drawing/2014/main" id="{2D21702E-56BE-4FD7-AC51-C1DE9412CE2D}"/>
            </a:ext>
          </a:extLst>
        </xdr:cNvPr>
        <xdr:cNvSpPr txBox="1"/>
      </xdr:nvSpPr>
      <xdr:spPr>
        <a:xfrm>
          <a:off x="1611004" y="1337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74947</xdr:rowOff>
    </xdr:from>
    <xdr:ext cx="405111" cy="259045"/>
    <xdr:sp macro="" textlink="">
      <xdr:nvSpPr>
        <xdr:cNvPr id="196" name="n_4aveValue【福祉施設】&#10;有形固定資産減価償却率">
          <a:extLst>
            <a:ext uri="{FF2B5EF4-FFF2-40B4-BE49-F238E27FC236}">
              <a16:creationId xmlns:a16="http://schemas.microsoft.com/office/drawing/2014/main" id="{53A6F89D-C55B-4F13-AE04-CD9F59B9FA9E}"/>
            </a:ext>
          </a:extLst>
        </xdr:cNvPr>
        <xdr:cNvSpPr txBox="1"/>
      </xdr:nvSpPr>
      <xdr:spPr>
        <a:xfrm>
          <a:off x="83630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57166</xdr:rowOff>
    </xdr:from>
    <xdr:ext cx="405111" cy="259045"/>
    <xdr:sp macro="" textlink="">
      <xdr:nvSpPr>
        <xdr:cNvPr id="197" name="n_1mainValue【福祉施設】&#10;有形固定資産減価償却率">
          <a:extLst>
            <a:ext uri="{FF2B5EF4-FFF2-40B4-BE49-F238E27FC236}">
              <a16:creationId xmlns:a16="http://schemas.microsoft.com/office/drawing/2014/main" id="{840F28F2-6803-427A-828E-BFBF2843B0BC}"/>
            </a:ext>
          </a:extLst>
        </xdr:cNvPr>
        <xdr:cNvSpPr txBox="1"/>
      </xdr:nvSpPr>
      <xdr:spPr>
        <a:xfrm>
          <a:off x="3170564" y="14474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26688</xdr:rowOff>
    </xdr:from>
    <xdr:ext cx="405111" cy="259045"/>
    <xdr:sp macro="" textlink="">
      <xdr:nvSpPr>
        <xdr:cNvPr id="198" name="n_2mainValue【福祉施設】&#10;有形固定資産減価償却率">
          <a:extLst>
            <a:ext uri="{FF2B5EF4-FFF2-40B4-BE49-F238E27FC236}">
              <a16:creationId xmlns:a16="http://schemas.microsoft.com/office/drawing/2014/main" id="{AC635F7E-ACDD-43AB-89BC-97BD060B2EE1}"/>
            </a:ext>
          </a:extLst>
        </xdr:cNvPr>
        <xdr:cNvSpPr txBox="1"/>
      </xdr:nvSpPr>
      <xdr:spPr>
        <a:xfrm>
          <a:off x="2385704" y="14443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9" name="正方形/長方形 198">
          <a:extLst>
            <a:ext uri="{FF2B5EF4-FFF2-40B4-BE49-F238E27FC236}">
              <a16:creationId xmlns:a16="http://schemas.microsoft.com/office/drawing/2014/main" id="{1A10BA66-2846-4AD7-B1F5-02A8C6496CEC}"/>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0" name="正方形/長方形 199">
          <a:extLst>
            <a:ext uri="{FF2B5EF4-FFF2-40B4-BE49-F238E27FC236}">
              <a16:creationId xmlns:a16="http://schemas.microsoft.com/office/drawing/2014/main" id="{0D8A8734-700F-4BAA-9174-F3EB2419959D}"/>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1" name="正方形/長方形 200">
          <a:extLst>
            <a:ext uri="{FF2B5EF4-FFF2-40B4-BE49-F238E27FC236}">
              <a16:creationId xmlns:a16="http://schemas.microsoft.com/office/drawing/2014/main" id="{B11980B5-89C1-4AD7-B63F-10A4A846D862}"/>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2" name="正方形/長方形 201">
          <a:extLst>
            <a:ext uri="{FF2B5EF4-FFF2-40B4-BE49-F238E27FC236}">
              <a16:creationId xmlns:a16="http://schemas.microsoft.com/office/drawing/2014/main" id="{AEC6376E-A2D9-4BE8-B9FF-267730F7AB7A}"/>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3" name="正方形/長方形 202">
          <a:extLst>
            <a:ext uri="{FF2B5EF4-FFF2-40B4-BE49-F238E27FC236}">
              <a16:creationId xmlns:a16="http://schemas.microsoft.com/office/drawing/2014/main" id="{492A8264-CDEA-4DF5-8002-95D1237F1696}"/>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4" name="正方形/長方形 203">
          <a:extLst>
            <a:ext uri="{FF2B5EF4-FFF2-40B4-BE49-F238E27FC236}">
              <a16:creationId xmlns:a16="http://schemas.microsoft.com/office/drawing/2014/main" id="{9FDF89DD-854C-4964-B3C0-608B55CAFFED}"/>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5" name="正方形/長方形 204">
          <a:extLst>
            <a:ext uri="{FF2B5EF4-FFF2-40B4-BE49-F238E27FC236}">
              <a16:creationId xmlns:a16="http://schemas.microsoft.com/office/drawing/2014/main" id="{69D0DC26-1A75-41BA-9339-5351C96E78FE}"/>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6" name="正方形/長方形 205">
          <a:extLst>
            <a:ext uri="{FF2B5EF4-FFF2-40B4-BE49-F238E27FC236}">
              <a16:creationId xmlns:a16="http://schemas.microsoft.com/office/drawing/2014/main" id="{FA9EC61D-CF52-4369-A763-5BFF1559AF4D}"/>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7" name="テキスト ボックス 206">
          <a:extLst>
            <a:ext uri="{FF2B5EF4-FFF2-40B4-BE49-F238E27FC236}">
              <a16:creationId xmlns:a16="http://schemas.microsoft.com/office/drawing/2014/main" id="{3B867C97-9370-47AB-951E-38DFD9BCA5CC}"/>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8" name="直線コネクタ 207">
          <a:extLst>
            <a:ext uri="{FF2B5EF4-FFF2-40B4-BE49-F238E27FC236}">
              <a16:creationId xmlns:a16="http://schemas.microsoft.com/office/drawing/2014/main" id="{B6612049-5F6D-4BD2-9335-B1C25517197A}"/>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09" name="直線コネクタ 208">
          <a:extLst>
            <a:ext uri="{FF2B5EF4-FFF2-40B4-BE49-F238E27FC236}">
              <a16:creationId xmlns:a16="http://schemas.microsoft.com/office/drawing/2014/main" id="{0C8FC3A1-E46E-49BE-B9CA-4FCB48CE146C}"/>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10" name="テキスト ボックス 209">
          <a:extLst>
            <a:ext uri="{FF2B5EF4-FFF2-40B4-BE49-F238E27FC236}">
              <a16:creationId xmlns:a16="http://schemas.microsoft.com/office/drawing/2014/main" id="{8148A1A4-61AB-4C9B-8F9D-91521958EEC8}"/>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11" name="直線コネクタ 210">
          <a:extLst>
            <a:ext uri="{FF2B5EF4-FFF2-40B4-BE49-F238E27FC236}">
              <a16:creationId xmlns:a16="http://schemas.microsoft.com/office/drawing/2014/main" id="{3EBA0FDB-DC6D-4C12-85F8-09653CAE419A}"/>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12" name="テキスト ボックス 211">
          <a:extLst>
            <a:ext uri="{FF2B5EF4-FFF2-40B4-BE49-F238E27FC236}">
              <a16:creationId xmlns:a16="http://schemas.microsoft.com/office/drawing/2014/main" id="{25955C1C-F519-4440-A92E-01E3E3D43184}"/>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13" name="直線コネクタ 212">
          <a:extLst>
            <a:ext uri="{FF2B5EF4-FFF2-40B4-BE49-F238E27FC236}">
              <a16:creationId xmlns:a16="http://schemas.microsoft.com/office/drawing/2014/main" id="{5FF43341-8D59-4E15-8800-E8867C392106}"/>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14" name="テキスト ボックス 213">
          <a:extLst>
            <a:ext uri="{FF2B5EF4-FFF2-40B4-BE49-F238E27FC236}">
              <a16:creationId xmlns:a16="http://schemas.microsoft.com/office/drawing/2014/main" id="{18CB8E5E-5649-412A-8A27-8F644BA6BAB2}"/>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15" name="直線コネクタ 214">
          <a:extLst>
            <a:ext uri="{FF2B5EF4-FFF2-40B4-BE49-F238E27FC236}">
              <a16:creationId xmlns:a16="http://schemas.microsoft.com/office/drawing/2014/main" id="{203732E5-EE80-4C87-9EE4-992E2A514047}"/>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16" name="テキスト ボックス 215">
          <a:extLst>
            <a:ext uri="{FF2B5EF4-FFF2-40B4-BE49-F238E27FC236}">
              <a16:creationId xmlns:a16="http://schemas.microsoft.com/office/drawing/2014/main" id="{23D4D5D3-140B-4BBD-96C6-B7AD2FB054DF}"/>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7" name="直線コネクタ 216">
          <a:extLst>
            <a:ext uri="{FF2B5EF4-FFF2-40B4-BE49-F238E27FC236}">
              <a16:creationId xmlns:a16="http://schemas.microsoft.com/office/drawing/2014/main" id="{40E51E01-A6A7-4D8B-AF4B-FFACB473AF8B}"/>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8" name="テキスト ボックス 217">
          <a:extLst>
            <a:ext uri="{FF2B5EF4-FFF2-40B4-BE49-F238E27FC236}">
              <a16:creationId xmlns:a16="http://schemas.microsoft.com/office/drawing/2014/main" id="{9B660848-F1AC-4E1F-AE9B-612B7DCF12E6}"/>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9" name="【福祉施設】&#10;一人当たり面積グラフ枠">
          <a:extLst>
            <a:ext uri="{FF2B5EF4-FFF2-40B4-BE49-F238E27FC236}">
              <a16:creationId xmlns:a16="http://schemas.microsoft.com/office/drawing/2014/main" id="{C14D09AB-C296-4634-B447-86A73FE2EE66}"/>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37872</xdr:rowOff>
    </xdr:from>
    <xdr:to>
      <xdr:col>54</xdr:col>
      <xdr:colOff>189865</xdr:colOff>
      <xdr:row>86</xdr:row>
      <xdr:rowOff>24842</xdr:rowOff>
    </xdr:to>
    <xdr:cxnSp macro="">
      <xdr:nvCxnSpPr>
        <xdr:cNvPr id="220" name="直線コネクタ 219">
          <a:extLst>
            <a:ext uri="{FF2B5EF4-FFF2-40B4-BE49-F238E27FC236}">
              <a16:creationId xmlns:a16="http://schemas.microsoft.com/office/drawing/2014/main" id="{49CB2D4B-04EE-451C-BA2F-D06C0BF4CE73}"/>
            </a:ext>
          </a:extLst>
        </xdr:cNvPr>
        <xdr:cNvCxnSpPr/>
      </xdr:nvCxnSpPr>
      <xdr:spPr>
        <a:xfrm flipV="1">
          <a:off x="9219565" y="13281432"/>
          <a:ext cx="0" cy="1160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28669</xdr:rowOff>
    </xdr:from>
    <xdr:ext cx="469744" cy="259045"/>
    <xdr:sp macro="" textlink="">
      <xdr:nvSpPr>
        <xdr:cNvPr id="221" name="【福祉施設】&#10;一人当たり面積最小値テキスト">
          <a:extLst>
            <a:ext uri="{FF2B5EF4-FFF2-40B4-BE49-F238E27FC236}">
              <a16:creationId xmlns:a16="http://schemas.microsoft.com/office/drawing/2014/main" id="{A1FA9659-EAC4-4942-A2DC-7DCF53F2B4BA}"/>
            </a:ext>
          </a:extLst>
        </xdr:cNvPr>
        <xdr:cNvSpPr txBox="1"/>
      </xdr:nvSpPr>
      <xdr:spPr>
        <a:xfrm>
          <a:off x="9258300" y="1444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24842</xdr:rowOff>
    </xdr:from>
    <xdr:to>
      <xdr:col>55</xdr:col>
      <xdr:colOff>88900</xdr:colOff>
      <xdr:row>86</xdr:row>
      <xdr:rowOff>24842</xdr:rowOff>
    </xdr:to>
    <xdr:cxnSp macro="">
      <xdr:nvCxnSpPr>
        <xdr:cNvPr id="222" name="直線コネクタ 221">
          <a:extLst>
            <a:ext uri="{FF2B5EF4-FFF2-40B4-BE49-F238E27FC236}">
              <a16:creationId xmlns:a16="http://schemas.microsoft.com/office/drawing/2014/main" id="{FB402A19-3AAF-4655-8882-EB0FD7BD1C17}"/>
            </a:ext>
          </a:extLst>
        </xdr:cNvPr>
        <xdr:cNvCxnSpPr/>
      </xdr:nvCxnSpPr>
      <xdr:spPr>
        <a:xfrm>
          <a:off x="9154160" y="14441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155999</xdr:rowOff>
    </xdr:from>
    <xdr:ext cx="469744" cy="259045"/>
    <xdr:sp macro="" textlink="">
      <xdr:nvSpPr>
        <xdr:cNvPr id="223" name="【福祉施設】&#10;一人当たり面積最大値テキスト">
          <a:extLst>
            <a:ext uri="{FF2B5EF4-FFF2-40B4-BE49-F238E27FC236}">
              <a16:creationId xmlns:a16="http://schemas.microsoft.com/office/drawing/2014/main" id="{119D3C55-74EE-4491-BE2D-200478C11485}"/>
            </a:ext>
          </a:extLst>
        </xdr:cNvPr>
        <xdr:cNvSpPr txBox="1"/>
      </xdr:nvSpPr>
      <xdr:spPr>
        <a:xfrm>
          <a:off x="9258300" y="1306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37872</xdr:rowOff>
    </xdr:from>
    <xdr:to>
      <xdr:col>55</xdr:col>
      <xdr:colOff>88900</xdr:colOff>
      <xdr:row>79</xdr:row>
      <xdr:rowOff>37872</xdr:rowOff>
    </xdr:to>
    <xdr:cxnSp macro="">
      <xdr:nvCxnSpPr>
        <xdr:cNvPr id="224" name="直線コネクタ 223">
          <a:extLst>
            <a:ext uri="{FF2B5EF4-FFF2-40B4-BE49-F238E27FC236}">
              <a16:creationId xmlns:a16="http://schemas.microsoft.com/office/drawing/2014/main" id="{29B7678A-B781-469A-A153-10045BB9AC90}"/>
            </a:ext>
          </a:extLst>
        </xdr:cNvPr>
        <xdr:cNvCxnSpPr/>
      </xdr:nvCxnSpPr>
      <xdr:spPr>
        <a:xfrm>
          <a:off x="9154160" y="132814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163796</xdr:rowOff>
    </xdr:from>
    <xdr:ext cx="469744" cy="259045"/>
    <xdr:sp macro="" textlink="">
      <xdr:nvSpPr>
        <xdr:cNvPr id="225" name="【福祉施設】&#10;一人当たり面積平均値テキスト">
          <a:extLst>
            <a:ext uri="{FF2B5EF4-FFF2-40B4-BE49-F238E27FC236}">
              <a16:creationId xmlns:a16="http://schemas.microsoft.com/office/drawing/2014/main" id="{85E73735-0546-443D-9705-834C6BEE97F4}"/>
            </a:ext>
          </a:extLst>
        </xdr:cNvPr>
        <xdr:cNvSpPr txBox="1"/>
      </xdr:nvSpPr>
      <xdr:spPr>
        <a:xfrm>
          <a:off x="9258300" y="14077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140919</xdr:rowOff>
    </xdr:from>
    <xdr:to>
      <xdr:col>55</xdr:col>
      <xdr:colOff>50800</xdr:colOff>
      <xdr:row>85</xdr:row>
      <xdr:rowOff>71069</xdr:rowOff>
    </xdr:to>
    <xdr:sp macro="" textlink="">
      <xdr:nvSpPr>
        <xdr:cNvPr id="226" name="フローチャート: 判断 225">
          <a:extLst>
            <a:ext uri="{FF2B5EF4-FFF2-40B4-BE49-F238E27FC236}">
              <a16:creationId xmlns:a16="http://schemas.microsoft.com/office/drawing/2014/main" id="{BFE9903D-0634-47CC-A684-05466D064652}"/>
            </a:ext>
          </a:extLst>
        </xdr:cNvPr>
        <xdr:cNvSpPr/>
      </xdr:nvSpPr>
      <xdr:spPr>
        <a:xfrm>
          <a:off x="9192260" y="142226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140463</xdr:rowOff>
    </xdr:from>
    <xdr:to>
      <xdr:col>50</xdr:col>
      <xdr:colOff>165100</xdr:colOff>
      <xdr:row>85</xdr:row>
      <xdr:rowOff>70613</xdr:rowOff>
    </xdr:to>
    <xdr:sp macro="" textlink="">
      <xdr:nvSpPr>
        <xdr:cNvPr id="227" name="フローチャート: 判断 226">
          <a:extLst>
            <a:ext uri="{FF2B5EF4-FFF2-40B4-BE49-F238E27FC236}">
              <a16:creationId xmlns:a16="http://schemas.microsoft.com/office/drawing/2014/main" id="{52F8A8E8-5DE5-4FF5-B573-403D31070EFE}"/>
            </a:ext>
          </a:extLst>
        </xdr:cNvPr>
        <xdr:cNvSpPr/>
      </xdr:nvSpPr>
      <xdr:spPr>
        <a:xfrm>
          <a:off x="8445500" y="142222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152121</xdr:rowOff>
    </xdr:from>
    <xdr:to>
      <xdr:col>46</xdr:col>
      <xdr:colOff>38100</xdr:colOff>
      <xdr:row>85</xdr:row>
      <xdr:rowOff>82271</xdr:rowOff>
    </xdr:to>
    <xdr:sp macro="" textlink="">
      <xdr:nvSpPr>
        <xdr:cNvPr id="228" name="フローチャート: 判断 227">
          <a:extLst>
            <a:ext uri="{FF2B5EF4-FFF2-40B4-BE49-F238E27FC236}">
              <a16:creationId xmlns:a16="http://schemas.microsoft.com/office/drawing/2014/main" id="{2A970A75-59CB-4ACC-ABCA-F2F96A833EDB}"/>
            </a:ext>
          </a:extLst>
        </xdr:cNvPr>
        <xdr:cNvSpPr/>
      </xdr:nvSpPr>
      <xdr:spPr>
        <a:xfrm>
          <a:off x="7670800" y="142338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127888</xdr:rowOff>
    </xdr:from>
    <xdr:to>
      <xdr:col>41</xdr:col>
      <xdr:colOff>101600</xdr:colOff>
      <xdr:row>85</xdr:row>
      <xdr:rowOff>58038</xdr:rowOff>
    </xdr:to>
    <xdr:sp macro="" textlink="">
      <xdr:nvSpPr>
        <xdr:cNvPr id="229" name="フローチャート: 判断 228">
          <a:extLst>
            <a:ext uri="{FF2B5EF4-FFF2-40B4-BE49-F238E27FC236}">
              <a16:creationId xmlns:a16="http://schemas.microsoft.com/office/drawing/2014/main" id="{80D758ED-199B-48BE-82B9-490820CD17FD}"/>
            </a:ext>
          </a:extLst>
        </xdr:cNvPr>
        <xdr:cNvSpPr/>
      </xdr:nvSpPr>
      <xdr:spPr>
        <a:xfrm>
          <a:off x="6873240" y="142096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114402</xdr:rowOff>
    </xdr:from>
    <xdr:to>
      <xdr:col>36</xdr:col>
      <xdr:colOff>165100</xdr:colOff>
      <xdr:row>85</xdr:row>
      <xdr:rowOff>44552</xdr:rowOff>
    </xdr:to>
    <xdr:sp macro="" textlink="">
      <xdr:nvSpPr>
        <xdr:cNvPr id="230" name="フローチャート: 判断 229">
          <a:extLst>
            <a:ext uri="{FF2B5EF4-FFF2-40B4-BE49-F238E27FC236}">
              <a16:creationId xmlns:a16="http://schemas.microsoft.com/office/drawing/2014/main" id="{D175ACEB-1B44-4419-9763-285219AD9FC9}"/>
            </a:ext>
          </a:extLst>
        </xdr:cNvPr>
        <xdr:cNvSpPr/>
      </xdr:nvSpPr>
      <xdr:spPr>
        <a:xfrm>
          <a:off x="6098540" y="141961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1" name="テキスト ボックス 230">
          <a:extLst>
            <a:ext uri="{FF2B5EF4-FFF2-40B4-BE49-F238E27FC236}">
              <a16:creationId xmlns:a16="http://schemas.microsoft.com/office/drawing/2014/main" id="{F31060DF-59ED-47EE-8949-64E0760BE9C5}"/>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2" name="テキスト ボックス 231">
          <a:extLst>
            <a:ext uri="{FF2B5EF4-FFF2-40B4-BE49-F238E27FC236}">
              <a16:creationId xmlns:a16="http://schemas.microsoft.com/office/drawing/2014/main" id="{BBE65611-556E-425C-988A-2171FE6DC4F9}"/>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id="{7AE71E46-7130-4042-BF91-372CF8B7502C}"/>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355A28B6-480B-4D36-A2F6-1480BB90EB27}"/>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3DCF4B4D-BDCD-4F15-AFD9-90C4CD6F4DDC}"/>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145492</xdr:rowOff>
    </xdr:from>
    <xdr:to>
      <xdr:col>55</xdr:col>
      <xdr:colOff>50800</xdr:colOff>
      <xdr:row>86</xdr:row>
      <xdr:rowOff>75642</xdr:rowOff>
    </xdr:to>
    <xdr:sp macro="" textlink="">
      <xdr:nvSpPr>
        <xdr:cNvPr id="236" name="楕円 235">
          <a:extLst>
            <a:ext uri="{FF2B5EF4-FFF2-40B4-BE49-F238E27FC236}">
              <a16:creationId xmlns:a16="http://schemas.microsoft.com/office/drawing/2014/main" id="{69A208A2-6358-4133-8B7D-1CC3938D265D}"/>
            </a:ext>
          </a:extLst>
        </xdr:cNvPr>
        <xdr:cNvSpPr/>
      </xdr:nvSpPr>
      <xdr:spPr>
        <a:xfrm>
          <a:off x="9192260" y="143948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60419</xdr:rowOff>
    </xdr:from>
    <xdr:ext cx="469744" cy="259045"/>
    <xdr:sp macro="" textlink="">
      <xdr:nvSpPr>
        <xdr:cNvPr id="237" name="【福祉施設】&#10;一人当たり面積該当値テキスト">
          <a:extLst>
            <a:ext uri="{FF2B5EF4-FFF2-40B4-BE49-F238E27FC236}">
              <a16:creationId xmlns:a16="http://schemas.microsoft.com/office/drawing/2014/main" id="{D1B72788-FC80-4C8A-8CC4-BAED7B9EFE45}"/>
            </a:ext>
          </a:extLst>
        </xdr:cNvPr>
        <xdr:cNvSpPr txBox="1"/>
      </xdr:nvSpPr>
      <xdr:spPr>
        <a:xfrm>
          <a:off x="9258300" y="1430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145948</xdr:rowOff>
    </xdr:from>
    <xdr:to>
      <xdr:col>50</xdr:col>
      <xdr:colOff>165100</xdr:colOff>
      <xdr:row>86</xdr:row>
      <xdr:rowOff>76098</xdr:rowOff>
    </xdr:to>
    <xdr:sp macro="" textlink="">
      <xdr:nvSpPr>
        <xdr:cNvPr id="238" name="楕円 237">
          <a:extLst>
            <a:ext uri="{FF2B5EF4-FFF2-40B4-BE49-F238E27FC236}">
              <a16:creationId xmlns:a16="http://schemas.microsoft.com/office/drawing/2014/main" id="{F5890A27-F0DF-4FBA-BB09-3D218FCA176B}"/>
            </a:ext>
          </a:extLst>
        </xdr:cNvPr>
        <xdr:cNvSpPr/>
      </xdr:nvSpPr>
      <xdr:spPr>
        <a:xfrm>
          <a:off x="8445500" y="143953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24842</xdr:rowOff>
    </xdr:from>
    <xdr:to>
      <xdr:col>55</xdr:col>
      <xdr:colOff>0</xdr:colOff>
      <xdr:row>86</xdr:row>
      <xdr:rowOff>25298</xdr:rowOff>
    </xdr:to>
    <xdr:cxnSp macro="">
      <xdr:nvCxnSpPr>
        <xdr:cNvPr id="239" name="直線コネクタ 238">
          <a:extLst>
            <a:ext uri="{FF2B5EF4-FFF2-40B4-BE49-F238E27FC236}">
              <a16:creationId xmlns:a16="http://schemas.microsoft.com/office/drawing/2014/main" id="{2C3F48AB-AC53-4241-9992-6455E8FD673D}"/>
            </a:ext>
          </a:extLst>
        </xdr:cNvPr>
        <xdr:cNvCxnSpPr/>
      </xdr:nvCxnSpPr>
      <xdr:spPr>
        <a:xfrm flipV="1">
          <a:off x="8496300" y="14441882"/>
          <a:ext cx="7239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148462</xdr:rowOff>
    </xdr:from>
    <xdr:to>
      <xdr:col>46</xdr:col>
      <xdr:colOff>38100</xdr:colOff>
      <xdr:row>86</xdr:row>
      <xdr:rowOff>78612</xdr:rowOff>
    </xdr:to>
    <xdr:sp macro="" textlink="">
      <xdr:nvSpPr>
        <xdr:cNvPr id="240" name="楕円 239">
          <a:extLst>
            <a:ext uri="{FF2B5EF4-FFF2-40B4-BE49-F238E27FC236}">
              <a16:creationId xmlns:a16="http://schemas.microsoft.com/office/drawing/2014/main" id="{CBA5C770-2CE9-4930-BBFA-09D4FE109C20}"/>
            </a:ext>
          </a:extLst>
        </xdr:cNvPr>
        <xdr:cNvSpPr/>
      </xdr:nvSpPr>
      <xdr:spPr>
        <a:xfrm>
          <a:off x="7670800" y="143978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25298</xdr:rowOff>
    </xdr:from>
    <xdr:to>
      <xdr:col>50</xdr:col>
      <xdr:colOff>114300</xdr:colOff>
      <xdr:row>86</xdr:row>
      <xdr:rowOff>27812</xdr:rowOff>
    </xdr:to>
    <xdr:cxnSp macro="">
      <xdr:nvCxnSpPr>
        <xdr:cNvPr id="241" name="直線コネクタ 240">
          <a:extLst>
            <a:ext uri="{FF2B5EF4-FFF2-40B4-BE49-F238E27FC236}">
              <a16:creationId xmlns:a16="http://schemas.microsoft.com/office/drawing/2014/main" id="{1CDBD918-9C53-4473-95DE-4D7C5B652081}"/>
            </a:ext>
          </a:extLst>
        </xdr:cNvPr>
        <xdr:cNvCxnSpPr/>
      </xdr:nvCxnSpPr>
      <xdr:spPr>
        <a:xfrm flipV="1">
          <a:off x="7713980" y="14442338"/>
          <a:ext cx="78232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87140</xdr:rowOff>
    </xdr:from>
    <xdr:ext cx="469744" cy="259045"/>
    <xdr:sp macro="" textlink="">
      <xdr:nvSpPr>
        <xdr:cNvPr id="242" name="n_1aveValue【福祉施設】&#10;一人当たり面積">
          <a:extLst>
            <a:ext uri="{FF2B5EF4-FFF2-40B4-BE49-F238E27FC236}">
              <a16:creationId xmlns:a16="http://schemas.microsoft.com/office/drawing/2014/main" id="{11D7BB63-B8D0-4D15-8A1E-419F018B1FF0}"/>
            </a:ext>
          </a:extLst>
        </xdr:cNvPr>
        <xdr:cNvSpPr txBox="1"/>
      </xdr:nvSpPr>
      <xdr:spPr>
        <a:xfrm>
          <a:off x="8271587" y="1400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98798</xdr:rowOff>
    </xdr:from>
    <xdr:ext cx="469744" cy="259045"/>
    <xdr:sp macro="" textlink="">
      <xdr:nvSpPr>
        <xdr:cNvPr id="243" name="n_2aveValue【福祉施設】&#10;一人当たり面積">
          <a:extLst>
            <a:ext uri="{FF2B5EF4-FFF2-40B4-BE49-F238E27FC236}">
              <a16:creationId xmlns:a16="http://schemas.microsoft.com/office/drawing/2014/main" id="{A7DA9D24-FEB4-4B14-BFDB-607DE5DC5140}"/>
            </a:ext>
          </a:extLst>
        </xdr:cNvPr>
        <xdr:cNvSpPr txBox="1"/>
      </xdr:nvSpPr>
      <xdr:spPr>
        <a:xfrm>
          <a:off x="7509587" y="14012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74565</xdr:rowOff>
    </xdr:from>
    <xdr:ext cx="469744" cy="259045"/>
    <xdr:sp macro="" textlink="">
      <xdr:nvSpPr>
        <xdr:cNvPr id="244" name="n_3aveValue【福祉施設】&#10;一人当たり面積">
          <a:extLst>
            <a:ext uri="{FF2B5EF4-FFF2-40B4-BE49-F238E27FC236}">
              <a16:creationId xmlns:a16="http://schemas.microsoft.com/office/drawing/2014/main" id="{F9DB5414-40FD-4893-8E0A-4AB4F1FE2D67}"/>
            </a:ext>
          </a:extLst>
        </xdr:cNvPr>
        <xdr:cNvSpPr txBox="1"/>
      </xdr:nvSpPr>
      <xdr:spPr>
        <a:xfrm>
          <a:off x="6712027" y="1398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61079</xdr:rowOff>
    </xdr:from>
    <xdr:ext cx="469744" cy="259045"/>
    <xdr:sp macro="" textlink="">
      <xdr:nvSpPr>
        <xdr:cNvPr id="245" name="n_4aveValue【福祉施設】&#10;一人当たり面積">
          <a:extLst>
            <a:ext uri="{FF2B5EF4-FFF2-40B4-BE49-F238E27FC236}">
              <a16:creationId xmlns:a16="http://schemas.microsoft.com/office/drawing/2014/main" id="{B15859DA-361F-4CA6-8051-183AECEEBD9F}"/>
            </a:ext>
          </a:extLst>
        </xdr:cNvPr>
        <xdr:cNvSpPr txBox="1"/>
      </xdr:nvSpPr>
      <xdr:spPr>
        <a:xfrm>
          <a:off x="5937327" y="1397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67225</xdr:rowOff>
    </xdr:from>
    <xdr:ext cx="469744" cy="259045"/>
    <xdr:sp macro="" textlink="">
      <xdr:nvSpPr>
        <xdr:cNvPr id="246" name="n_1mainValue【福祉施設】&#10;一人当たり面積">
          <a:extLst>
            <a:ext uri="{FF2B5EF4-FFF2-40B4-BE49-F238E27FC236}">
              <a16:creationId xmlns:a16="http://schemas.microsoft.com/office/drawing/2014/main" id="{8C4C4842-1421-41EA-AAD6-EB62A2C6709C}"/>
            </a:ext>
          </a:extLst>
        </xdr:cNvPr>
        <xdr:cNvSpPr txBox="1"/>
      </xdr:nvSpPr>
      <xdr:spPr>
        <a:xfrm>
          <a:off x="8271587" y="14484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69739</xdr:rowOff>
    </xdr:from>
    <xdr:ext cx="469744" cy="259045"/>
    <xdr:sp macro="" textlink="">
      <xdr:nvSpPr>
        <xdr:cNvPr id="247" name="n_2mainValue【福祉施設】&#10;一人当たり面積">
          <a:extLst>
            <a:ext uri="{FF2B5EF4-FFF2-40B4-BE49-F238E27FC236}">
              <a16:creationId xmlns:a16="http://schemas.microsoft.com/office/drawing/2014/main" id="{640D92D2-CF17-42BD-AE54-874179F65103}"/>
            </a:ext>
          </a:extLst>
        </xdr:cNvPr>
        <xdr:cNvSpPr txBox="1"/>
      </xdr:nvSpPr>
      <xdr:spPr>
        <a:xfrm>
          <a:off x="7509587" y="1448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8" name="正方形/長方形 247">
          <a:extLst>
            <a:ext uri="{FF2B5EF4-FFF2-40B4-BE49-F238E27FC236}">
              <a16:creationId xmlns:a16="http://schemas.microsoft.com/office/drawing/2014/main" id="{D9F6C6CB-4BED-4147-A2EA-FCB16221BEC1}"/>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9" name="正方形/長方形 248">
          <a:extLst>
            <a:ext uri="{FF2B5EF4-FFF2-40B4-BE49-F238E27FC236}">
              <a16:creationId xmlns:a16="http://schemas.microsoft.com/office/drawing/2014/main" id="{C0CE2463-E696-4862-9E9B-4834E5F57F9C}"/>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0" name="正方形/長方形 249">
          <a:extLst>
            <a:ext uri="{FF2B5EF4-FFF2-40B4-BE49-F238E27FC236}">
              <a16:creationId xmlns:a16="http://schemas.microsoft.com/office/drawing/2014/main" id="{A05C282B-8FE6-4647-BA14-49C82CC25ACE}"/>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1" name="正方形/長方形 250">
          <a:extLst>
            <a:ext uri="{FF2B5EF4-FFF2-40B4-BE49-F238E27FC236}">
              <a16:creationId xmlns:a16="http://schemas.microsoft.com/office/drawing/2014/main" id="{B9AA1F43-3555-4215-A76E-2696D885B95B}"/>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2" name="正方形/長方形 251">
          <a:extLst>
            <a:ext uri="{FF2B5EF4-FFF2-40B4-BE49-F238E27FC236}">
              <a16:creationId xmlns:a16="http://schemas.microsoft.com/office/drawing/2014/main" id="{FFA67079-148B-4784-A355-D51523D4EE78}"/>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3" name="正方形/長方形 252">
          <a:extLst>
            <a:ext uri="{FF2B5EF4-FFF2-40B4-BE49-F238E27FC236}">
              <a16:creationId xmlns:a16="http://schemas.microsoft.com/office/drawing/2014/main" id="{DFCFD352-C7A0-4F49-B6B6-4C9B977FE7CE}"/>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4" name="正方形/長方形 253">
          <a:extLst>
            <a:ext uri="{FF2B5EF4-FFF2-40B4-BE49-F238E27FC236}">
              <a16:creationId xmlns:a16="http://schemas.microsoft.com/office/drawing/2014/main" id="{A9C015D1-7A51-4B9E-9BDB-51DCA3E05D9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5" name="正方形/長方形 254">
          <a:extLst>
            <a:ext uri="{FF2B5EF4-FFF2-40B4-BE49-F238E27FC236}">
              <a16:creationId xmlns:a16="http://schemas.microsoft.com/office/drawing/2014/main" id="{7A3E2D3A-3029-43B0-A9DA-5E3B611DD1B6}"/>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6" name="正方形/長方形 255">
          <a:extLst>
            <a:ext uri="{FF2B5EF4-FFF2-40B4-BE49-F238E27FC236}">
              <a16:creationId xmlns:a16="http://schemas.microsoft.com/office/drawing/2014/main" id="{3E3E424F-FBA7-4CC7-954D-283BA5BC3E32}"/>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7" name="正方形/長方形 256">
          <a:extLst>
            <a:ext uri="{FF2B5EF4-FFF2-40B4-BE49-F238E27FC236}">
              <a16:creationId xmlns:a16="http://schemas.microsoft.com/office/drawing/2014/main" id="{6627D367-8DFA-456A-AAE4-31E51CCCAE39}"/>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8" name="正方形/長方形 257">
          <a:extLst>
            <a:ext uri="{FF2B5EF4-FFF2-40B4-BE49-F238E27FC236}">
              <a16:creationId xmlns:a16="http://schemas.microsoft.com/office/drawing/2014/main" id="{E7612FA1-2325-4C63-9335-C3D49BFA84F3}"/>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9" name="正方形/長方形 258">
          <a:extLst>
            <a:ext uri="{FF2B5EF4-FFF2-40B4-BE49-F238E27FC236}">
              <a16:creationId xmlns:a16="http://schemas.microsoft.com/office/drawing/2014/main" id="{07EFE490-0E1B-4961-9433-088A572D5A4D}"/>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0" name="正方形/長方形 259">
          <a:extLst>
            <a:ext uri="{FF2B5EF4-FFF2-40B4-BE49-F238E27FC236}">
              <a16:creationId xmlns:a16="http://schemas.microsoft.com/office/drawing/2014/main" id="{4BBAE9EE-84B1-4578-A7C5-15394949B02F}"/>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1" name="正方形/長方形 260">
          <a:extLst>
            <a:ext uri="{FF2B5EF4-FFF2-40B4-BE49-F238E27FC236}">
              <a16:creationId xmlns:a16="http://schemas.microsoft.com/office/drawing/2014/main" id="{FCA73DA2-7A29-4B08-9CFA-DF1DB2DB2D7F}"/>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2" name="正方形/長方形 261">
          <a:extLst>
            <a:ext uri="{FF2B5EF4-FFF2-40B4-BE49-F238E27FC236}">
              <a16:creationId xmlns:a16="http://schemas.microsoft.com/office/drawing/2014/main" id="{21EAD4CC-00FA-4C3F-AC8E-0E389EDF52E9}"/>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3" name="正方形/長方形 262">
          <a:extLst>
            <a:ext uri="{FF2B5EF4-FFF2-40B4-BE49-F238E27FC236}">
              <a16:creationId xmlns:a16="http://schemas.microsoft.com/office/drawing/2014/main" id="{8D655F7F-DE24-4EF4-97CE-4DB288C8D908}"/>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4" name="正方形/長方形 263">
          <a:extLst>
            <a:ext uri="{FF2B5EF4-FFF2-40B4-BE49-F238E27FC236}">
              <a16:creationId xmlns:a16="http://schemas.microsoft.com/office/drawing/2014/main" id="{8AE45FF5-94D7-475E-A1F4-02CF9CB88C9D}"/>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5" name="正方形/長方形 264">
          <a:extLst>
            <a:ext uri="{FF2B5EF4-FFF2-40B4-BE49-F238E27FC236}">
              <a16:creationId xmlns:a16="http://schemas.microsoft.com/office/drawing/2014/main" id="{FA57A27A-515B-4F35-8C69-679F17AD6AEB}"/>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6" name="正方形/長方形 265">
          <a:extLst>
            <a:ext uri="{FF2B5EF4-FFF2-40B4-BE49-F238E27FC236}">
              <a16:creationId xmlns:a16="http://schemas.microsoft.com/office/drawing/2014/main" id="{65AAFD52-C267-4386-B540-1D1850EDBD92}"/>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7" name="正方形/長方形 266">
          <a:extLst>
            <a:ext uri="{FF2B5EF4-FFF2-40B4-BE49-F238E27FC236}">
              <a16:creationId xmlns:a16="http://schemas.microsoft.com/office/drawing/2014/main" id="{7F6CAE54-4AEE-47C4-B5B3-B6029467A5BF}"/>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8" name="正方形/長方形 267">
          <a:extLst>
            <a:ext uri="{FF2B5EF4-FFF2-40B4-BE49-F238E27FC236}">
              <a16:creationId xmlns:a16="http://schemas.microsoft.com/office/drawing/2014/main" id="{2E79D6F9-3C43-4228-8B58-F09C90314C5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9" name="正方形/長方形 268">
          <a:extLst>
            <a:ext uri="{FF2B5EF4-FFF2-40B4-BE49-F238E27FC236}">
              <a16:creationId xmlns:a16="http://schemas.microsoft.com/office/drawing/2014/main" id="{B56B53C8-156D-49BC-8389-31BF0C290162}"/>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0" name="正方形/長方形 269">
          <a:extLst>
            <a:ext uri="{FF2B5EF4-FFF2-40B4-BE49-F238E27FC236}">
              <a16:creationId xmlns:a16="http://schemas.microsoft.com/office/drawing/2014/main" id="{615FE7DB-0973-4269-9529-E1E3E83835D5}"/>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1" name="正方形/長方形 270">
          <a:extLst>
            <a:ext uri="{FF2B5EF4-FFF2-40B4-BE49-F238E27FC236}">
              <a16:creationId xmlns:a16="http://schemas.microsoft.com/office/drawing/2014/main" id="{7D55E12B-B597-47F2-B397-3E64066CE963}"/>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2" name="テキスト ボックス 271">
          <a:extLst>
            <a:ext uri="{FF2B5EF4-FFF2-40B4-BE49-F238E27FC236}">
              <a16:creationId xmlns:a16="http://schemas.microsoft.com/office/drawing/2014/main" id="{F9FB6C22-501B-47FD-B1FA-812DD942FD7E}"/>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3" name="直線コネクタ 272">
          <a:extLst>
            <a:ext uri="{FF2B5EF4-FFF2-40B4-BE49-F238E27FC236}">
              <a16:creationId xmlns:a16="http://schemas.microsoft.com/office/drawing/2014/main" id="{39FB499C-CE39-4679-88CD-4AB7BB7B53A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74" name="テキスト ボックス 273">
          <a:extLst>
            <a:ext uri="{FF2B5EF4-FFF2-40B4-BE49-F238E27FC236}">
              <a16:creationId xmlns:a16="http://schemas.microsoft.com/office/drawing/2014/main" id="{CC112FAB-0CC9-4291-8C75-B6046D098D4E}"/>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75" name="直線コネクタ 274">
          <a:extLst>
            <a:ext uri="{FF2B5EF4-FFF2-40B4-BE49-F238E27FC236}">
              <a16:creationId xmlns:a16="http://schemas.microsoft.com/office/drawing/2014/main" id="{139A618E-5700-4F34-8F59-0C1EA8D8B7B3}"/>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76" name="テキスト ボックス 275">
          <a:extLst>
            <a:ext uri="{FF2B5EF4-FFF2-40B4-BE49-F238E27FC236}">
              <a16:creationId xmlns:a16="http://schemas.microsoft.com/office/drawing/2014/main" id="{3C151BDA-FCFF-4EFB-BF42-AB59EB50CBBD}"/>
            </a:ext>
          </a:extLst>
        </xdr:cNvPr>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77" name="直線コネクタ 276">
          <a:extLst>
            <a:ext uri="{FF2B5EF4-FFF2-40B4-BE49-F238E27FC236}">
              <a16:creationId xmlns:a16="http://schemas.microsoft.com/office/drawing/2014/main" id="{0ED5E78E-05B5-4846-A2EB-753A2F75F9CF}"/>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78" name="テキスト ボックス 277">
          <a:extLst>
            <a:ext uri="{FF2B5EF4-FFF2-40B4-BE49-F238E27FC236}">
              <a16:creationId xmlns:a16="http://schemas.microsoft.com/office/drawing/2014/main" id="{37B4A584-F7BD-4EE5-A83C-7726A35677F7}"/>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79" name="直線コネクタ 278">
          <a:extLst>
            <a:ext uri="{FF2B5EF4-FFF2-40B4-BE49-F238E27FC236}">
              <a16:creationId xmlns:a16="http://schemas.microsoft.com/office/drawing/2014/main" id="{CE8DEF1F-9CF7-40CD-942B-E2442EC622B2}"/>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80" name="テキスト ボックス 279">
          <a:extLst>
            <a:ext uri="{FF2B5EF4-FFF2-40B4-BE49-F238E27FC236}">
              <a16:creationId xmlns:a16="http://schemas.microsoft.com/office/drawing/2014/main" id="{8B016996-109B-4980-99EB-56C820FD7B08}"/>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81" name="直線コネクタ 280">
          <a:extLst>
            <a:ext uri="{FF2B5EF4-FFF2-40B4-BE49-F238E27FC236}">
              <a16:creationId xmlns:a16="http://schemas.microsoft.com/office/drawing/2014/main" id="{EC6646AB-6B10-4307-8F64-2577721638A9}"/>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82" name="テキスト ボックス 281">
          <a:extLst>
            <a:ext uri="{FF2B5EF4-FFF2-40B4-BE49-F238E27FC236}">
              <a16:creationId xmlns:a16="http://schemas.microsoft.com/office/drawing/2014/main" id="{1E69BBA2-ED9E-4011-ACA7-47A19F7BFB3E}"/>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83" name="直線コネクタ 282">
          <a:extLst>
            <a:ext uri="{FF2B5EF4-FFF2-40B4-BE49-F238E27FC236}">
              <a16:creationId xmlns:a16="http://schemas.microsoft.com/office/drawing/2014/main" id="{3FAB24B9-74DE-4DA7-A862-E31A48785E7A}"/>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284" name="テキスト ボックス 283">
          <a:extLst>
            <a:ext uri="{FF2B5EF4-FFF2-40B4-BE49-F238E27FC236}">
              <a16:creationId xmlns:a16="http://schemas.microsoft.com/office/drawing/2014/main" id="{D208F97F-F212-4037-87EF-11972FFC82AD}"/>
            </a:ext>
          </a:extLst>
        </xdr:cNvPr>
        <xdr:cNvSpPr txBox="1"/>
      </xdr:nvSpPr>
      <xdr:spPr>
        <a:xfrm>
          <a:off x="1066688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5" name="直線コネクタ 284">
          <a:extLst>
            <a:ext uri="{FF2B5EF4-FFF2-40B4-BE49-F238E27FC236}">
              <a16:creationId xmlns:a16="http://schemas.microsoft.com/office/drawing/2014/main" id="{BE486D31-B2DE-42B4-9DDC-A34D34F538E9}"/>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86" name="【一般廃棄物処理施設】&#10;有形固定資産減価償却率グラフ枠">
          <a:extLst>
            <a:ext uri="{FF2B5EF4-FFF2-40B4-BE49-F238E27FC236}">
              <a16:creationId xmlns:a16="http://schemas.microsoft.com/office/drawing/2014/main" id="{5832B7AB-264E-41A9-AB6C-051D840F03DF}"/>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125730</xdr:rowOff>
    </xdr:from>
    <xdr:to>
      <xdr:col>85</xdr:col>
      <xdr:colOff>126364</xdr:colOff>
      <xdr:row>41</xdr:row>
      <xdr:rowOff>142875</xdr:rowOff>
    </xdr:to>
    <xdr:cxnSp macro="">
      <xdr:nvCxnSpPr>
        <xdr:cNvPr id="287" name="直線コネクタ 286">
          <a:extLst>
            <a:ext uri="{FF2B5EF4-FFF2-40B4-BE49-F238E27FC236}">
              <a16:creationId xmlns:a16="http://schemas.microsoft.com/office/drawing/2014/main" id="{0502BD1F-1FDE-4CDE-A9D6-FFA02E2E241C}"/>
            </a:ext>
          </a:extLst>
        </xdr:cNvPr>
        <xdr:cNvCxnSpPr/>
      </xdr:nvCxnSpPr>
      <xdr:spPr>
        <a:xfrm flipV="1">
          <a:off x="14375764" y="5825490"/>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146702</xdr:rowOff>
    </xdr:from>
    <xdr:ext cx="405111" cy="259045"/>
    <xdr:sp macro="" textlink="">
      <xdr:nvSpPr>
        <xdr:cNvPr id="288" name="【一般廃棄物処理施設】&#10;有形固定資産減価償却率最小値テキスト">
          <a:extLst>
            <a:ext uri="{FF2B5EF4-FFF2-40B4-BE49-F238E27FC236}">
              <a16:creationId xmlns:a16="http://schemas.microsoft.com/office/drawing/2014/main" id="{EF50E4F8-F241-4824-BEB5-BCB3AE5C3A76}"/>
            </a:ext>
          </a:extLst>
        </xdr:cNvPr>
        <xdr:cNvSpPr txBox="1"/>
      </xdr:nvSpPr>
      <xdr:spPr>
        <a:xfrm>
          <a:off x="14414500" y="701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142875</xdr:rowOff>
    </xdr:from>
    <xdr:to>
      <xdr:col>86</xdr:col>
      <xdr:colOff>25400</xdr:colOff>
      <xdr:row>41</xdr:row>
      <xdr:rowOff>142875</xdr:rowOff>
    </xdr:to>
    <xdr:cxnSp macro="">
      <xdr:nvCxnSpPr>
        <xdr:cNvPr id="289" name="直線コネクタ 288">
          <a:extLst>
            <a:ext uri="{FF2B5EF4-FFF2-40B4-BE49-F238E27FC236}">
              <a16:creationId xmlns:a16="http://schemas.microsoft.com/office/drawing/2014/main" id="{EA16F0F3-E870-464B-A185-47E4D8080286}"/>
            </a:ext>
          </a:extLst>
        </xdr:cNvPr>
        <xdr:cNvCxnSpPr/>
      </xdr:nvCxnSpPr>
      <xdr:spPr>
        <a:xfrm>
          <a:off x="14287500" y="70161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72407</xdr:rowOff>
    </xdr:from>
    <xdr:ext cx="405111" cy="259045"/>
    <xdr:sp macro="" textlink="">
      <xdr:nvSpPr>
        <xdr:cNvPr id="290" name="【一般廃棄物処理施設】&#10;有形固定資産減価償却率最大値テキスト">
          <a:extLst>
            <a:ext uri="{FF2B5EF4-FFF2-40B4-BE49-F238E27FC236}">
              <a16:creationId xmlns:a16="http://schemas.microsoft.com/office/drawing/2014/main" id="{BB05C4E0-DDA0-40FD-8400-C778F905AA45}"/>
            </a:ext>
          </a:extLst>
        </xdr:cNvPr>
        <xdr:cNvSpPr txBox="1"/>
      </xdr:nvSpPr>
      <xdr:spPr>
        <a:xfrm>
          <a:off x="144145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125730</xdr:rowOff>
    </xdr:from>
    <xdr:to>
      <xdr:col>86</xdr:col>
      <xdr:colOff>25400</xdr:colOff>
      <xdr:row>34</xdr:row>
      <xdr:rowOff>125730</xdr:rowOff>
    </xdr:to>
    <xdr:cxnSp macro="">
      <xdr:nvCxnSpPr>
        <xdr:cNvPr id="291" name="直線コネクタ 290">
          <a:extLst>
            <a:ext uri="{FF2B5EF4-FFF2-40B4-BE49-F238E27FC236}">
              <a16:creationId xmlns:a16="http://schemas.microsoft.com/office/drawing/2014/main" id="{F90F3828-F842-4DE3-8765-5697F76A3ACE}"/>
            </a:ext>
          </a:extLst>
        </xdr:cNvPr>
        <xdr:cNvCxnSpPr/>
      </xdr:nvCxnSpPr>
      <xdr:spPr>
        <a:xfrm>
          <a:off x="14287500" y="5825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135907</xdr:rowOff>
    </xdr:from>
    <xdr:ext cx="405111" cy="259045"/>
    <xdr:sp macro="" textlink="">
      <xdr:nvSpPr>
        <xdr:cNvPr id="292" name="【一般廃棄物処理施設】&#10;有形固定資産減価償却率平均値テキスト">
          <a:extLst>
            <a:ext uri="{FF2B5EF4-FFF2-40B4-BE49-F238E27FC236}">
              <a16:creationId xmlns:a16="http://schemas.microsoft.com/office/drawing/2014/main" id="{8622CB51-A776-4372-88C7-A4E4D01AB368}"/>
            </a:ext>
          </a:extLst>
        </xdr:cNvPr>
        <xdr:cNvSpPr txBox="1"/>
      </xdr:nvSpPr>
      <xdr:spPr>
        <a:xfrm>
          <a:off x="14414500" y="633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113030</xdr:rowOff>
    </xdr:from>
    <xdr:to>
      <xdr:col>85</xdr:col>
      <xdr:colOff>177800</xdr:colOff>
      <xdr:row>39</xdr:row>
      <xdr:rowOff>43180</xdr:rowOff>
    </xdr:to>
    <xdr:sp macro="" textlink="">
      <xdr:nvSpPr>
        <xdr:cNvPr id="293" name="フローチャート: 判断 292">
          <a:extLst>
            <a:ext uri="{FF2B5EF4-FFF2-40B4-BE49-F238E27FC236}">
              <a16:creationId xmlns:a16="http://schemas.microsoft.com/office/drawing/2014/main" id="{1229D1B1-59D0-4056-8802-528F77CF9E4E}"/>
            </a:ext>
          </a:extLst>
        </xdr:cNvPr>
        <xdr:cNvSpPr/>
      </xdr:nvSpPr>
      <xdr:spPr>
        <a:xfrm>
          <a:off x="14325600" y="648335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71120</xdr:rowOff>
    </xdr:from>
    <xdr:to>
      <xdr:col>81</xdr:col>
      <xdr:colOff>101600</xdr:colOff>
      <xdr:row>39</xdr:row>
      <xdr:rowOff>1270</xdr:rowOff>
    </xdr:to>
    <xdr:sp macro="" textlink="">
      <xdr:nvSpPr>
        <xdr:cNvPr id="294" name="フローチャート: 判断 293">
          <a:extLst>
            <a:ext uri="{FF2B5EF4-FFF2-40B4-BE49-F238E27FC236}">
              <a16:creationId xmlns:a16="http://schemas.microsoft.com/office/drawing/2014/main" id="{F2EE87BE-0603-48C7-A73C-A48CFE792DE3}"/>
            </a:ext>
          </a:extLst>
        </xdr:cNvPr>
        <xdr:cNvSpPr/>
      </xdr:nvSpPr>
      <xdr:spPr>
        <a:xfrm>
          <a:off x="13578840" y="644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74930</xdr:rowOff>
    </xdr:from>
    <xdr:to>
      <xdr:col>76</xdr:col>
      <xdr:colOff>165100</xdr:colOff>
      <xdr:row>40</xdr:row>
      <xdr:rowOff>5080</xdr:rowOff>
    </xdr:to>
    <xdr:sp macro="" textlink="">
      <xdr:nvSpPr>
        <xdr:cNvPr id="295" name="フローチャート: 判断 294">
          <a:extLst>
            <a:ext uri="{FF2B5EF4-FFF2-40B4-BE49-F238E27FC236}">
              <a16:creationId xmlns:a16="http://schemas.microsoft.com/office/drawing/2014/main" id="{089755CC-E8C7-4898-9BC9-20844A8E7333}"/>
            </a:ext>
          </a:extLst>
        </xdr:cNvPr>
        <xdr:cNvSpPr/>
      </xdr:nvSpPr>
      <xdr:spPr>
        <a:xfrm>
          <a:off x="12804140" y="6612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69215</xdr:rowOff>
    </xdr:from>
    <xdr:to>
      <xdr:col>72</xdr:col>
      <xdr:colOff>38100</xdr:colOff>
      <xdr:row>39</xdr:row>
      <xdr:rowOff>170815</xdr:rowOff>
    </xdr:to>
    <xdr:sp macro="" textlink="">
      <xdr:nvSpPr>
        <xdr:cNvPr id="296" name="フローチャート: 判断 295">
          <a:extLst>
            <a:ext uri="{FF2B5EF4-FFF2-40B4-BE49-F238E27FC236}">
              <a16:creationId xmlns:a16="http://schemas.microsoft.com/office/drawing/2014/main" id="{A4CFE2A0-3992-4643-B58D-ECE767F0249D}"/>
            </a:ext>
          </a:extLst>
        </xdr:cNvPr>
        <xdr:cNvSpPr/>
      </xdr:nvSpPr>
      <xdr:spPr>
        <a:xfrm>
          <a:off x="12029440" y="66071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17780</xdr:rowOff>
    </xdr:from>
    <xdr:to>
      <xdr:col>67</xdr:col>
      <xdr:colOff>101600</xdr:colOff>
      <xdr:row>39</xdr:row>
      <xdr:rowOff>119380</xdr:rowOff>
    </xdr:to>
    <xdr:sp macro="" textlink="">
      <xdr:nvSpPr>
        <xdr:cNvPr id="297" name="フローチャート: 判断 296">
          <a:extLst>
            <a:ext uri="{FF2B5EF4-FFF2-40B4-BE49-F238E27FC236}">
              <a16:creationId xmlns:a16="http://schemas.microsoft.com/office/drawing/2014/main" id="{7AD1DC42-F843-4E3D-A1DF-F40E9282CD18}"/>
            </a:ext>
          </a:extLst>
        </xdr:cNvPr>
        <xdr:cNvSpPr/>
      </xdr:nvSpPr>
      <xdr:spPr>
        <a:xfrm>
          <a:off x="1123188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98" name="テキスト ボックス 297">
          <a:extLst>
            <a:ext uri="{FF2B5EF4-FFF2-40B4-BE49-F238E27FC236}">
              <a16:creationId xmlns:a16="http://schemas.microsoft.com/office/drawing/2014/main" id="{76C809C9-C1C0-488D-A93A-842959338EB7}"/>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99" name="テキスト ボックス 298">
          <a:extLst>
            <a:ext uri="{FF2B5EF4-FFF2-40B4-BE49-F238E27FC236}">
              <a16:creationId xmlns:a16="http://schemas.microsoft.com/office/drawing/2014/main" id="{67B5245B-82AB-4B37-A448-029A23000A8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0" name="テキスト ボックス 299">
          <a:extLst>
            <a:ext uri="{FF2B5EF4-FFF2-40B4-BE49-F238E27FC236}">
              <a16:creationId xmlns:a16="http://schemas.microsoft.com/office/drawing/2014/main" id="{858F1C8E-7E77-4266-93C6-B0BF2F57D832}"/>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1" name="テキスト ボックス 300">
          <a:extLst>
            <a:ext uri="{FF2B5EF4-FFF2-40B4-BE49-F238E27FC236}">
              <a16:creationId xmlns:a16="http://schemas.microsoft.com/office/drawing/2014/main" id="{5C182082-66B6-477B-A270-F1FA1E487EDF}"/>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2" name="テキスト ボックス 301">
          <a:extLst>
            <a:ext uri="{FF2B5EF4-FFF2-40B4-BE49-F238E27FC236}">
              <a16:creationId xmlns:a16="http://schemas.microsoft.com/office/drawing/2014/main" id="{3B0D43F4-1BCF-4D1C-9E20-9255D0E1E527}"/>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17780</xdr:rowOff>
    </xdr:from>
    <xdr:to>
      <xdr:col>85</xdr:col>
      <xdr:colOff>177800</xdr:colOff>
      <xdr:row>41</xdr:row>
      <xdr:rowOff>119380</xdr:rowOff>
    </xdr:to>
    <xdr:sp macro="" textlink="">
      <xdr:nvSpPr>
        <xdr:cNvPr id="303" name="楕円 302">
          <a:extLst>
            <a:ext uri="{FF2B5EF4-FFF2-40B4-BE49-F238E27FC236}">
              <a16:creationId xmlns:a16="http://schemas.microsoft.com/office/drawing/2014/main" id="{C8872298-CCE8-4939-873E-1ABEAA7C7D7C}"/>
            </a:ext>
          </a:extLst>
        </xdr:cNvPr>
        <xdr:cNvSpPr/>
      </xdr:nvSpPr>
      <xdr:spPr>
        <a:xfrm>
          <a:off x="14325600" y="68910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104157</xdr:rowOff>
    </xdr:from>
    <xdr:ext cx="405111" cy="259045"/>
    <xdr:sp macro="" textlink="">
      <xdr:nvSpPr>
        <xdr:cNvPr id="304" name="【一般廃棄物処理施設】&#10;有形固定資産減価償却率該当値テキスト">
          <a:extLst>
            <a:ext uri="{FF2B5EF4-FFF2-40B4-BE49-F238E27FC236}">
              <a16:creationId xmlns:a16="http://schemas.microsoft.com/office/drawing/2014/main" id="{179151A8-D801-4767-85D4-B6FA72078CD6}"/>
            </a:ext>
          </a:extLst>
        </xdr:cNvPr>
        <xdr:cNvSpPr txBox="1"/>
      </xdr:nvSpPr>
      <xdr:spPr>
        <a:xfrm>
          <a:off x="14414500" y="680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71120</xdr:rowOff>
    </xdr:from>
    <xdr:to>
      <xdr:col>81</xdr:col>
      <xdr:colOff>101600</xdr:colOff>
      <xdr:row>43</xdr:row>
      <xdr:rowOff>1270</xdr:rowOff>
    </xdr:to>
    <xdr:sp macro="" textlink="">
      <xdr:nvSpPr>
        <xdr:cNvPr id="305" name="楕円 304">
          <a:extLst>
            <a:ext uri="{FF2B5EF4-FFF2-40B4-BE49-F238E27FC236}">
              <a16:creationId xmlns:a16="http://schemas.microsoft.com/office/drawing/2014/main" id="{8DECE89C-AE0B-4CE0-8687-8071F1CAFBDD}"/>
            </a:ext>
          </a:extLst>
        </xdr:cNvPr>
        <xdr:cNvSpPr/>
      </xdr:nvSpPr>
      <xdr:spPr>
        <a:xfrm>
          <a:off x="13578840" y="7112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68580</xdr:rowOff>
    </xdr:from>
    <xdr:to>
      <xdr:col>85</xdr:col>
      <xdr:colOff>127000</xdr:colOff>
      <xdr:row>42</xdr:row>
      <xdr:rowOff>121920</xdr:rowOff>
    </xdr:to>
    <xdr:cxnSp macro="">
      <xdr:nvCxnSpPr>
        <xdr:cNvPr id="306" name="直線コネクタ 305">
          <a:extLst>
            <a:ext uri="{FF2B5EF4-FFF2-40B4-BE49-F238E27FC236}">
              <a16:creationId xmlns:a16="http://schemas.microsoft.com/office/drawing/2014/main" id="{7D329DB9-9C12-4AF4-AE3B-A4072D7A2B29}"/>
            </a:ext>
          </a:extLst>
        </xdr:cNvPr>
        <xdr:cNvCxnSpPr/>
      </xdr:nvCxnSpPr>
      <xdr:spPr>
        <a:xfrm flipV="1">
          <a:off x="13629640" y="6941820"/>
          <a:ext cx="74676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154940</xdr:rowOff>
    </xdr:from>
    <xdr:to>
      <xdr:col>76</xdr:col>
      <xdr:colOff>165100</xdr:colOff>
      <xdr:row>40</xdr:row>
      <xdr:rowOff>85090</xdr:rowOff>
    </xdr:to>
    <xdr:sp macro="" textlink="">
      <xdr:nvSpPr>
        <xdr:cNvPr id="307" name="楕円 306">
          <a:extLst>
            <a:ext uri="{FF2B5EF4-FFF2-40B4-BE49-F238E27FC236}">
              <a16:creationId xmlns:a16="http://schemas.microsoft.com/office/drawing/2014/main" id="{2DACD19A-8F6C-463F-8362-B8DD13E2C251}"/>
            </a:ext>
          </a:extLst>
        </xdr:cNvPr>
        <xdr:cNvSpPr/>
      </xdr:nvSpPr>
      <xdr:spPr>
        <a:xfrm>
          <a:off x="12804140" y="6692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34290</xdr:rowOff>
    </xdr:from>
    <xdr:to>
      <xdr:col>81</xdr:col>
      <xdr:colOff>50800</xdr:colOff>
      <xdr:row>42</xdr:row>
      <xdr:rowOff>121920</xdr:rowOff>
    </xdr:to>
    <xdr:cxnSp macro="">
      <xdr:nvCxnSpPr>
        <xdr:cNvPr id="308" name="直線コネクタ 307">
          <a:extLst>
            <a:ext uri="{FF2B5EF4-FFF2-40B4-BE49-F238E27FC236}">
              <a16:creationId xmlns:a16="http://schemas.microsoft.com/office/drawing/2014/main" id="{B85D1606-46BF-46A5-AFF3-CB4B6B44FB01}"/>
            </a:ext>
          </a:extLst>
        </xdr:cNvPr>
        <xdr:cNvCxnSpPr/>
      </xdr:nvCxnSpPr>
      <xdr:spPr>
        <a:xfrm>
          <a:off x="12854940" y="6739890"/>
          <a:ext cx="774700" cy="4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17797</xdr:rowOff>
    </xdr:from>
    <xdr:ext cx="405111" cy="259045"/>
    <xdr:sp macro="" textlink="">
      <xdr:nvSpPr>
        <xdr:cNvPr id="309" name="n_1aveValue【一般廃棄物処理施設】&#10;有形固定資産減価償却率">
          <a:extLst>
            <a:ext uri="{FF2B5EF4-FFF2-40B4-BE49-F238E27FC236}">
              <a16:creationId xmlns:a16="http://schemas.microsoft.com/office/drawing/2014/main" id="{0C9AAE93-25CC-4341-BF2C-DBB43F2FA530}"/>
            </a:ext>
          </a:extLst>
        </xdr:cNvPr>
        <xdr:cNvSpPr txBox="1"/>
      </xdr:nvSpPr>
      <xdr:spPr>
        <a:xfrm>
          <a:off x="134372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21607</xdr:rowOff>
    </xdr:from>
    <xdr:ext cx="405111" cy="259045"/>
    <xdr:sp macro="" textlink="">
      <xdr:nvSpPr>
        <xdr:cNvPr id="310" name="n_2aveValue【一般廃棄物処理施設】&#10;有形固定資産減価償却率">
          <a:extLst>
            <a:ext uri="{FF2B5EF4-FFF2-40B4-BE49-F238E27FC236}">
              <a16:creationId xmlns:a16="http://schemas.microsoft.com/office/drawing/2014/main" id="{4AEAB8B4-106F-490E-9D0C-CB97D80BF2B4}"/>
            </a:ext>
          </a:extLst>
        </xdr:cNvPr>
        <xdr:cNvSpPr txBox="1"/>
      </xdr:nvSpPr>
      <xdr:spPr>
        <a:xfrm>
          <a:off x="12675244" y="639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15892</xdr:rowOff>
    </xdr:from>
    <xdr:ext cx="405111" cy="259045"/>
    <xdr:sp macro="" textlink="">
      <xdr:nvSpPr>
        <xdr:cNvPr id="311" name="n_3aveValue【一般廃棄物処理施設】&#10;有形固定資産減価償却率">
          <a:extLst>
            <a:ext uri="{FF2B5EF4-FFF2-40B4-BE49-F238E27FC236}">
              <a16:creationId xmlns:a16="http://schemas.microsoft.com/office/drawing/2014/main" id="{F02A3A34-C541-4043-B492-DC2E92FE75B0}"/>
            </a:ext>
          </a:extLst>
        </xdr:cNvPr>
        <xdr:cNvSpPr txBox="1"/>
      </xdr:nvSpPr>
      <xdr:spPr>
        <a:xfrm>
          <a:off x="11900544" y="638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135907</xdr:rowOff>
    </xdr:from>
    <xdr:ext cx="405111" cy="259045"/>
    <xdr:sp macro="" textlink="">
      <xdr:nvSpPr>
        <xdr:cNvPr id="312" name="n_4aveValue【一般廃棄物処理施設】&#10;有形固定資産減価償却率">
          <a:extLst>
            <a:ext uri="{FF2B5EF4-FFF2-40B4-BE49-F238E27FC236}">
              <a16:creationId xmlns:a16="http://schemas.microsoft.com/office/drawing/2014/main" id="{2A6691D4-5A60-4FB7-8803-2E1AE7E67C27}"/>
            </a:ext>
          </a:extLst>
        </xdr:cNvPr>
        <xdr:cNvSpPr txBox="1"/>
      </xdr:nvSpPr>
      <xdr:spPr>
        <a:xfrm>
          <a:off x="1110298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163847</xdr:rowOff>
    </xdr:from>
    <xdr:ext cx="405111" cy="259045"/>
    <xdr:sp macro="" textlink="">
      <xdr:nvSpPr>
        <xdr:cNvPr id="313" name="n_1mainValue【一般廃棄物処理施設】&#10;有形固定資産減価償却率">
          <a:extLst>
            <a:ext uri="{FF2B5EF4-FFF2-40B4-BE49-F238E27FC236}">
              <a16:creationId xmlns:a16="http://schemas.microsoft.com/office/drawing/2014/main" id="{ABBA734E-F5B3-44CA-A14E-F6D2866D1686}"/>
            </a:ext>
          </a:extLst>
        </xdr:cNvPr>
        <xdr:cNvSpPr txBox="1"/>
      </xdr:nvSpPr>
      <xdr:spPr>
        <a:xfrm>
          <a:off x="13437244"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76217</xdr:rowOff>
    </xdr:from>
    <xdr:ext cx="405111" cy="259045"/>
    <xdr:sp macro="" textlink="">
      <xdr:nvSpPr>
        <xdr:cNvPr id="314" name="n_2mainValue【一般廃棄物処理施設】&#10;有形固定資産減価償却率">
          <a:extLst>
            <a:ext uri="{FF2B5EF4-FFF2-40B4-BE49-F238E27FC236}">
              <a16:creationId xmlns:a16="http://schemas.microsoft.com/office/drawing/2014/main" id="{63E9A78B-12CE-4F86-9865-8847BBB81D57}"/>
            </a:ext>
          </a:extLst>
        </xdr:cNvPr>
        <xdr:cNvSpPr txBox="1"/>
      </xdr:nvSpPr>
      <xdr:spPr>
        <a:xfrm>
          <a:off x="126752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5" name="正方形/長方形 314">
          <a:extLst>
            <a:ext uri="{FF2B5EF4-FFF2-40B4-BE49-F238E27FC236}">
              <a16:creationId xmlns:a16="http://schemas.microsoft.com/office/drawing/2014/main" id="{8156BE9F-BC31-473F-BEBA-8E93B1685459}"/>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6" name="正方形/長方形 315">
          <a:extLst>
            <a:ext uri="{FF2B5EF4-FFF2-40B4-BE49-F238E27FC236}">
              <a16:creationId xmlns:a16="http://schemas.microsoft.com/office/drawing/2014/main" id="{6A6E951C-DD19-477F-A5D6-6115A2A9489B}"/>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7" name="正方形/長方形 316">
          <a:extLst>
            <a:ext uri="{FF2B5EF4-FFF2-40B4-BE49-F238E27FC236}">
              <a16:creationId xmlns:a16="http://schemas.microsoft.com/office/drawing/2014/main" id="{6B69C466-03E6-46BC-93A6-E36DE7ED3382}"/>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8" name="正方形/長方形 317">
          <a:extLst>
            <a:ext uri="{FF2B5EF4-FFF2-40B4-BE49-F238E27FC236}">
              <a16:creationId xmlns:a16="http://schemas.microsoft.com/office/drawing/2014/main" id="{FF07BF83-9F13-4E7F-B8D2-2309AF332F4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9" name="正方形/長方形 318">
          <a:extLst>
            <a:ext uri="{FF2B5EF4-FFF2-40B4-BE49-F238E27FC236}">
              <a16:creationId xmlns:a16="http://schemas.microsoft.com/office/drawing/2014/main" id="{4AC37092-3510-4E89-957F-516E856757B1}"/>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0" name="正方形/長方形 319">
          <a:extLst>
            <a:ext uri="{FF2B5EF4-FFF2-40B4-BE49-F238E27FC236}">
              <a16:creationId xmlns:a16="http://schemas.microsoft.com/office/drawing/2014/main" id="{8792533B-9C3E-403E-898E-4B3725E7B3FF}"/>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1" name="正方形/長方形 320">
          <a:extLst>
            <a:ext uri="{FF2B5EF4-FFF2-40B4-BE49-F238E27FC236}">
              <a16:creationId xmlns:a16="http://schemas.microsoft.com/office/drawing/2014/main" id="{F23C4314-E055-4B5F-BA81-A91C2CEE139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2" name="正方形/長方形 321">
          <a:extLst>
            <a:ext uri="{FF2B5EF4-FFF2-40B4-BE49-F238E27FC236}">
              <a16:creationId xmlns:a16="http://schemas.microsoft.com/office/drawing/2014/main" id="{D0F33265-8424-439A-8440-B3DD8DB25321}"/>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3" name="テキスト ボックス 322">
          <a:extLst>
            <a:ext uri="{FF2B5EF4-FFF2-40B4-BE49-F238E27FC236}">
              <a16:creationId xmlns:a16="http://schemas.microsoft.com/office/drawing/2014/main" id="{20F92215-8D33-4C39-9A9C-FAB8AA1DDA38}"/>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4" name="直線コネクタ 323">
          <a:extLst>
            <a:ext uri="{FF2B5EF4-FFF2-40B4-BE49-F238E27FC236}">
              <a16:creationId xmlns:a16="http://schemas.microsoft.com/office/drawing/2014/main" id="{C8243CFF-257D-4947-805C-2829A8FCC3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25" name="直線コネクタ 324">
          <a:extLst>
            <a:ext uri="{FF2B5EF4-FFF2-40B4-BE49-F238E27FC236}">
              <a16:creationId xmlns:a16="http://schemas.microsoft.com/office/drawing/2014/main" id="{7A3CF610-58C5-4004-B639-688E71584297}"/>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26" name="テキスト ボックス 325">
          <a:extLst>
            <a:ext uri="{FF2B5EF4-FFF2-40B4-BE49-F238E27FC236}">
              <a16:creationId xmlns:a16="http://schemas.microsoft.com/office/drawing/2014/main" id="{36935E1C-DE57-4BBB-B38C-89C3C2EA28A3}"/>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27" name="直線コネクタ 326">
          <a:extLst>
            <a:ext uri="{FF2B5EF4-FFF2-40B4-BE49-F238E27FC236}">
              <a16:creationId xmlns:a16="http://schemas.microsoft.com/office/drawing/2014/main" id="{8EBA31FE-2003-4F11-B30A-287BBECBE8DB}"/>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28" name="テキスト ボックス 327">
          <a:extLst>
            <a:ext uri="{FF2B5EF4-FFF2-40B4-BE49-F238E27FC236}">
              <a16:creationId xmlns:a16="http://schemas.microsoft.com/office/drawing/2014/main" id="{F2CED1D5-81DF-484A-818E-68AC62031EC1}"/>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29" name="直線コネクタ 328">
          <a:extLst>
            <a:ext uri="{FF2B5EF4-FFF2-40B4-BE49-F238E27FC236}">
              <a16:creationId xmlns:a16="http://schemas.microsoft.com/office/drawing/2014/main" id="{D180A142-7054-492D-8331-A97A9EEB5AFC}"/>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30" name="テキスト ボックス 329">
          <a:extLst>
            <a:ext uri="{FF2B5EF4-FFF2-40B4-BE49-F238E27FC236}">
              <a16:creationId xmlns:a16="http://schemas.microsoft.com/office/drawing/2014/main" id="{9077A821-EA0D-4087-A980-04EB3C9C01CD}"/>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31" name="直線コネクタ 330">
          <a:extLst>
            <a:ext uri="{FF2B5EF4-FFF2-40B4-BE49-F238E27FC236}">
              <a16:creationId xmlns:a16="http://schemas.microsoft.com/office/drawing/2014/main" id="{5B4347C2-5FED-409B-B10C-CE830D44C3AA}"/>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32" name="テキスト ボックス 331">
          <a:extLst>
            <a:ext uri="{FF2B5EF4-FFF2-40B4-BE49-F238E27FC236}">
              <a16:creationId xmlns:a16="http://schemas.microsoft.com/office/drawing/2014/main" id="{1C4C77F2-E364-493B-A7C3-EA4BCE4E8814}"/>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33" name="直線コネクタ 332">
          <a:extLst>
            <a:ext uri="{FF2B5EF4-FFF2-40B4-BE49-F238E27FC236}">
              <a16:creationId xmlns:a16="http://schemas.microsoft.com/office/drawing/2014/main" id="{DB6E9C9C-0DA9-457D-91DC-57F02998713E}"/>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34" name="テキスト ボックス 333">
          <a:extLst>
            <a:ext uri="{FF2B5EF4-FFF2-40B4-BE49-F238E27FC236}">
              <a16:creationId xmlns:a16="http://schemas.microsoft.com/office/drawing/2014/main" id="{6875F56F-A8EF-4611-9584-E30303187494}"/>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5" name="直線コネクタ 334">
          <a:extLst>
            <a:ext uri="{FF2B5EF4-FFF2-40B4-BE49-F238E27FC236}">
              <a16:creationId xmlns:a16="http://schemas.microsoft.com/office/drawing/2014/main" id="{CC35EB1A-4E8E-44DE-93BE-E669BAE0260C}"/>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36" name="テキスト ボックス 335">
          <a:extLst>
            <a:ext uri="{FF2B5EF4-FFF2-40B4-BE49-F238E27FC236}">
              <a16:creationId xmlns:a16="http://schemas.microsoft.com/office/drawing/2014/main" id="{C1ACFD64-BDFB-44BB-AAE8-83CC23761C06}"/>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37" name="【一般廃棄物処理施設】&#10;一人当たり有形固定資産（償却資産）額グラフ枠">
          <a:extLst>
            <a:ext uri="{FF2B5EF4-FFF2-40B4-BE49-F238E27FC236}">
              <a16:creationId xmlns:a16="http://schemas.microsoft.com/office/drawing/2014/main" id="{C49031A3-FB36-44F8-98DD-46F765E88F3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3959</xdr:rowOff>
    </xdr:from>
    <xdr:to>
      <xdr:col>116</xdr:col>
      <xdr:colOff>62864</xdr:colOff>
      <xdr:row>42</xdr:row>
      <xdr:rowOff>37875</xdr:rowOff>
    </xdr:to>
    <xdr:cxnSp macro="">
      <xdr:nvCxnSpPr>
        <xdr:cNvPr id="338" name="直線コネクタ 337">
          <a:extLst>
            <a:ext uri="{FF2B5EF4-FFF2-40B4-BE49-F238E27FC236}">
              <a16:creationId xmlns:a16="http://schemas.microsoft.com/office/drawing/2014/main" id="{5D2B9EA8-208C-459F-83CC-35EE6BF26E07}"/>
            </a:ext>
          </a:extLst>
        </xdr:cNvPr>
        <xdr:cNvCxnSpPr/>
      </xdr:nvCxnSpPr>
      <xdr:spPr>
        <a:xfrm flipV="1">
          <a:off x="19509104" y="5703719"/>
          <a:ext cx="0" cy="1375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41702</xdr:rowOff>
    </xdr:from>
    <xdr:ext cx="378565" cy="259045"/>
    <xdr:sp macro="" textlink="">
      <xdr:nvSpPr>
        <xdr:cNvPr id="339" name="【一般廃棄物処理施設】&#10;一人当たり有形固定資産（償却資産）額最小値テキスト">
          <a:extLst>
            <a:ext uri="{FF2B5EF4-FFF2-40B4-BE49-F238E27FC236}">
              <a16:creationId xmlns:a16="http://schemas.microsoft.com/office/drawing/2014/main" id="{49FAB39C-67CA-4D16-B8AE-8743F4B72C9D}"/>
            </a:ext>
          </a:extLst>
        </xdr:cNvPr>
        <xdr:cNvSpPr txBox="1"/>
      </xdr:nvSpPr>
      <xdr:spPr>
        <a:xfrm>
          <a:off x="19547840" y="7082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37875</xdr:rowOff>
    </xdr:from>
    <xdr:to>
      <xdr:col>116</xdr:col>
      <xdr:colOff>152400</xdr:colOff>
      <xdr:row>42</xdr:row>
      <xdr:rowOff>37875</xdr:rowOff>
    </xdr:to>
    <xdr:cxnSp macro="">
      <xdr:nvCxnSpPr>
        <xdr:cNvPr id="340" name="直線コネクタ 339">
          <a:extLst>
            <a:ext uri="{FF2B5EF4-FFF2-40B4-BE49-F238E27FC236}">
              <a16:creationId xmlns:a16="http://schemas.microsoft.com/office/drawing/2014/main" id="{C26466B6-7EE6-4483-8DB1-EC118F4DE018}"/>
            </a:ext>
          </a:extLst>
        </xdr:cNvPr>
        <xdr:cNvCxnSpPr/>
      </xdr:nvCxnSpPr>
      <xdr:spPr>
        <a:xfrm>
          <a:off x="19443700" y="70787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122086</xdr:rowOff>
    </xdr:from>
    <xdr:ext cx="599010" cy="259045"/>
    <xdr:sp macro="" textlink="">
      <xdr:nvSpPr>
        <xdr:cNvPr id="341" name="【一般廃棄物処理施設】&#10;一人当たり有形固定資産（償却資産）額最大値テキスト">
          <a:extLst>
            <a:ext uri="{FF2B5EF4-FFF2-40B4-BE49-F238E27FC236}">
              <a16:creationId xmlns:a16="http://schemas.microsoft.com/office/drawing/2014/main" id="{BED0C71E-1346-44BF-8ECC-AD4513C3D305}"/>
            </a:ext>
          </a:extLst>
        </xdr:cNvPr>
        <xdr:cNvSpPr txBox="1"/>
      </xdr:nvSpPr>
      <xdr:spPr>
        <a:xfrm>
          <a:off x="19547840" y="548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3959</xdr:rowOff>
    </xdr:from>
    <xdr:to>
      <xdr:col>116</xdr:col>
      <xdr:colOff>152400</xdr:colOff>
      <xdr:row>34</xdr:row>
      <xdr:rowOff>3959</xdr:rowOff>
    </xdr:to>
    <xdr:cxnSp macro="">
      <xdr:nvCxnSpPr>
        <xdr:cNvPr id="342" name="直線コネクタ 341">
          <a:extLst>
            <a:ext uri="{FF2B5EF4-FFF2-40B4-BE49-F238E27FC236}">
              <a16:creationId xmlns:a16="http://schemas.microsoft.com/office/drawing/2014/main" id="{C19BD9DC-EBDA-427D-8A89-B5580F12B473}"/>
            </a:ext>
          </a:extLst>
        </xdr:cNvPr>
        <xdr:cNvCxnSpPr/>
      </xdr:nvCxnSpPr>
      <xdr:spPr>
        <a:xfrm>
          <a:off x="19443700" y="57037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8162</xdr:rowOff>
    </xdr:from>
    <xdr:ext cx="599010" cy="259045"/>
    <xdr:sp macro="" textlink="">
      <xdr:nvSpPr>
        <xdr:cNvPr id="343" name="【一般廃棄物処理施設】&#10;一人当たり有形固定資産（償却資産）額平均値テキスト">
          <a:extLst>
            <a:ext uri="{FF2B5EF4-FFF2-40B4-BE49-F238E27FC236}">
              <a16:creationId xmlns:a16="http://schemas.microsoft.com/office/drawing/2014/main" id="{3A643181-148C-4D4C-B64D-DC6DD50ED0DA}"/>
            </a:ext>
          </a:extLst>
        </xdr:cNvPr>
        <xdr:cNvSpPr txBox="1"/>
      </xdr:nvSpPr>
      <xdr:spPr>
        <a:xfrm>
          <a:off x="19547840" y="65461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156735</xdr:rowOff>
    </xdr:from>
    <xdr:to>
      <xdr:col>116</xdr:col>
      <xdr:colOff>114300</xdr:colOff>
      <xdr:row>40</xdr:row>
      <xdr:rowOff>86885</xdr:rowOff>
    </xdr:to>
    <xdr:sp macro="" textlink="">
      <xdr:nvSpPr>
        <xdr:cNvPr id="344" name="フローチャート: 判断 343">
          <a:extLst>
            <a:ext uri="{FF2B5EF4-FFF2-40B4-BE49-F238E27FC236}">
              <a16:creationId xmlns:a16="http://schemas.microsoft.com/office/drawing/2014/main" id="{64D25FBA-2F8B-47E9-9AFD-6FF738381EF5}"/>
            </a:ext>
          </a:extLst>
        </xdr:cNvPr>
        <xdr:cNvSpPr/>
      </xdr:nvSpPr>
      <xdr:spPr>
        <a:xfrm>
          <a:off x="19458940" y="6694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20772</xdr:rowOff>
    </xdr:from>
    <xdr:to>
      <xdr:col>112</xdr:col>
      <xdr:colOff>38100</xdr:colOff>
      <xdr:row>40</xdr:row>
      <xdr:rowOff>122372</xdr:rowOff>
    </xdr:to>
    <xdr:sp macro="" textlink="">
      <xdr:nvSpPr>
        <xdr:cNvPr id="345" name="フローチャート: 判断 344">
          <a:extLst>
            <a:ext uri="{FF2B5EF4-FFF2-40B4-BE49-F238E27FC236}">
              <a16:creationId xmlns:a16="http://schemas.microsoft.com/office/drawing/2014/main" id="{133F94E4-9841-4211-8846-E3428B50D9CB}"/>
            </a:ext>
          </a:extLst>
        </xdr:cNvPr>
        <xdr:cNvSpPr/>
      </xdr:nvSpPr>
      <xdr:spPr>
        <a:xfrm>
          <a:off x="18735040" y="67263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31845</xdr:rowOff>
    </xdr:from>
    <xdr:to>
      <xdr:col>107</xdr:col>
      <xdr:colOff>101600</xdr:colOff>
      <xdr:row>40</xdr:row>
      <xdr:rowOff>133445</xdr:rowOff>
    </xdr:to>
    <xdr:sp macro="" textlink="">
      <xdr:nvSpPr>
        <xdr:cNvPr id="346" name="フローチャート: 判断 345">
          <a:extLst>
            <a:ext uri="{FF2B5EF4-FFF2-40B4-BE49-F238E27FC236}">
              <a16:creationId xmlns:a16="http://schemas.microsoft.com/office/drawing/2014/main" id="{863C1988-F854-4B59-9396-78461F588E2B}"/>
            </a:ext>
          </a:extLst>
        </xdr:cNvPr>
        <xdr:cNvSpPr/>
      </xdr:nvSpPr>
      <xdr:spPr>
        <a:xfrm>
          <a:off x="17937480" y="67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30221</xdr:rowOff>
    </xdr:from>
    <xdr:to>
      <xdr:col>102</xdr:col>
      <xdr:colOff>165100</xdr:colOff>
      <xdr:row>40</xdr:row>
      <xdr:rowOff>131821</xdr:rowOff>
    </xdr:to>
    <xdr:sp macro="" textlink="">
      <xdr:nvSpPr>
        <xdr:cNvPr id="347" name="フローチャート: 判断 346">
          <a:extLst>
            <a:ext uri="{FF2B5EF4-FFF2-40B4-BE49-F238E27FC236}">
              <a16:creationId xmlns:a16="http://schemas.microsoft.com/office/drawing/2014/main" id="{B11AA3C8-AB82-4585-8280-0B4E623BCE1E}"/>
            </a:ext>
          </a:extLst>
        </xdr:cNvPr>
        <xdr:cNvSpPr/>
      </xdr:nvSpPr>
      <xdr:spPr>
        <a:xfrm>
          <a:off x="17162780" y="67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43962</xdr:rowOff>
    </xdr:from>
    <xdr:to>
      <xdr:col>98</xdr:col>
      <xdr:colOff>38100</xdr:colOff>
      <xdr:row>40</xdr:row>
      <xdr:rowOff>145562</xdr:rowOff>
    </xdr:to>
    <xdr:sp macro="" textlink="">
      <xdr:nvSpPr>
        <xdr:cNvPr id="348" name="フローチャート: 判断 347">
          <a:extLst>
            <a:ext uri="{FF2B5EF4-FFF2-40B4-BE49-F238E27FC236}">
              <a16:creationId xmlns:a16="http://schemas.microsoft.com/office/drawing/2014/main" id="{C2AA2894-1E9F-404A-8BA2-C736D97914B5}"/>
            </a:ext>
          </a:extLst>
        </xdr:cNvPr>
        <xdr:cNvSpPr/>
      </xdr:nvSpPr>
      <xdr:spPr>
        <a:xfrm>
          <a:off x="16388080" y="67495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49" name="テキスト ボックス 348">
          <a:extLst>
            <a:ext uri="{FF2B5EF4-FFF2-40B4-BE49-F238E27FC236}">
              <a16:creationId xmlns:a16="http://schemas.microsoft.com/office/drawing/2014/main" id="{C14134D8-764B-4CB3-B238-03FCBFD6A6DB}"/>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id="{1A23A1F8-5CDD-4C79-B23B-76DF3E89BBFB}"/>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1" name="テキスト ボックス 350">
          <a:extLst>
            <a:ext uri="{FF2B5EF4-FFF2-40B4-BE49-F238E27FC236}">
              <a16:creationId xmlns:a16="http://schemas.microsoft.com/office/drawing/2014/main" id="{234DD545-ED31-4E59-A721-D579E375BB3A}"/>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id="{56CAD566-C103-4FE9-ACDE-73EB94BF54CA}"/>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3" name="テキスト ボックス 352">
          <a:extLst>
            <a:ext uri="{FF2B5EF4-FFF2-40B4-BE49-F238E27FC236}">
              <a16:creationId xmlns:a16="http://schemas.microsoft.com/office/drawing/2014/main" id="{66C62B6B-863E-4F9E-A29B-76672F05399D}"/>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129760</xdr:rowOff>
    </xdr:from>
    <xdr:to>
      <xdr:col>116</xdr:col>
      <xdr:colOff>114300</xdr:colOff>
      <xdr:row>41</xdr:row>
      <xdr:rowOff>59910</xdr:rowOff>
    </xdr:to>
    <xdr:sp macro="" textlink="">
      <xdr:nvSpPr>
        <xdr:cNvPr id="354" name="楕円 353">
          <a:extLst>
            <a:ext uri="{FF2B5EF4-FFF2-40B4-BE49-F238E27FC236}">
              <a16:creationId xmlns:a16="http://schemas.microsoft.com/office/drawing/2014/main" id="{3E492069-DFCB-43EF-BD1E-9BE5862D0818}"/>
            </a:ext>
          </a:extLst>
        </xdr:cNvPr>
        <xdr:cNvSpPr/>
      </xdr:nvSpPr>
      <xdr:spPr>
        <a:xfrm>
          <a:off x="19458940" y="6835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108187</xdr:rowOff>
    </xdr:from>
    <xdr:ext cx="599010" cy="259045"/>
    <xdr:sp macro="" textlink="">
      <xdr:nvSpPr>
        <xdr:cNvPr id="355" name="【一般廃棄物処理施設】&#10;一人当たり有形固定資産（償却資産）額該当値テキスト">
          <a:extLst>
            <a:ext uri="{FF2B5EF4-FFF2-40B4-BE49-F238E27FC236}">
              <a16:creationId xmlns:a16="http://schemas.microsoft.com/office/drawing/2014/main" id="{52498123-50BC-43F4-BC84-979D161C5794}"/>
            </a:ext>
          </a:extLst>
        </xdr:cNvPr>
        <xdr:cNvSpPr txBox="1"/>
      </xdr:nvSpPr>
      <xdr:spPr>
        <a:xfrm>
          <a:off x="19547840" y="6813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164252</xdr:rowOff>
    </xdr:from>
    <xdr:to>
      <xdr:col>112</xdr:col>
      <xdr:colOff>38100</xdr:colOff>
      <xdr:row>41</xdr:row>
      <xdr:rowOff>94402</xdr:rowOff>
    </xdr:to>
    <xdr:sp macro="" textlink="">
      <xdr:nvSpPr>
        <xdr:cNvPr id="356" name="楕円 355">
          <a:extLst>
            <a:ext uri="{FF2B5EF4-FFF2-40B4-BE49-F238E27FC236}">
              <a16:creationId xmlns:a16="http://schemas.microsoft.com/office/drawing/2014/main" id="{062D8B59-F440-4227-A20A-34AE40663313}"/>
            </a:ext>
          </a:extLst>
        </xdr:cNvPr>
        <xdr:cNvSpPr/>
      </xdr:nvSpPr>
      <xdr:spPr>
        <a:xfrm>
          <a:off x="18735040" y="68698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9110</xdr:rowOff>
    </xdr:from>
    <xdr:to>
      <xdr:col>116</xdr:col>
      <xdr:colOff>63500</xdr:colOff>
      <xdr:row>41</xdr:row>
      <xdr:rowOff>43602</xdr:rowOff>
    </xdr:to>
    <xdr:cxnSp macro="">
      <xdr:nvCxnSpPr>
        <xdr:cNvPr id="357" name="直線コネクタ 356">
          <a:extLst>
            <a:ext uri="{FF2B5EF4-FFF2-40B4-BE49-F238E27FC236}">
              <a16:creationId xmlns:a16="http://schemas.microsoft.com/office/drawing/2014/main" id="{9516E657-2B81-42A3-922E-D64543348323}"/>
            </a:ext>
          </a:extLst>
        </xdr:cNvPr>
        <xdr:cNvCxnSpPr/>
      </xdr:nvCxnSpPr>
      <xdr:spPr>
        <a:xfrm flipV="1">
          <a:off x="18778220" y="6882350"/>
          <a:ext cx="731520" cy="3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167841</xdr:rowOff>
    </xdr:from>
    <xdr:to>
      <xdr:col>107</xdr:col>
      <xdr:colOff>101600</xdr:colOff>
      <xdr:row>41</xdr:row>
      <xdr:rowOff>97991</xdr:rowOff>
    </xdr:to>
    <xdr:sp macro="" textlink="">
      <xdr:nvSpPr>
        <xdr:cNvPr id="358" name="楕円 357">
          <a:extLst>
            <a:ext uri="{FF2B5EF4-FFF2-40B4-BE49-F238E27FC236}">
              <a16:creationId xmlns:a16="http://schemas.microsoft.com/office/drawing/2014/main" id="{74F90798-E423-4AB4-914A-2427AC9D6CFA}"/>
            </a:ext>
          </a:extLst>
        </xdr:cNvPr>
        <xdr:cNvSpPr/>
      </xdr:nvSpPr>
      <xdr:spPr>
        <a:xfrm>
          <a:off x="17937480" y="68734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43602</xdr:rowOff>
    </xdr:from>
    <xdr:to>
      <xdr:col>111</xdr:col>
      <xdr:colOff>177800</xdr:colOff>
      <xdr:row>41</xdr:row>
      <xdr:rowOff>47191</xdr:rowOff>
    </xdr:to>
    <xdr:cxnSp macro="">
      <xdr:nvCxnSpPr>
        <xdr:cNvPr id="359" name="直線コネクタ 358">
          <a:extLst>
            <a:ext uri="{FF2B5EF4-FFF2-40B4-BE49-F238E27FC236}">
              <a16:creationId xmlns:a16="http://schemas.microsoft.com/office/drawing/2014/main" id="{77CF7682-01B2-4F84-B34A-6B2D80409333}"/>
            </a:ext>
          </a:extLst>
        </xdr:cNvPr>
        <xdr:cNvCxnSpPr/>
      </xdr:nvCxnSpPr>
      <xdr:spPr>
        <a:xfrm flipV="1">
          <a:off x="17988280" y="6916842"/>
          <a:ext cx="78994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138899</xdr:rowOff>
    </xdr:from>
    <xdr:ext cx="599010" cy="259045"/>
    <xdr:sp macro="" textlink="">
      <xdr:nvSpPr>
        <xdr:cNvPr id="360" name="n_1aveValue【一般廃棄物処理施設】&#10;一人当たり有形固定資産（償却資産）額">
          <a:extLst>
            <a:ext uri="{FF2B5EF4-FFF2-40B4-BE49-F238E27FC236}">
              <a16:creationId xmlns:a16="http://schemas.microsoft.com/office/drawing/2014/main" id="{14F75EF5-1B7F-406F-8889-A85DF0BDDA33}"/>
            </a:ext>
          </a:extLst>
        </xdr:cNvPr>
        <xdr:cNvSpPr txBox="1"/>
      </xdr:nvSpPr>
      <xdr:spPr>
        <a:xfrm>
          <a:off x="18496495" y="6509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149972</xdr:rowOff>
    </xdr:from>
    <xdr:ext cx="599010" cy="259045"/>
    <xdr:sp macro="" textlink="">
      <xdr:nvSpPr>
        <xdr:cNvPr id="361" name="n_2aveValue【一般廃棄物処理施設】&#10;一人当たり有形固定資産（償却資産）額">
          <a:extLst>
            <a:ext uri="{FF2B5EF4-FFF2-40B4-BE49-F238E27FC236}">
              <a16:creationId xmlns:a16="http://schemas.microsoft.com/office/drawing/2014/main" id="{5B11EA47-5D21-42AA-9EEC-2676885B11CB}"/>
            </a:ext>
          </a:extLst>
        </xdr:cNvPr>
        <xdr:cNvSpPr txBox="1"/>
      </xdr:nvSpPr>
      <xdr:spPr>
        <a:xfrm>
          <a:off x="17734495" y="6520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148348</xdr:rowOff>
    </xdr:from>
    <xdr:ext cx="599010" cy="259045"/>
    <xdr:sp macro="" textlink="">
      <xdr:nvSpPr>
        <xdr:cNvPr id="362" name="n_3aveValue【一般廃棄物処理施設】&#10;一人当たり有形固定資産（償却資産）額">
          <a:extLst>
            <a:ext uri="{FF2B5EF4-FFF2-40B4-BE49-F238E27FC236}">
              <a16:creationId xmlns:a16="http://schemas.microsoft.com/office/drawing/2014/main" id="{01430234-B6C9-435D-85D2-1AEFC4DA1344}"/>
            </a:ext>
          </a:extLst>
        </xdr:cNvPr>
        <xdr:cNvSpPr txBox="1"/>
      </xdr:nvSpPr>
      <xdr:spPr>
        <a:xfrm>
          <a:off x="16936935" y="6518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162089</xdr:rowOff>
    </xdr:from>
    <xdr:ext cx="599010" cy="259045"/>
    <xdr:sp macro="" textlink="">
      <xdr:nvSpPr>
        <xdr:cNvPr id="363" name="n_4aveValue【一般廃棄物処理施設】&#10;一人当たり有形固定資産（償却資産）額">
          <a:extLst>
            <a:ext uri="{FF2B5EF4-FFF2-40B4-BE49-F238E27FC236}">
              <a16:creationId xmlns:a16="http://schemas.microsoft.com/office/drawing/2014/main" id="{68538E4C-5C3D-4C49-8FD5-7DF352117D25}"/>
            </a:ext>
          </a:extLst>
        </xdr:cNvPr>
        <xdr:cNvSpPr txBox="1"/>
      </xdr:nvSpPr>
      <xdr:spPr>
        <a:xfrm>
          <a:off x="16162235" y="6532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85529</xdr:rowOff>
    </xdr:from>
    <xdr:ext cx="534377" cy="259045"/>
    <xdr:sp macro="" textlink="">
      <xdr:nvSpPr>
        <xdr:cNvPr id="364" name="n_1mainValue【一般廃棄物処理施設】&#10;一人当たり有形固定資産（償却資産）額">
          <a:extLst>
            <a:ext uri="{FF2B5EF4-FFF2-40B4-BE49-F238E27FC236}">
              <a16:creationId xmlns:a16="http://schemas.microsoft.com/office/drawing/2014/main" id="{C5228964-7B8D-4569-9E5D-DF0BC5FA072F}"/>
            </a:ext>
          </a:extLst>
        </xdr:cNvPr>
        <xdr:cNvSpPr txBox="1"/>
      </xdr:nvSpPr>
      <xdr:spPr>
        <a:xfrm>
          <a:off x="18528811" y="695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89118</xdr:rowOff>
    </xdr:from>
    <xdr:ext cx="534377" cy="259045"/>
    <xdr:sp macro="" textlink="">
      <xdr:nvSpPr>
        <xdr:cNvPr id="365" name="n_2mainValue【一般廃棄物処理施設】&#10;一人当たり有形固定資産（償却資産）額">
          <a:extLst>
            <a:ext uri="{FF2B5EF4-FFF2-40B4-BE49-F238E27FC236}">
              <a16:creationId xmlns:a16="http://schemas.microsoft.com/office/drawing/2014/main" id="{84D67086-1493-4090-8F04-581EE24231D0}"/>
            </a:ext>
          </a:extLst>
        </xdr:cNvPr>
        <xdr:cNvSpPr txBox="1"/>
      </xdr:nvSpPr>
      <xdr:spPr>
        <a:xfrm>
          <a:off x="17766811" y="696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66" name="正方形/長方形 365">
          <a:extLst>
            <a:ext uri="{FF2B5EF4-FFF2-40B4-BE49-F238E27FC236}">
              <a16:creationId xmlns:a16="http://schemas.microsoft.com/office/drawing/2014/main" id="{FAB6CF18-0C6F-4CD8-BB66-F015CB3FB3FD}"/>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7" name="正方形/長方形 366">
          <a:extLst>
            <a:ext uri="{FF2B5EF4-FFF2-40B4-BE49-F238E27FC236}">
              <a16:creationId xmlns:a16="http://schemas.microsoft.com/office/drawing/2014/main" id="{474E55BA-0EC6-4410-B1AE-3FD9130C4A9C}"/>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8" name="正方形/長方形 367">
          <a:extLst>
            <a:ext uri="{FF2B5EF4-FFF2-40B4-BE49-F238E27FC236}">
              <a16:creationId xmlns:a16="http://schemas.microsoft.com/office/drawing/2014/main" id="{F46FD48D-21E7-46E2-B1CD-9BCE8DC046F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9" name="正方形/長方形 368">
          <a:extLst>
            <a:ext uri="{FF2B5EF4-FFF2-40B4-BE49-F238E27FC236}">
              <a16:creationId xmlns:a16="http://schemas.microsoft.com/office/drawing/2014/main" id="{648713A9-D171-4F0C-8B8C-D58DDCC1DE1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0" name="正方形/長方形 369">
          <a:extLst>
            <a:ext uri="{FF2B5EF4-FFF2-40B4-BE49-F238E27FC236}">
              <a16:creationId xmlns:a16="http://schemas.microsoft.com/office/drawing/2014/main" id="{89BBE6CC-1265-4822-914B-EA2714B02F43}"/>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1" name="正方形/長方形 370">
          <a:extLst>
            <a:ext uri="{FF2B5EF4-FFF2-40B4-BE49-F238E27FC236}">
              <a16:creationId xmlns:a16="http://schemas.microsoft.com/office/drawing/2014/main" id="{D7C6DC9C-28CF-46BB-AF43-B3F71B890153}"/>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2" name="正方形/長方形 371">
          <a:extLst>
            <a:ext uri="{FF2B5EF4-FFF2-40B4-BE49-F238E27FC236}">
              <a16:creationId xmlns:a16="http://schemas.microsoft.com/office/drawing/2014/main" id="{C22CB694-D101-4ECA-829D-AA6CC0FE0C5F}"/>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3" name="正方形/長方形 372">
          <a:extLst>
            <a:ext uri="{FF2B5EF4-FFF2-40B4-BE49-F238E27FC236}">
              <a16:creationId xmlns:a16="http://schemas.microsoft.com/office/drawing/2014/main" id="{AB38F916-66D7-41C0-AB6D-46F78DB826AB}"/>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74" name="正方形/長方形 373">
          <a:extLst>
            <a:ext uri="{FF2B5EF4-FFF2-40B4-BE49-F238E27FC236}">
              <a16:creationId xmlns:a16="http://schemas.microsoft.com/office/drawing/2014/main" id="{3D826A75-41C6-4316-B5CB-BBFDA920A74E}"/>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5" name="正方形/長方形 374">
          <a:extLst>
            <a:ext uri="{FF2B5EF4-FFF2-40B4-BE49-F238E27FC236}">
              <a16:creationId xmlns:a16="http://schemas.microsoft.com/office/drawing/2014/main" id="{3B444B78-4551-4086-B61D-9C3EB2C4DA3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6" name="正方形/長方形 375">
          <a:extLst>
            <a:ext uri="{FF2B5EF4-FFF2-40B4-BE49-F238E27FC236}">
              <a16:creationId xmlns:a16="http://schemas.microsoft.com/office/drawing/2014/main" id="{3F9A71E4-6682-4D5D-99D7-12049AD09BBC}"/>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7" name="正方形/長方形 376">
          <a:extLst>
            <a:ext uri="{FF2B5EF4-FFF2-40B4-BE49-F238E27FC236}">
              <a16:creationId xmlns:a16="http://schemas.microsoft.com/office/drawing/2014/main" id="{66A79821-A87C-4420-943F-05DDECDC123B}"/>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8" name="正方形/長方形 377">
          <a:extLst>
            <a:ext uri="{FF2B5EF4-FFF2-40B4-BE49-F238E27FC236}">
              <a16:creationId xmlns:a16="http://schemas.microsoft.com/office/drawing/2014/main" id="{F2DFA518-C469-4FF5-BB67-3C15F2D4F343}"/>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9" name="正方形/長方形 378">
          <a:extLst>
            <a:ext uri="{FF2B5EF4-FFF2-40B4-BE49-F238E27FC236}">
              <a16:creationId xmlns:a16="http://schemas.microsoft.com/office/drawing/2014/main" id="{BB8F1878-E49D-4EC3-9CA8-458C7BF6DAA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0" name="正方形/長方形 379">
          <a:extLst>
            <a:ext uri="{FF2B5EF4-FFF2-40B4-BE49-F238E27FC236}">
              <a16:creationId xmlns:a16="http://schemas.microsoft.com/office/drawing/2014/main" id="{64791C86-49C3-461D-A283-E9AE14165D5D}"/>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1" name="正方形/長方形 380">
          <a:extLst>
            <a:ext uri="{FF2B5EF4-FFF2-40B4-BE49-F238E27FC236}">
              <a16:creationId xmlns:a16="http://schemas.microsoft.com/office/drawing/2014/main" id="{3859BFCA-A4D4-4805-B25C-155BF7060C09}"/>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82" name="正方形/長方形 381">
          <a:extLst>
            <a:ext uri="{FF2B5EF4-FFF2-40B4-BE49-F238E27FC236}">
              <a16:creationId xmlns:a16="http://schemas.microsoft.com/office/drawing/2014/main" id="{45EFE9BC-37E1-4B9D-BB46-F8A2A0B62BFB}"/>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83" name="正方形/長方形 382">
          <a:extLst>
            <a:ext uri="{FF2B5EF4-FFF2-40B4-BE49-F238E27FC236}">
              <a16:creationId xmlns:a16="http://schemas.microsoft.com/office/drawing/2014/main" id="{093FA2C2-A4F8-43DF-B721-16D7EE50AAD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84" name="正方形/長方形 383">
          <a:extLst>
            <a:ext uri="{FF2B5EF4-FFF2-40B4-BE49-F238E27FC236}">
              <a16:creationId xmlns:a16="http://schemas.microsoft.com/office/drawing/2014/main" id="{0E51FE3B-EE68-4208-90B4-9D2DDB54F75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85" name="正方形/長方形 384">
          <a:extLst>
            <a:ext uri="{FF2B5EF4-FFF2-40B4-BE49-F238E27FC236}">
              <a16:creationId xmlns:a16="http://schemas.microsoft.com/office/drawing/2014/main" id="{3A60FD91-0E8E-4A84-819C-F630BC48B96F}"/>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86" name="正方形/長方形 385">
          <a:extLst>
            <a:ext uri="{FF2B5EF4-FFF2-40B4-BE49-F238E27FC236}">
              <a16:creationId xmlns:a16="http://schemas.microsoft.com/office/drawing/2014/main" id="{566CF67E-7A09-4359-8803-4B39C1008414}"/>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87" name="正方形/長方形 386">
          <a:extLst>
            <a:ext uri="{FF2B5EF4-FFF2-40B4-BE49-F238E27FC236}">
              <a16:creationId xmlns:a16="http://schemas.microsoft.com/office/drawing/2014/main" id="{D19F1D6F-3156-4367-92BB-41D006B2C243}"/>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88" name="正方形/長方形 387">
          <a:extLst>
            <a:ext uri="{FF2B5EF4-FFF2-40B4-BE49-F238E27FC236}">
              <a16:creationId xmlns:a16="http://schemas.microsoft.com/office/drawing/2014/main" id="{5A27A84F-178E-4643-A9B9-18CAE51F429E}"/>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89" name="正方形/長方形 388">
          <a:extLst>
            <a:ext uri="{FF2B5EF4-FFF2-40B4-BE49-F238E27FC236}">
              <a16:creationId xmlns:a16="http://schemas.microsoft.com/office/drawing/2014/main" id="{FAF848FF-EFD4-41B8-92D8-82F51A1527CC}"/>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90" name="テキスト ボックス 389">
          <a:extLst>
            <a:ext uri="{FF2B5EF4-FFF2-40B4-BE49-F238E27FC236}">
              <a16:creationId xmlns:a16="http://schemas.microsoft.com/office/drawing/2014/main" id="{EF350DA2-5662-410A-A1AC-A53A3DB0B557}"/>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91" name="直線コネクタ 390">
          <a:extLst>
            <a:ext uri="{FF2B5EF4-FFF2-40B4-BE49-F238E27FC236}">
              <a16:creationId xmlns:a16="http://schemas.microsoft.com/office/drawing/2014/main" id="{562A8DCF-A3AD-4A8F-9C3A-74CFB358EFC8}"/>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92" name="テキスト ボックス 391">
          <a:extLst>
            <a:ext uri="{FF2B5EF4-FFF2-40B4-BE49-F238E27FC236}">
              <a16:creationId xmlns:a16="http://schemas.microsoft.com/office/drawing/2014/main" id="{C04B21AF-23D9-469D-9D69-DC175C8B10FA}"/>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93" name="直線コネクタ 392">
          <a:extLst>
            <a:ext uri="{FF2B5EF4-FFF2-40B4-BE49-F238E27FC236}">
              <a16:creationId xmlns:a16="http://schemas.microsoft.com/office/drawing/2014/main" id="{2478DFE4-D8E4-4C0A-8DA7-3A17B91C717C}"/>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94" name="テキスト ボックス 393">
          <a:extLst>
            <a:ext uri="{FF2B5EF4-FFF2-40B4-BE49-F238E27FC236}">
              <a16:creationId xmlns:a16="http://schemas.microsoft.com/office/drawing/2014/main" id="{F1A7EE2E-EE7B-4692-A199-B4B799E0FA16}"/>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95" name="直線コネクタ 394">
          <a:extLst>
            <a:ext uri="{FF2B5EF4-FFF2-40B4-BE49-F238E27FC236}">
              <a16:creationId xmlns:a16="http://schemas.microsoft.com/office/drawing/2014/main" id="{130D49D9-945A-42A2-BEF6-1CBD0599AFC2}"/>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96" name="テキスト ボックス 395">
          <a:extLst>
            <a:ext uri="{FF2B5EF4-FFF2-40B4-BE49-F238E27FC236}">
              <a16:creationId xmlns:a16="http://schemas.microsoft.com/office/drawing/2014/main" id="{16D79C3F-CF88-4B2A-A110-A1C761131245}"/>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97" name="直線コネクタ 396">
          <a:extLst>
            <a:ext uri="{FF2B5EF4-FFF2-40B4-BE49-F238E27FC236}">
              <a16:creationId xmlns:a16="http://schemas.microsoft.com/office/drawing/2014/main" id="{92E998EE-209F-4539-B061-1F8D895A6875}"/>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98" name="テキスト ボックス 397">
          <a:extLst>
            <a:ext uri="{FF2B5EF4-FFF2-40B4-BE49-F238E27FC236}">
              <a16:creationId xmlns:a16="http://schemas.microsoft.com/office/drawing/2014/main" id="{BE99BA8C-A8AB-42CC-8360-E71581513435}"/>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99" name="直線コネクタ 398">
          <a:extLst>
            <a:ext uri="{FF2B5EF4-FFF2-40B4-BE49-F238E27FC236}">
              <a16:creationId xmlns:a16="http://schemas.microsoft.com/office/drawing/2014/main" id="{5E9107C1-1F02-4B2E-84D2-33A923B58F4C}"/>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00" name="テキスト ボックス 399">
          <a:extLst>
            <a:ext uri="{FF2B5EF4-FFF2-40B4-BE49-F238E27FC236}">
              <a16:creationId xmlns:a16="http://schemas.microsoft.com/office/drawing/2014/main" id="{2AB33260-8224-4836-90B6-8B24E709425B}"/>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01" name="直線コネクタ 400">
          <a:extLst>
            <a:ext uri="{FF2B5EF4-FFF2-40B4-BE49-F238E27FC236}">
              <a16:creationId xmlns:a16="http://schemas.microsoft.com/office/drawing/2014/main" id="{0A222B97-AD5D-4508-ACD7-49545EDA34AB}"/>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02" name="テキスト ボックス 401">
          <a:extLst>
            <a:ext uri="{FF2B5EF4-FFF2-40B4-BE49-F238E27FC236}">
              <a16:creationId xmlns:a16="http://schemas.microsoft.com/office/drawing/2014/main" id="{6312CD5E-90D7-4821-9A2A-77E3EB668D67}"/>
            </a:ext>
          </a:extLst>
        </xdr:cNvPr>
        <xdr:cNvSpPr txBox="1"/>
      </xdr:nvSpPr>
      <xdr:spPr>
        <a:xfrm>
          <a:off x="1066688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03" name="直線コネクタ 402">
          <a:extLst>
            <a:ext uri="{FF2B5EF4-FFF2-40B4-BE49-F238E27FC236}">
              <a16:creationId xmlns:a16="http://schemas.microsoft.com/office/drawing/2014/main" id="{9698D8CF-8647-41C2-A8B6-1C657E2A3862}"/>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4" name="【消防施設】&#10;有形固定資産減価償却率グラフ枠">
          <a:extLst>
            <a:ext uri="{FF2B5EF4-FFF2-40B4-BE49-F238E27FC236}">
              <a16:creationId xmlns:a16="http://schemas.microsoft.com/office/drawing/2014/main" id="{ABC101DC-E25A-4FC4-B9F3-76DEA207CE28}"/>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405" name="直線コネクタ 404">
          <a:extLst>
            <a:ext uri="{FF2B5EF4-FFF2-40B4-BE49-F238E27FC236}">
              <a16:creationId xmlns:a16="http://schemas.microsoft.com/office/drawing/2014/main" id="{3E55FA12-EA3E-434B-BA9F-249DA98C2C21}"/>
            </a:ext>
          </a:extLst>
        </xdr:cNvPr>
        <xdr:cNvCxnSpPr/>
      </xdr:nvCxnSpPr>
      <xdr:spPr>
        <a:xfrm flipV="1">
          <a:off x="14375764"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06" name="【消防施設】&#10;有形固定資産減価償却率最小値テキスト">
          <a:extLst>
            <a:ext uri="{FF2B5EF4-FFF2-40B4-BE49-F238E27FC236}">
              <a16:creationId xmlns:a16="http://schemas.microsoft.com/office/drawing/2014/main" id="{FA9AD1DB-4938-4673-B420-8556D341CF22}"/>
            </a:ext>
          </a:extLst>
        </xdr:cNvPr>
        <xdr:cNvSpPr txBox="1"/>
      </xdr:nvSpPr>
      <xdr:spPr>
        <a:xfrm>
          <a:off x="144145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07" name="直線コネクタ 406">
          <a:extLst>
            <a:ext uri="{FF2B5EF4-FFF2-40B4-BE49-F238E27FC236}">
              <a16:creationId xmlns:a16="http://schemas.microsoft.com/office/drawing/2014/main" id="{2D93104D-D205-4E0E-820D-1ECEB42A6D0B}"/>
            </a:ext>
          </a:extLst>
        </xdr:cNvPr>
        <xdr:cNvCxnSpPr/>
      </xdr:nvCxnSpPr>
      <xdr:spPr>
        <a:xfrm>
          <a:off x="1428750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408" name="【消防施設】&#10;有形固定資産減価償却率最大値テキスト">
          <a:extLst>
            <a:ext uri="{FF2B5EF4-FFF2-40B4-BE49-F238E27FC236}">
              <a16:creationId xmlns:a16="http://schemas.microsoft.com/office/drawing/2014/main" id="{342DDF01-2640-4B8C-97EA-E163025CDD50}"/>
            </a:ext>
          </a:extLst>
        </xdr:cNvPr>
        <xdr:cNvSpPr txBox="1"/>
      </xdr:nvSpPr>
      <xdr:spPr>
        <a:xfrm>
          <a:off x="1441450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09" name="直線コネクタ 408">
          <a:extLst>
            <a:ext uri="{FF2B5EF4-FFF2-40B4-BE49-F238E27FC236}">
              <a16:creationId xmlns:a16="http://schemas.microsoft.com/office/drawing/2014/main" id="{1CFF80FB-54D0-4E54-A40B-642016786327}"/>
            </a:ext>
          </a:extLst>
        </xdr:cNvPr>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20338</xdr:rowOff>
    </xdr:from>
    <xdr:ext cx="405111" cy="259045"/>
    <xdr:sp macro="" textlink="">
      <xdr:nvSpPr>
        <xdr:cNvPr id="410" name="【消防施設】&#10;有形固定資産減価償却率平均値テキスト">
          <a:extLst>
            <a:ext uri="{FF2B5EF4-FFF2-40B4-BE49-F238E27FC236}">
              <a16:creationId xmlns:a16="http://schemas.microsoft.com/office/drawing/2014/main" id="{55262163-EF48-4D85-AEA7-BBC532B0B939}"/>
            </a:ext>
          </a:extLst>
        </xdr:cNvPr>
        <xdr:cNvSpPr txBox="1"/>
      </xdr:nvSpPr>
      <xdr:spPr>
        <a:xfrm>
          <a:off x="14414500" y="137668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41911</xdr:rowOff>
    </xdr:from>
    <xdr:to>
      <xdr:col>85</xdr:col>
      <xdr:colOff>177800</xdr:colOff>
      <xdr:row>82</xdr:row>
      <xdr:rowOff>143511</xdr:rowOff>
    </xdr:to>
    <xdr:sp macro="" textlink="">
      <xdr:nvSpPr>
        <xdr:cNvPr id="411" name="フローチャート: 判断 410">
          <a:extLst>
            <a:ext uri="{FF2B5EF4-FFF2-40B4-BE49-F238E27FC236}">
              <a16:creationId xmlns:a16="http://schemas.microsoft.com/office/drawing/2014/main" id="{B857823E-6FDF-43AF-9F89-260EA00366BF}"/>
            </a:ext>
          </a:extLst>
        </xdr:cNvPr>
        <xdr:cNvSpPr/>
      </xdr:nvSpPr>
      <xdr:spPr>
        <a:xfrm>
          <a:off x="14325600" y="1378839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20320</xdr:rowOff>
    </xdr:from>
    <xdr:to>
      <xdr:col>81</xdr:col>
      <xdr:colOff>101600</xdr:colOff>
      <xdr:row>82</xdr:row>
      <xdr:rowOff>121920</xdr:rowOff>
    </xdr:to>
    <xdr:sp macro="" textlink="">
      <xdr:nvSpPr>
        <xdr:cNvPr id="412" name="フローチャート: 判断 411">
          <a:extLst>
            <a:ext uri="{FF2B5EF4-FFF2-40B4-BE49-F238E27FC236}">
              <a16:creationId xmlns:a16="http://schemas.microsoft.com/office/drawing/2014/main" id="{51D4019B-1C7F-4326-8AC5-2FA5912EACAC}"/>
            </a:ext>
          </a:extLst>
        </xdr:cNvPr>
        <xdr:cNvSpPr/>
      </xdr:nvSpPr>
      <xdr:spPr>
        <a:xfrm>
          <a:off x="13578840" y="1376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148589</xdr:rowOff>
    </xdr:from>
    <xdr:to>
      <xdr:col>76</xdr:col>
      <xdr:colOff>165100</xdr:colOff>
      <xdr:row>82</xdr:row>
      <xdr:rowOff>78739</xdr:rowOff>
    </xdr:to>
    <xdr:sp macro="" textlink="">
      <xdr:nvSpPr>
        <xdr:cNvPr id="413" name="フローチャート: 判断 412">
          <a:extLst>
            <a:ext uri="{FF2B5EF4-FFF2-40B4-BE49-F238E27FC236}">
              <a16:creationId xmlns:a16="http://schemas.microsoft.com/office/drawing/2014/main" id="{8912C80D-4E3E-49FF-A728-C95E798C00DF}"/>
            </a:ext>
          </a:extLst>
        </xdr:cNvPr>
        <xdr:cNvSpPr/>
      </xdr:nvSpPr>
      <xdr:spPr>
        <a:xfrm>
          <a:off x="12804140" y="137274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25400</xdr:rowOff>
    </xdr:from>
    <xdr:to>
      <xdr:col>72</xdr:col>
      <xdr:colOff>38100</xdr:colOff>
      <xdr:row>82</xdr:row>
      <xdr:rowOff>127000</xdr:rowOff>
    </xdr:to>
    <xdr:sp macro="" textlink="">
      <xdr:nvSpPr>
        <xdr:cNvPr id="414" name="フローチャート: 判断 413">
          <a:extLst>
            <a:ext uri="{FF2B5EF4-FFF2-40B4-BE49-F238E27FC236}">
              <a16:creationId xmlns:a16="http://schemas.microsoft.com/office/drawing/2014/main" id="{C83F695E-10BB-4235-92A7-41663B5BBD03}"/>
            </a:ext>
          </a:extLst>
        </xdr:cNvPr>
        <xdr:cNvSpPr/>
      </xdr:nvSpPr>
      <xdr:spPr>
        <a:xfrm>
          <a:off x="12029440" y="137718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7620</xdr:rowOff>
    </xdr:from>
    <xdr:to>
      <xdr:col>67</xdr:col>
      <xdr:colOff>101600</xdr:colOff>
      <xdr:row>82</xdr:row>
      <xdr:rowOff>109220</xdr:rowOff>
    </xdr:to>
    <xdr:sp macro="" textlink="">
      <xdr:nvSpPr>
        <xdr:cNvPr id="415" name="フローチャート: 判断 414">
          <a:extLst>
            <a:ext uri="{FF2B5EF4-FFF2-40B4-BE49-F238E27FC236}">
              <a16:creationId xmlns:a16="http://schemas.microsoft.com/office/drawing/2014/main" id="{DF282121-BFD1-4E47-95CE-3B0FF926E2ED}"/>
            </a:ext>
          </a:extLst>
        </xdr:cNvPr>
        <xdr:cNvSpPr/>
      </xdr:nvSpPr>
      <xdr:spPr>
        <a:xfrm>
          <a:off x="1123188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16" name="テキスト ボックス 415">
          <a:extLst>
            <a:ext uri="{FF2B5EF4-FFF2-40B4-BE49-F238E27FC236}">
              <a16:creationId xmlns:a16="http://schemas.microsoft.com/office/drawing/2014/main" id="{6A807090-043C-4F28-B165-19D39178249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17" name="テキスト ボックス 416">
          <a:extLst>
            <a:ext uri="{FF2B5EF4-FFF2-40B4-BE49-F238E27FC236}">
              <a16:creationId xmlns:a16="http://schemas.microsoft.com/office/drawing/2014/main" id="{AC99D930-60A0-427B-AD88-8F10DC3B89AB}"/>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18" name="テキスト ボックス 417">
          <a:extLst>
            <a:ext uri="{FF2B5EF4-FFF2-40B4-BE49-F238E27FC236}">
              <a16:creationId xmlns:a16="http://schemas.microsoft.com/office/drawing/2014/main" id="{60CA44D6-D429-4430-B32F-07D466D51148}"/>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19" name="テキスト ボックス 418">
          <a:extLst>
            <a:ext uri="{FF2B5EF4-FFF2-40B4-BE49-F238E27FC236}">
              <a16:creationId xmlns:a16="http://schemas.microsoft.com/office/drawing/2014/main" id="{87DB8D4F-B0F5-47D9-8C3B-9F53532FBEA4}"/>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20" name="テキスト ボックス 419">
          <a:extLst>
            <a:ext uri="{FF2B5EF4-FFF2-40B4-BE49-F238E27FC236}">
              <a16:creationId xmlns:a16="http://schemas.microsoft.com/office/drawing/2014/main" id="{94EE4E0D-CBAA-40DE-801B-13EDD31CE215}"/>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134620</xdr:rowOff>
    </xdr:from>
    <xdr:to>
      <xdr:col>85</xdr:col>
      <xdr:colOff>177800</xdr:colOff>
      <xdr:row>82</xdr:row>
      <xdr:rowOff>64770</xdr:rowOff>
    </xdr:to>
    <xdr:sp macro="" textlink="">
      <xdr:nvSpPr>
        <xdr:cNvPr id="421" name="楕円 420">
          <a:extLst>
            <a:ext uri="{FF2B5EF4-FFF2-40B4-BE49-F238E27FC236}">
              <a16:creationId xmlns:a16="http://schemas.microsoft.com/office/drawing/2014/main" id="{7832C9F1-F8D7-422A-812A-D92F433E4EE3}"/>
            </a:ext>
          </a:extLst>
        </xdr:cNvPr>
        <xdr:cNvSpPr/>
      </xdr:nvSpPr>
      <xdr:spPr>
        <a:xfrm>
          <a:off x="14325600" y="137134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157497</xdr:rowOff>
    </xdr:from>
    <xdr:ext cx="405111" cy="259045"/>
    <xdr:sp macro="" textlink="">
      <xdr:nvSpPr>
        <xdr:cNvPr id="422" name="【消防施設】&#10;有形固定資産減価償却率該当値テキスト">
          <a:extLst>
            <a:ext uri="{FF2B5EF4-FFF2-40B4-BE49-F238E27FC236}">
              <a16:creationId xmlns:a16="http://schemas.microsoft.com/office/drawing/2014/main" id="{611229B8-3ED0-4979-BBAB-DB1BF3358B66}"/>
            </a:ext>
          </a:extLst>
        </xdr:cNvPr>
        <xdr:cNvSpPr txBox="1"/>
      </xdr:nvSpPr>
      <xdr:spPr>
        <a:xfrm>
          <a:off x="14414500" y="1356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149861</xdr:rowOff>
    </xdr:from>
    <xdr:to>
      <xdr:col>81</xdr:col>
      <xdr:colOff>101600</xdr:colOff>
      <xdr:row>82</xdr:row>
      <xdr:rowOff>80011</xdr:rowOff>
    </xdr:to>
    <xdr:sp macro="" textlink="">
      <xdr:nvSpPr>
        <xdr:cNvPr id="423" name="楕円 422">
          <a:extLst>
            <a:ext uri="{FF2B5EF4-FFF2-40B4-BE49-F238E27FC236}">
              <a16:creationId xmlns:a16="http://schemas.microsoft.com/office/drawing/2014/main" id="{3943082A-7279-40E5-A1C0-7BF52800AA5D}"/>
            </a:ext>
          </a:extLst>
        </xdr:cNvPr>
        <xdr:cNvSpPr/>
      </xdr:nvSpPr>
      <xdr:spPr>
        <a:xfrm>
          <a:off x="13578840" y="137287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13970</xdr:rowOff>
    </xdr:from>
    <xdr:to>
      <xdr:col>85</xdr:col>
      <xdr:colOff>127000</xdr:colOff>
      <xdr:row>82</xdr:row>
      <xdr:rowOff>29211</xdr:rowOff>
    </xdr:to>
    <xdr:cxnSp macro="">
      <xdr:nvCxnSpPr>
        <xdr:cNvPr id="424" name="直線コネクタ 423">
          <a:extLst>
            <a:ext uri="{FF2B5EF4-FFF2-40B4-BE49-F238E27FC236}">
              <a16:creationId xmlns:a16="http://schemas.microsoft.com/office/drawing/2014/main" id="{15917949-E52A-45DF-A6D9-C9A7DC7F3587}"/>
            </a:ext>
          </a:extLst>
        </xdr:cNvPr>
        <xdr:cNvCxnSpPr/>
      </xdr:nvCxnSpPr>
      <xdr:spPr>
        <a:xfrm flipV="1">
          <a:off x="13629640" y="13760450"/>
          <a:ext cx="74676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104139</xdr:rowOff>
    </xdr:from>
    <xdr:to>
      <xdr:col>76</xdr:col>
      <xdr:colOff>165100</xdr:colOff>
      <xdr:row>82</xdr:row>
      <xdr:rowOff>34289</xdr:rowOff>
    </xdr:to>
    <xdr:sp macro="" textlink="">
      <xdr:nvSpPr>
        <xdr:cNvPr id="425" name="楕円 424">
          <a:extLst>
            <a:ext uri="{FF2B5EF4-FFF2-40B4-BE49-F238E27FC236}">
              <a16:creationId xmlns:a16="http://schemas.microsoft.com/office/drawing/2014/main" id="{27E1AE11-76B5-44AD-84A3-C875075FAB11}"/>
            </a:ext>
          </a:extLst>
        </xdr:cNvPr>
        <xdr:cNvSpPr/>
      </xdr:nvSpPr>
      <xdr:spPr>
        <a:xfrm>
          <a:off x="12804140" y="136829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154939</xdr:rowOff>
    </xdr:from>
    <xdr:to>
      <xdr:col>81</xdr:col>
      <xdr:colOff>50800</xdr:colOff>
      <xdr:row>82</xdr:row>
      <xdr:rowOff>29211</xdr:rowOff>
    </xdr:to>
    <xdr:cxnSp macro="">
      <xdr:nvCxnSpPr>
        <xdr:cNvPr id="426" name="直線コネクタ 425">
          <a:extLst>
            <a:ext uri="{FF2B5EF4-FFF2-40B4-BE49-F238E27FC236}">
              <a16:creationId xmlns:a16="http://schemas.microsoft.com/office/drawing/2014/main" id="{F5C728A0-6BCF-40F1-9094-F00C896D6941}"/>
            </a:ext>
          </a:extLst>
        </xdr:cNvPr>
        <xdr:cNvCxnSpPr/>
      </xdr:nvCxnSpPr>
      <xdr:spPr>
        <a:xfrm>
          <a:off x="12854940" y="13733779"/>
          <a:ext cx="774700" cy="4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113047</xdr:rowOff>
    </xdr:from>
    <xdr:ext cx="405111" cy="259045"/>
    <xdr:sp macro="" textlink="">
      <xdr:nvSpPr>
        <xdr:cNvPr id="427" name="n_1aveValue【消防施設】&#10;有形固定資産減価償却率">
          <a:extLst>
            <a:ext uri="{FF2B5EF4-FFF2-40B4-BE49-F238E27FC236}">
              <a16:creationId xmlns:a16="http://schemas.microsoft.com/office/drawing/2014/main" id="{3C48A026-2B64-4BB1-9F65-F0FF069D5961}"/>
            </a:ext>
          </a:extLst>
        </xdr:cNvPr>
        <xdr:cNvSpPr txBox="1"/>
      </xdr:nvSpPr>
      <xdr:spPr>
        <a:xfrm>
          <a:off x="134372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69866</xdr:rowOff>
    </xdr:from>
    <xdr:ext cx="405111" cy="259045"/>
    <xdr:sp macro="" textlink="">
      <xdr:nvSpPr>
        <xdr:cNvPr id="428" name="n_2aveValue【消防施設】&#10;有形固定資産減価償却率">
          <a:extLst>
            <a:ext uri="{FF2B5EF4-FFF2-40B4-BE49-F238E27FC236}">
              <a16:creationId xmlns:a16="http://schemas.microsoft.com/office/drawing/2014/main" id="{61EF3157-755A-46C4-9304-E53141FFAF2B}"/>
            </a:ext>
          </a:extLst>
        </xdr:cNvPr>
        <xdr:cNvSpPr txBox="1"/>
      </xdr:nvSpPr>
      <xdr:spPr>
        <a:xfrm>
          <a:off x="12675244" y="1381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143527</xdr:rowOff>
    </xdr:from>
    <xdr:ext cx="405111" cy="259045"/>
    <xdr:sp macro="" textlink="">
      <xdr:nvSpPr>
        <xdr:cNvPr id="429" name="n_3aveValue【消防施設】&#10;有形固定資産減価償却率">
          <a:extLst>
            <a:ext uri="{FF2B5EF4-FFF2-40B4-BE49-F238E27FC236}">
              <a16:creationId xmlns:a16="http://schemas.microsoft.com/office/drawing/2014/main" id="{DC9BDB1C-4CC2-4C66-9AA4-02C6C5F28605}"/>
            </a:ext>
          </a:extLst>
        </xdr:cNvPr>
        <xdr:cNvSpPr txBox="1"/>
      </xdr:nvSpPr>
      <xdr:spPr>
        <a:xfrm>
          <a:off x="11900544"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125747</xdr:rowOff>
    </xdr:from>
    <xdr:ext cx="405111" cy="259045"/>
    <xdr:sp macro="" textlink="">
      <xdr:nvSpPr>
        <xdr:cNvPr id="430" name="n_4aveValue【消防施設】&#10;有形固定資産減価償却率">
          <a:extLst>
            <a:ext uri="{FF2B5EF4-FFF2-40B4-BE49-F238E27FC236}">
              <a16:creationId xmlns:a16="http://schemas.microsoft.com/office/drawing/2014/main" id="{6DFABBAF-6C01-44ED-B8F3-0C33F1E8C32A}"/>
            </a:ext>
          </a:extLst>
        </xdr:cNvPr>
        <xdr:cNvSpPr txBox="1"/>
      </xdr:nvSpPr>
      <xdr:spPr>
        <a:xfrm>
          <a:off x="11102984" y="13536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96538</xdr:rowOff>
    </xdr:from>
    <xdr:ext cx="405111" cy="259045"/>
    <xdr:sp macro="" textlink="">
      <xdr:nvSpPr>
        <xdr:cNvPr id="431" name="n_1mainValue【消防施設】&#10;有形固定資産減価償却率">
          <a:extLst>
            <a:ext uri="{FF2B5EF4-FFF2-40B4-BE49-F238E27FC236}">
              <a16:creationId xmlns:a16="http://schemas.microsoft.com/office/drawing/2014/main" id="{814D4CDF-36EA-4634-9918-DFCADDCFF2D8}"/>
            </a:ext>
          </a:extLst>
        </xdr:cNvPr>
        <xdr:cNvSpPr txBox="1"/>
      </xdr:nvSpPr>
      <xdr:spPr>
        <a:xfrm>
          <a:off x="13437244" y="13507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50816</xdr:rowOff>
    </xdr:from>
    <xdr:ext cx="405111" cy="259045"/>
    <xdr:sp macro="" textlink="">
      <xdr:nvSpPr>
        <xdr:cNvPr id="432" name="n_2mainValue【消防施設】&#10;有形固定資産減価償却率">
          <a:extLst>
            <a:ext uri="{FF2B5EF4-FFF2-40B4-BE49-F238E27FC236}">
              <a16:creationId xmlns:a16="http://schemas.microsoft.com/office/drawing/2014/main" id="{3C8EDA76-AF08-44C3-8738-393C7D491E85}"/>
            </a:ext>
          </a:extLst>
        </xdr:cNvPr>
        <xdr:cNvSpPr txBox="1"/>
      </xdr:nvSpPr>
      <xdr:spPr>
        <a:xfrm>
          <a:off x="12675244" y="1346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33" name="正方形/長方形 432">
          <a:extLst>
            <a:ext uri="{FF2B5EF4-FFF2-40B4-BE49-F238E27FC236}">
              <a16:creationId xmlns:a16="http://schemas.microsoft.com/office/drawing/2014/main" id="{033BF4E3-5817-4414-911E-06F0F01C675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4" name="正方形/長方形 433">
          <a:extLst>
            <a:ext uri="{FF2B5EF4-FFF2-40B4-BE49-F238E27FC236}">
              <a16:creationId xmlns:a16="http://schemas.microsoft.com/office/drawing/2014/main" id="{760BD248-D0D5-411F-8ECB-DE7E780BE608}"/>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5" name="正方形/長方形 434">
          <a:extLst>
            <a:ext uri="{FF2B5EF4-FFF2-40B4-BE49-F238E27FC236}">
              <a16:creationId xmlns:a16="http://schemas.microsoft.com/office/drawing/2014/main" id="{CDA4E6AF-01C0-49EF-856C-3F2587EF6268}"/>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6" name="正方形/長方形 435">
          <a:extLst>
            <a:ext uri="{FF2B5EF4-FFF2-40B4-BE49-F238E27FC236}">
              <a16:creationId xmlns:a16="http://schemas.microsoft.com/office/drawing/2014/main" id="{71BCA023-E216-480E-90D5-DBB44F6F4C2F}"/>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7" name="正方形/長方形 436">
          <a:extLst>
            <a:ext uri="{FF2B5EF4-FFF2-40B4-BE49-F238E27FC236}">
              <a16:creationId xmlns:a16="http://schemas.microsoft.com/office/drawing/2014/main" id="{E2FA98BB-A552-42E1-8978-51761D7BF182}"/>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8" name="正方形/長方形 437">
          <a:extLst>
            <a:ext uri="{FF2B5EF4-FFF2-40B4-BE49-F238E27FC236}">
              <a16:creationId xmlns:a16="http://schemas.microsoft.com/office/drawing/2014/main" id="{89624F63-2189-411C-845A-4C94BBFE2C62}"/>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9" name="正方形/長方形 438">
          <a:extLst>
            <a:ext uri="{FF2B5EF4-FFF2-40B4-BE49-F238E27FC236}">
              <a16:creationId xmlns:a16="http://schemas.microsoft.com/office/drawing/2014/main" id="{B33FDF59-D541-4D9B-A5CD-34E14AC0B59D}"/>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0" name="正方形/長方形 439">
          <a:extLst>
            <a:ext uri="{FF2B5EF4-FFF2-40B4-BE49-F238E27FC236}">
              <a16:creationId xmlns:a16="http://schemas.microsoft.com/office/drawing/2014/main" id="{AFD634EB-5C88-4609-A1E1-E629B2685AB9}"/>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1" name="テキスト ボックス 440">
          <a:extLst>
            <a:ext uri="{FF2B5EF4-FFF2-40B4-BE49-F238E27FC236}">
              <a16:creationId xmlns:a16="http://schemas.microsoft.com/office/drawing/2014/main" id="{BA23B204-6ECD-4805-89B6-B0353DF11757}"/>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2" name="直線コネクタ 441">
          <a:extLst>
            <a:ext uri="{FF2B5EF4-FFF2-40B4-BE49-F238E27FC236}">
              <a16:creationId xmlns:a16="http://schemas.microsoft.com/office/drawing/2014/main" id="{835C180A-AEF4-41A2-BFD0-50A5166E175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43" name="直線コネクタ 442">
          <a:extLst>
            <a:ext uri="{FF2B5EF4-FFF2-40B4-BE49-F238E27FC236}">
              <a16:creationId xmlns:a16="http://schemas.microsoft.com/office/drawing/2014/main" id="{56779ACF-1DBD-440F-9DD9-F12A2E32E3C3}"/>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44" name="テキスト ボックス 443">
          <a:extLst>
            <a:ext uri="{FF2B5EF4-FFF2-40B4-BE49-F238E27FC236}">
              <a16:creationId xmlns:a16="http://schemas.microsoft.com/office/drawing/2014/main" id="{DFE53CB8-8850-4746-9C36-BDB1707CBD5B}"/>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45" name="直線コネクタ 444">
          <a:extLst>
            <a:ext uri="{FF2B5EF4-FFF2-40B4-BE49-F238E27FC236}">
              <a16:creationId xmlns:a16="http://schemas.microsoft.com/office/drawing/2014/main" id="{F3A5556E-2894-4185-BDCB-A47284564BFA}"/>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46" name="テキスト ボックス 445">
          <a:extLst>
            <a:ext uri="{FF2B5EF4-FFF2-40B4-BE49-F238E27FC236}">
              <a16:creationId xmlns:a16="http://schemas.microsoft.com/office/drawing/2014/main" id="{AD43C07B-40C8-458B-ACA0-D07981DD9C70}"/>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47" name="直線コネクタ 446">
          <a:extLst>
            <a:ext uri="{FF2B5EF4-FFF2-40B4-BE49-F238E27FC236}">
              <a16:creationId xmlns:a16="http://schemas.microsoft.com/office/drawing/2014/main" id="{3234A50E-4B0A-498F-A98F-86C43B2CF8CD}"/>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48" name="テキスト ボックス 447">
          <a:extLst>
            <a:ext uri="{FF2B5EF4-FFF2-40B4-BE49-F238E27FC236}">
              <a16:creationId xmlns:a16="http://schemas.microsoft.com/office/drawing/2014/main" id="{09E91A9C-7000-4BAD-A3E5-76A4AF26406D}"/>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49" name="直線コネクタ 448">
          <a:extLst>
            <a:ext uri="{FF2B5EF4-FFF2-40B4-BE49-F238E27FC236}">
              <a16:creationId xmlns:a16="http://schemas.microsoft.com/office/drawing/2014/main" id="{4AC0BD61-99C3-4017-AC5A-134E46F93E08}"/>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50" name="テキスト ボックス 449">
          <a:extLst>
            <a:ext uri="{FF2B5EF4-FFF2-40B4-BE49-F238E27FC236}">
              <a16:creationId xmlns:a16="http://schemas.microsoft.com/office/drawing/2014/main" id="{929EE3DB-F4DB-4E22-9536-CE4F87252FD5}"/>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51" name="直線コネクタ 450">
          <a:extLst>
            <a:ext uri="{FF2B5EF4-FFF2-40B4-BE49-F238E27FC236}">
              <a16:creationId xmlns:a16="http://schemas.microsoft.com/office/drawing/2014/main" id="{E0D446E3-4693-4366-83E6-0CB0623E7C61}"/>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52" name="テキスト ボックス 451">
          <a:extLst>
            <a:ext uri="{FF2B5EF4-FFF2-40B4-BE49-F238E27FC236}">
              <a16:creationId xmlns:a16="http://schemas.microsoft.com/office/drawing/2014/main" id="{2267E3D5-FCBB-4B1B-A062-55D1B99E314E}"/>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53" name="直線コネクタ 452">
          <a:extLst>
            <a:ext uri="{FF2B5EF4-FFF2-40B4-BE49-F238E27FC236}">
              <a16:creationId xmlns:a16="http://schemas.microsoft.com/office/drawing/2014/main" id="{B08FF2FA-ABEB-4BBC-846A-F7D2F5CBF979}"/>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54" name="テキスト ボックス 453">
          <a:extLst>
            <a:ext uri="{FF2B5EF4-FFF2-40B4-BE49-F238E27FC236}">
              <a16:creationId xmlns:a16="http://schemas.microsoft.com/office/drawing/2014/main" id="{533C3C56-D178-4BBA-8EB6-526533644E72}"/>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55" name="直線コネクタ 454">
          <a:extLst>
            <a:ext uri="{FF2B5EF4-FFF2-40B4-BE49-F238E27FC236}">
              <a16:creationId xmlns:a16="http://schemas.microsoft.com/office/drawing/2014/main" id="{054AF366-2BB2-4807-ADE2-D39DE5527F56}"/>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56" name="テキスト ボックス 455">
          <a:extLst>
            <a:ext uri="{FF2B5EF4-FFF2-40B4-BE49-F238E27FC236}">
              <a16:creationId xmlns:a16="http://schemas.microsoft.com/office/drawing/2014/main" id="{DFD84766-03D3-4B49-90C1-65F4A1DB7B71}"/>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57" name="【消防施設】&#10;一人当たり面積グラフ枠">
          <a:extLst>
            <a:ext uri="{FF2B5EF4-FFF2-40B4-BE49-F238E27FC236}">
              <a16:creationId xmlns:a16="http://schemas.microsoft.com/office/drawing/2014/main" id="{5F3A4011-D726-4738-88FD-66C32815AF1E}"/>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121376</xdr:rowOff>
    </xdr:from>
    <xdr:to>
      <xdr:col>116</xdr:col>
      <xdr:colOff>62864</xdr:colOff>
      <xdr:row>86</xdr:row>
      <xdr:rowOff>136071</xdr:rowOff>
    </xdr:to>
    <xdr:cxnSp macro="">
      <xdr:nvCxnSpPr>
        <xdr:cNvPr id="458" name="直線コネクタ 457">
          <a:extLst>
            <a:ext uri="{FF2B5EF4-FFF2-40B4-BE49-F238E27FC236}">
              <a16:creationId xmlns:a16="http://schemas.microsoft.com/office/drawing/2014/main" id="{D5422250-4F50-4376-B900-1C8FA22611E6}"/>
            </a:ext>
          </a:extLst>
        </xdr:cNvPr>
        <xdr:cNvCxnSpPr/>
      </xdr:nvCxnSpPr>
      <xdr:spPr>
        <a:xfrm flipV="1">
          <a:off x="19509104" y="13029656"/>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459" name="【消防施設】&#10;一人当たり面積最小値テキスト">
          <a:extLst>
            <a:ext uri="{FF2B5EF4-FFF2-40B4-BE49-F238E27FC236}">
              <a16:creationId xmlns:a16="http://schemas.microsoft.com/office/drawing/2014/main" id="{85210C89-EE5E-4DF2-BA80-AB74A9D3F7A1}"/>
            </a:ext>
          </a:extLst>
        </xdr:cNvPr>
        <xdr:cNvSpPr txBox="1"/>
      </xdr:nvSpPr>
      <xdr:spPr>
        <a:xfrm>
          <a:off x="19547840" y="1455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460" name="直線コネクタ 459">
          <a:extLst>
            <a:ext uri="{FF2B5EF4-FFF2-40B4-BE49-F238E27FC236}">
              <a16:creationId xmlns:a16="http://schemas.microsoft.com/office/drawing/2014/main" id="{DA641B1E-6028-4D0C-BF24-AC25F0E0AE9D}"/>
            </a:ext>
          </a:extLst>
        </xdr:cNvPr>
        <xdr:cNvCxnSpPr/>
      </xdr:nvCxnSpPr>
      <xdr:spPr>
        <a:xfrm>
          <a:off x="19443700" y="145531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68053</xdr:rowOff>
    </xdr:from>
    <xdr:ext cx="469744" cy="259045"/>
    <xdr:sp macro="" textlink="">
      <xdr:nvSpPr>
        <xdr:cNvPr id="461" name="【消防施設】&#10;一人当たり面積最大値テキスト">
          <a:extLst>
            <a:ext uri="{FF2B5EF4-FFF2-40B4-BE49-F238E27FC236}">
              <a16:creationId xmlns:a16="http://schemas.microsoft.com/office/drawing/2014/main" id="{268007AD-5D75-4367-9BBE-4F35252947F7}"/>
            </a:ext>
          </a:extLst>
        </xdr:cNvPr>
        <xdr:cNvSpPr txBox="1"/>
      </xdr:nvSpPr>
      <xdr:spPr>
        <a:xfrm>
          <a:off x="19547840" y="12808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121376</xdr:rowOff>
    </xdr:from>
    <xdr:to>
      <xdr:col>116</xdr:col>
      <xdr:colOff>152400</xdr:colOff>
      <xdr:row>77</xdr:row>
      <xdr:rowOff>121376</xdr:rowOff>
    </xdr:to>
    <xdr:cxnSp macro="">
      <xdr:nvCxnSpPr>
        <xdr:cNvPr id="462" name="直線コネクタ 461">
          <a:extLst>
            <a:ext uri="{FF2B5EF4-FFF2-40B4-BE49-F238E27FC236}">
              <a16:creationId xmlns:a16="http://schemas.microsoft.com/office/drawing/2014/main" id="{82847EA7-41E5-48FD-8FAC-2590A3B49596}"/>
            </a:ext>
          </a:extLst>
        </xdr:cNvPr>
        <xdr:cNvCxnSpPr/>
      </xdr:nvCxnSpPr>
      <xdr:spPr>
        <a:xfrm>
          <a:off x="19443700" y="130296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54264</xdr:rowOff>
    </xdr:from>
    <xdr:ext cx="469744" cy="259045"/>
    <xdr:sp macro="" textlink="">
      <xdr:nvSpPr>
        <xdr:cNvPr id="463" name="【消防施設】&#10;一人当たり面積平均値テキスト">
          <a:extLst>
            <a:ext uri="{FF2B5EF4-FFF2-40B4-BE49-F238E27FC236}">
              <a16:creationId xmlns:a16="http://schemas.microsoft.com/office/drawing/2014/main" id="{44A3D744-60F1-468A-82BB-BE76B9DE7079}"/>
            </a:ext>
          </a:extLst>
        </xdr:cNvPr>
        <xdr:cNvSpPr txBox="1"/>
      </xdr:nvSpPr>
      <xdr:spPr>
        <a:xfrm>
          <a:off x="19547840" y="13968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31387</xdr:rowOff>
    </xdr:from>
    <xdr:to>
      <xdr:col>116</xdr:col>
      <xdr:colOff>114300</xdr:colOff>
      <xdr:row>84</xdr:row>
      <xdr:rowOff>132987</xdr:rowOff>
    </xdr:to>
    <xdr:sp macro="" textlink="">
      <xdr:nvSpPr>
        <xdr:cNvPr id="464" name="フローチャート: 判断 463">
          <a:extLst>
            <a:ext uri="{FF2B5EF4-FFF2-40B4-BE49-F238E27FC236}">
              <a16:creationId xmlns:a16="http://schemas.microsoft.com/office/drawing/2014/main" id="{5F7F69E0-6F7D-4B87-AD6A-753352752C0B}"/>
            </a:ext>
          </a:extLst>
        </xdr:cNvPr>
        <xdr:cNvSpPr/>
      </xdr:nvSpPr>
      <xdr:spPr>
        <a:xfrm>
          <a:off x="19458940" y="1411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26488</xdr:rowOff>
    </xdr:from>
    <xdr:to>
      <xdr:col>112</xdr:col>
      <xdr:colOff>38100</xdr:colOff>
      <xdr:row>84</xdr:row>
      <xdr:rowOff>128088</xdr:rowOff>
    </xdr:to>
    <xdr:sp macro="" textlink="">
      <xdr:nvSpPr>
        <xdr:cNvPr id="465" name="フローチャート: 判断 464">
          <a:extLst>
            <a:ext uri="{FF2B5EF4-FFF2-40B4-BE49-F238E27FC236}">
              <a16:creationId xmlns:a16="http://schemas.microsoft.com/office/drawing/2014/main" id="{0D1C3E2B-F73D-442D-ADA7-1801D20A53C4}"/>
            </a:ext>
          </a:extLst>
        </xdr:cNvPr>
        <xdr:cNvSpPr/>
      </xdr:nvSpPr>
      <xdr:spPr>
        <a:xfrm>
          <a:off x="18735040" y="141082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155484</xdr:rowOff>
    </xdr:from>
    <xdr:to>
      <xdr:col>107</xdr:col>
      <xdr:colOff>101600</xdr:colOff>
      <xdr:row>84</xdr:row>
      <xdr:rowOff>85634</xdr:rowOff>
    </xdr:to>
    <xdr:sp macro="" textlink="">
      <xdr:nvSpPr>
        <xdr:cNvPr id="466" name="フローチャート: 判断 465">
          <a:extLst>
            <a:ext uri="{FF2B5EF4-FFF2-40B4-BE49-F238E27FC236}">
              <a16:creationId xmlns:a16="http://schemas.microsoft.com/office/drawing/2014/main" id="{DD1D850B-92C9-490C-89AA-789E6A8A538A}"/>
            </a:ext>
          </a:extLst>
        </xdr:cNvPr>
        <xdr:cNvSpPr/>
      </xdr:nvSpPr>
      <xdr:spPr>
        <a:xfrm>
          <a:off x="17937480" y="140696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147320</xdr:rowOff>
    </xdr:from>
    <xdr:to>
      <xdr:col>102</xdr:col>
      <xdr:colOff>165100</xdr:colOff>
      <xdr:row>84</xdr:row>
      <xdr:rowOff>77470</xdr:rowOff>
    </xdr:to>
    <xdr:sp macro="" textlink="">
      <xdr:nvSpPr>
        <xdr:cNvPr id="467" name="フローチャート: 判断 466">
          <a:extLst>
            <a:ext uri="{FF2B5EF4-FFF2-40B4-BE49-F238E27FC236}">
              <a16:creationId xmlns:a16="http://schemas.microsoft.com/office/drawing/2014/main" id="{549F95F1-8FA2-47F7-89B2-6831AADE648B}"/>
            </a:ext>
          </a:extLst>
        </xdr:cNvPr>
        <xdr:cNvSpPr/>
      </xdr:nvSpPr>
      <xdr:spPr>
        <a:xfrm>
          <a:off x="17162780" y="1406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144055</xdr:rowOff>
    </xdr:from>
    <xdr:to>
      <xdr:col>98</xdr:col>
      <xdr:colOff>38100</xdr:colOff>
      <xdr:row>84</xdr:row>
      <xdr:rowOff>74205</xdr:rowOff>
    </xdr:to>
    <xdr:sp macro="" textlink="">
      <xdr:nvSpPr>
        <xdr:cNvPr id="468" name="フローチャート: 判断 467">
          <a:extLst>
            <a:ext uri="{FF2B5EF4-FFF2-40B4-BE49-F238E27FC236}">
              <a16:creationId xmlns:a16="http://schemas.microsoft.com/office/drawing/2014/main" id="{432453AF-9C4D-4621-9B94-0049240B82D1}"/>
            </a:ext>
          </a:extLst>
        </xdr:cNvPr>
        <xdr:cNvSpPr/>
      </xdr:nvSpPr>
      <xdr:spPr>
        <a:xfrm>
          <a:off x="16388080" y="140581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69" name="テキスト ボックス 468">
          <a:extLst>
            <a:ext uri="{FF2B5EF4-FFF2-40B4-BE49-F238E27FC236}">
              <a16:creationId xmlns:a16="http://schemas.microsoft.com/office/drawing/2014/main" id="{A1E3490E-5EA2-4744-86AA-646B91DCD27D}"/>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0" name="テキスト ボックス 469">
          <a:extLst>
            <a:ext uri="{FF2B5EF4-FFF2-40B4-BE49-F238E27FC236}">
              <a16:creationId xmlns:a16="http://schemas.microsoft.com/office/drawing/2014/main" id="{A5C9C74C-9BA6-4E8B-B9B4-75517FD2FB2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1" name="テキスト ボックス 470">
          <a:extLst>
            <a:ext uri="{FF2B5EF4-FFF2-40B4-BE49-F238E27FC236}">
              <a16:creationId xmlns:a16="http://schemas.microsoft.com/office/drawing/2014/main" id="{A0080AD2-D498-4397-B6D6-193259991F3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2" name="テキスト ボックス 471">
          <a:extLst>
            <a:ext uri="{FF2B5EF4-FFF2-40B4-BE49-F238E27FC236}">
              <a16:creationId xmlns:a16="http://schemas.microsoft.com/office/drawing/2014/main" id="{BAF4B431-EF15-4D56-B34C-10323F87804A}"/>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73" name="テキスト ボックス 472">
          <a:extLst>
            <a:ext uri="{FF2B5EF4-FFF2-40B4-BE49-F238E27FC236}">
              <a16:creationId xmlns:a16="http://schemas.microsoft.com/office/drawing/2014/main" id="{B9398B70-E67A-4667-AB70-3065D0164523}"/>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135889</xdr:rowOff>
    </xdr:from>
    <xdr:to>
      <xdr:col>116</xdr:col>
      <xdr:colOff>114300</xdr:colOff>
      <xdr:row>85</xdr:row>
      <xdr:rowOff>66039</xdr:rowOff>
    </xdr:to>
    <xdr:sp macro="" textlink="">
      <xdr:nvSpPr>
        <xdr:cNvPr id="474" name="楕円 473">
          <a:extLst>
            <a:ext uri="{FF2B5EF4-FFF2-40B4-BE49-F238E27FC236}">
              <a16:creationId xmlns:a16="http://schemas.microsoft.com/office/drawing/2014/main" id="{5F9B9883-7DE8-426D-AD31-62AF8F9C0E96}"/>
            </a:ext>
          </a:extLst>
        </xdr:cNvPr>
        <xdr:cNvSpPr/>
      </xdr:nvSpPr>
      <xdr:spPr>
        <a:xfrm>
          <a:off x="19458940" y="142176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114316</xdr:rowOff>
    </xdr:from>
    <xdr:ext cx="469744" cy="259045"/>
    <xdr:sp macro="" textlink="">
      <xdr:nvSpPr>
        <xdr:cNvPr id="475" name="【消防施設】&#10;一人当たり面積該当値テキスト">
          <a:extLst>
            <a:ext uri="{FF2B5EF4-FFF2-40B4-BE49-F238E27FC236}">
              <a16:creationId xmlns:a16="http://schemas.microsoft.com/office/drawing/2014/main" id="{44F8DDEA-5FF6-4BB2-866C-B553E0C2CC01}"/>
            </a:ext>
          </a:extLst>
        </xdr:cNvPr>
        <xdr:cNvSpPr txBox="1"/>
      </xdr:nvSpPr>
      <xdr:spPr>
        <a:xfrm>
          <a:off x="19547840" y="1419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139156</xdr:rowOff>
    </xdr:from>
    <xdr:to>
      <xdr:col>112</xdr:col>
      <xdr:colOff>38100</xdr:colOff>
      <xdr:row>85</xdr:row>
      <xdr:rowOff>69306</xdr:rowOff>
    </xdr:to>
    <xdr:sp macro="" textlink="">
      <xdr:nvSpPr>
        <xdr:cNvPr id="476" name="楕円 475">
          <a:extLst>
            <a:ext uri="{FF2B5EF4-FFF2-40B4-BE49-F238E27FC236}">
              <a16:creationId xmlns:a16="http://schemas.microsoft.com/office/drawing/2014/main" id="{DAA15C8C-DBEF-4CFF-9936-494A32D19104}"/>
            </a:ext>
          </a:extLst>
        </xdr:cNvPr>
        <xdr:cNvSpPr/>
      </xdr:nvSpPr>
      <xdr:spPr>
        <a:xfrm>
          <a:off x="18735040" y="142209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15239</xdr:rowOff>
    </xdr:from>
    <xdr:to>
      <xdr:col>116</xdr:col>
      <xdr:colOff>63500</xdr:colOff>
      <xdr:row>85</xdr:row>
      <xdr:rowOff>18506</xdr:rowOff>
    </xdr:to>
    <xdr:cxnSp macro="">
      <xdr:nvCxnSpPr>
        <xdr:cNvPr id="477" name="直線コネクタ 476">
          <a:extLst>
            <a:ext uri="{FF2B5EF4-FFF2-40B4-BE49-F238E27FC236}">
              <a16:creationId xmlns:a16="http://schemas.microsoft.com/office/drawing/2014/main" id="{5340DF8D-FD61-4769-9535-91F8E30B20C6}"/>
            </a:ext>
          </a:extLst>
        </xdr:cNvPr>
        <xdr:cNvCxnSpPr/>
      </xdr:nvCxnSpPr>
      <xdr:spPr>
        <a:xfrm flipV="1">
          <a:off x="18778220" y="14264639"/>
          <a:ext cx="73152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70576</xdr:rowOff>
    </xdr:from>
    <xdr:to>
      <xdr:col>107</xdr:col>
      <xdr:colOff>101600</xdr:colOff>
      <xdr:row>84</xdr:row>
      <xdr:rowOff>726</xdr:rowOff>
    </xdr:to>
    <xdr:sp macro="" textlink="">
      <xdr:nvSpPr>
        <xdr:cNvPr id="478" name="楕円 477">
          <a:extLst>
            <a:ext uri="{FF2B5EF4-FFF2-40B4-BE49-F238E27FC236}">
              <a16:creationId xmlns:a16="http://schemas.microsoft.com/office/drawing/2014/main" id="{C1D54EE9-FB56-4162-8A91-0FEE71A7CCA2}"/>
            </a:ext>
          </a:extLst>
        </xdr:cNvPr>
        <xdr:cNvSpPr/>
      </xdr:nvSpPr>
      <xdr:spPr>
        <a:xfrm>
          <a:off x="17937480" y="139846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121376</xdr:rowOff>
    </xdr:from>
    <xdr:to>
      <xdr:col>111</xdr:col>
      <xdr:colOff>177800</xdr:colOff>
      <xdr:row>85</xdr:row>
      <xdr:rowOff>18506</xdr:rowOff>
    </xdr:to>
    <xdr:cxnSp macro="">
      <xdr:nvCxnSpPr>
        <xdr:cNvPr id="479" name="直線コネクタ 478">
          <a:extLst>
            <a:ext uri="{FF2B5EF4-FFF2-40B4-BE49-F238E27FC236}">
              <a16:creationId xmlns:a16="http://schemas.microsoft.com/office/drawing/2014/main" id="{898EE6C2-F803-409D-9F31-674961093694}"/>
            </a:ext>
          </a:extLst>
        </xdr:cNvPr>
        <xdr:cNvCxnSpPr/>
      </xdr:nvCxnSpPr>
      <xdr:spPr>
        <a:xfrm>
          <a:off x="17988280" y="14035496"/>
          <a:ext cx="78994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144615</xdr:rowOff>
    </xdr:from>
    <xdr:ext cx="469744" cy="259045"/>
    <xdr:sp macro="" textlink="">
      <xdr:nvSpPr>
        <xdr:cNvPr id="480" name="n_1aveValue【消防施設】&#10;一人当たり面積">
          <a:extLst>
            <a:ext uri="{FF2B5EF4-FFF2-40B4-BE49-F238E27FC236}">
              <a16:creationId xmlns:a16="http://schemas.microsoft.com/office/drawing/2014/main" id="{CBF4D165-4790-4825-90E9-1A6F89C2AABE}"/>
            </a:ext>
          </a:extLst>
        </xdr:cNvPr>
        <xdr:cNvSpPr txBox="1"/>
      </xdr:nvSpPr>
      <xdr:spPr>
        <a:xfrm>
          <a:off x="18561127" y="1389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76761</xdr:rowOff>
    </xdr:from>
    <xdr:ext cx="469744" cy="259045"/>
    <xdr:sp macro="" textlink="">
      <xdr:nvSpPr>
        <xdr:cNvPr id="481" name="n_2aveValue【消防施設】&#10;一人当たり面積">
          <a:extLst>
            <a:ext uri="{FF2B5EF4-FFF2-40B4-BE49-F238E27FC236}">
              <a16:creationId xmlns:a16="http://schemas.microsoft.com/office/drawing/2014/main" id="{1A20ED93-C588-4DBD-BEDF-5FE38438719E}"/>
            </a:ext>
          </a:extLst>
        </xdr:cNvPr>
        <xdr:cNvSpPr txBox="1"/>
      </xdr:nvSpPr>
      <xdr:spPr>
        <a:xfrm>
          <a:off x="17776267" y="14158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93997</xdr:rowOff>
    </xdr:from>
    <xdr:ext cx="469744" cy="259045"/>
    <xdr:sp macro="" textlink="">
      <xdr:nvSpPr>
        <xdr:cNvPr id="482" name="n_3aveValue【消防施設】&#10;一人当たり面積">
          <a:extLst>
            <a:ext uri="{FF2B5EF4-FFF2-40B4-BE49-F238E27FC236}">
              <a16:creationId xmlns:a16="http://schemas.microsoft.com/office/drawing/2014/main" id="{89795AD2-2B4E-4457-BE96-B5A662129EA5}"/>
            </a:ext>
          </a:extLst>
        </xdr:cNvPr>
        <xdr:cNvSpPr txBox="1"/>
      </xdr:nvSpPr>
      <xdr:spPr>
        <a:xfrm>
          <a:off x="17001567" y="1384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90732</xdr:rowOff>
    </xdr:from>
    <xdr:ext cx="469744" cy="259045"/>
    <xdr:sp macro="" textlink="">
      <xdr:nvSpPr>
        <xdr:cNvPr id="483" name="n_4aveValue【消防施設】&#10;一人当たり面積">
          <a:extLst>
            <a:ext uri="{FF2B5EF4-FFF2-40B4-BE49-F238E27FC236}">
              <a16:creationId xmlns:a16="http://schemas.microsoft.com/office/drawing/2014/main" id="{63ECAEB8-DC4D-4A7C-8D71-048601E4DAB4}"/>
            </a:ext>
          </a:extLst>
        </xdr:cNvPr>
        <xdr:cNvSpPr txBox="1"/>
      </xdr:nvSpPr>
      <xdr:spPr>
        <a:xfrm>
          <a:off x="16226867" y="13837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60433</xdr:rowOff>
    </xdr:from>
    <xdr:ext cx="469744" cy="259045"/>
    <xdr:sp macro="" textlink="">
      <xdr:nvSpPr>
        <xdr:cNvPr id="484" name="n_1mainValue【消防施設】&#10;一人当たり面積">
          <a:extLst>
            <a:ext uri="{FF2B5EF4-FFF2-40B4-BE49-F238E27FC236}">
              <a16:creationId xmlns:a16="http://schemas.microsoft.com/office/drawing/2014/main" id="{BA655CA7-8179-4431-81EB-8161CE75C5AF}"/>
            </a:ext>
          </a:extLst>
        </xdr:cNvPr>
        <xdr:cNvSpPr txBox="1"/>
      </xdr:nvSpPr>
      <xdr:spPr>
        <a:xfrm>
          <a:off x="18561127" y="1430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17253</xdr:rowOff>
    </xdr:from>
    <xdr:ext cx="469744" cy="259045"/>
    <xdr:sp macro="" textlink="">
      <xdr:nvSpPr>
        <xdr:cNvPr id="485" name="n_2mainValue【消防施設】&#10;一人当たり面積">
          <a:extLst>
            <a:ext uri="{FF2B5EF4-FFF2-40B4-BE49-F238E27FC236}">
              <a16:creationId xmlns:a16="http://schemas.microsoft.com/office/drawing/2014/main" id="{0270A232-E88E-49E0-B2DF-0ED38FB369CE}"/>
            </a:ext>
          </a:extLst>
        </xdr:cNvPr>
        <xdr:cNvSpPr txBox="1"/>
      </xdr:nvSpPr>
      <xdr:spPr>
        <a:xfrm>
          <a:off x="17776267" y="1376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86" name="正方形/長方形 485">
          <a:extLst>
            <a:ext uri="{FF2B5EF4-FFF2-40B4-BE49-F238E27FC236}">
              <a16:creationId xmlns:a16="http://schemas.microsoft.com/office/drawing/2014/main" id="{278816FF-B335-46B7-B4D4-C693D165E15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7" name="正方形/長方形 486">
          <a:extLst>
            <a:ext uri="{FF2B5EF4-FFF2-40B4-BE49-F238E27FC236}">
              <a16:creationId xmlns:a16="http://schemas.microsoft.com/office/drawing/2014/main" id="{4313F0BA-A832-4BA3-A516-93F80D011E2D}"/>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8" name="正方形/長方形 487">
          <a:extLst>
            <a:ext uri="{FF2B5EF4-FFF2-40B4-BE49-F238E27FC236}">
              <a16:creationId xmlns:a16="http://schemas.microsoft.com/office/drawing/2014/main" id="{FCFA008D-F247-4655-8B7B-8D7AA341E08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9" name="正方形/長方形 488">
          <a:extLst>
            <a:ext uri="{FF2B5EF4-FFF2-40B4-BE49-F238E27FC236}">
              <a16:creationId xmlns:a16="http://schemas.microsoft.com/office/drawing/2014/main" id="{3BA70B11-FDB4-4D5B-AEDB-1B1FEF3ECFAE}"/>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90" name="正方形/長方形 489">
          <a:extLst>
            <a:ext uri="{FF2B5EF4-FFF2-40B4-BE49-F238E27FC236}">
              <a16:creationId xmlns:a16="http://schemas.microsoft.com/office/drawing/2014/main" id="{E3BC0171-133E-4599-A20E-14C28A5F000A}"/>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91" name="正方形/長方形 490">
          <a:extLst>
            <a:ext uri="{FF2B5EF4-FFF2-40B4-BE49-F238E27FC236}">
              <a16:creationId xmlns:a16="http://schemas.microsoft.com/office/drawing/2014/main" id="{CAF61446-A1D1-47EC-9073-0535605BCBCA}"/>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92" name="正方形/長方形 491">
          <a:extLst>
            <a:ext uri="{FF2B5EF4-FFF2-40B4-BE49-F238E27FC236}">
              <a16:creationId xmlns:a16="http://schemas.microsoft.com/office/drawing/2014/main" id="{2F999843-2E3F-436E-AB9E-5F31F2D37F8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3" name="正方形/長方形 492">
          <a:extLst>
            <a:ext uri="{FF2B5EF4-FFF2-40B4-BE49-F238E27FC236}">
              <a16:creationId xmlns:a16="http://schemas.microsoft.com/office/drawing/2014/main" id="{8BF6CA2C-CB66-46E7-808E-9F19AA2987B5}"/>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94" name="テキスト ボックス 493">
          <a:extLst>
            <a:ext uri="{FF2B5EF4-FFF2-40B4-BE49-F238E27FC236}">
              <a16:creationId xmlns:a16="http://schemas.microsoft.com/office/drawing/2014/main" id="{3D0BB4A4-CA4F-4802-8143-3FD853F6B00A}"/>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95" name="直線コネクタ 494">
          <a:extLst>
            <a:ext uri="{FF2B5EF4-FFF2-40B4-BE49-F238E27FC236}">
              <a16:creationId xmlns:a16="http://schemas.microsoft.com/office/drawing/2014/main" id="{DC40689E-24A5-4025-97CA-BF90199F79B3}"/>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96" name="テキスト ボックス 495">
          <a:extLst>
            <a:ext uri="{FF2B5EF4-FFF2-40B4-BE49-F238E27FC236}">
              <a16:creationId xmlns:a16="http://schemas.microsoft.com/office/drawing/2014/main" id="{5A98AD4E-3A7B-4687-B935-68AAADB081F8}"/>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97" name="直線コネクタ 496">
          <a:extLst>
            <a:ext uri="{FF2B5EF4-FFF2-40B4-BE49-F238E27FC236}">
              <a16:creationId xmlns:a16="http://schemas.microsoft.com/office/drawing/2014/main" id="{00CA0528-A0AF-4843-8D89-10739340BE3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98" name="テキスト ボックス 497">
          <a:extLst>
            <a:ext uri="{FF2B5EF4-FFF2-40B4-BE49-F238E27FC236}">
              <a16:creationId xmlns:a16="http://schemas.microsoft.com/office/drawing/2014/main" id="{41F16F56-C256-4D5B-9521-F0AD8281110D}"/>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99" name="直線コネクタ 498">
          <a:extLst>
            <a:ext uri="{FF2B5EF4-FFF2-40B4-BE49-F238E27FC236}">
              <a16:creationId xmlns:a16="http://schemas.microsoft.com/office/drawing/2014/main" id="{BE0C2C85-6BF9-4B8A-8026-CA5557B9A68A}"/>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00" name="テキスト ボックス 499">
          <a:extLst>
            <a:ext uri="{FF2B5EF4-FFF2-40B4-BE49-F238E27FC236}">
              <a16:creationId xmlns:a16="http://schemas.microsoft.com/office/drawing/2014/main" id="{4480C039-F5BA-4BD8-8929-DB4C664B03EA}"/>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01" name="直線コネクタ 500">
          <a:extLst>
            <a:ext uri="{FF2B5EF4-FFF2-40B4-BE49-F238E27FC236}">
              <a16:creationId xmlns:a16="http://schemas.microsoft.com/office/drawing/2014/main" id="{D4CAD833-EAFA-4C87-9850-6F75596E1E59}"/>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02" name="テキスト ボックス 501">
          <a:extLst>
            <a:ext uri="{FF2B5EF4-FFF2-40B4-BE49-F238E27FC236}">
              <a16:creationId xmlns:a16="http://schemas.microsoft.com/office/drawing/2014/main" id="{F1932EC8-CBEE-48CD-A909-B0E22693B2C1}"/>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03" name="直線コネクタ 502">
          <a:extLst>
            <a:ext uri="{FF2B5EF4-FFF2-40B4-BE49-F238E27FC236}">
              <a16:creationId xmlns:a16="http://schemas.microsoft.com/office/drawing/2014/main" id="{604C00ED-B7F8-4060-B908-D0FAB265D76A}"/>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04" name="テキスト ボックス 503">
          <a:extLst>
            <a:ext uri="{FF2B5EF4-FFF2-40B4-BE49-F238E27FC236}">
              <a16:creationId xmlns:a16="http://schemas.microsoft.com/office/drawing/2014/main" id="{0A314B83-CE59-4E6A-A1B3-74C064C9EF7A}"/>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05" name="直線コネクタ 504">
          <a:extLst>
            <a:ext uri="{FF2B5EF4-FFF2-40B4-BE49-F238E27FC236}">
              <a16:creationId xmlns:a16="http://schemas.microsoft.com/office/drawing/2014/main" id="{1DE1C77E-4867-42F0-8E81-D5661BDEFE7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06" name="テキスト ボックス 505">
          <a:extLst>
            <a:ext uri="{FF2B5EF4-FFF2-40B4-BE49-F238E27FC236}">
              <a16:creationId xmlns:a16="http://schemas.microsoft.com/office/drawing/2014/main" id="{6615FA61-93BD-4909-85F0-385CC6A7D203}"/>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07" name="直線コネクタ 506">
          <a:extLst>
            <a:ext uri="{FF2B5EF4-FFF2-40B4-BE49-F238E27FC236}">
              <a16:creationId xmlns:a16="http://schemas.microsoft.com/office/drawing/2014/main" id="{88FC81B9-3CCB-43ED-A6C8-C4AFE4FA777D}"/>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08" name="テキスト ボックス 507">
          <a:extLst>
            <a:ext uri="{FF2B5EF4-FFF2-40B4-BE49-F238E27FC236}">
              <a16:creationId xmlns:a16="http://schemas.microsoft.com/office/drawing/2014/main" id="{E3814B1C-F324-4423-A590-37191C62158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9" name="直線コネクタ 508">
          <a:extLst>
            <a:ext uri="{FF2B5EF4-FFF2-40B4-BE49-F238E27FC236}">
              <a16:creationId xmlns:a16="http://schemas.microsoft.com/office/drawing/2014/main" id="{0479D438-2ABC-4CA9-9B0F-A623597B9B54}"/>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0" name="【庁舎】&#10;有形固定資産減価償却率グラフ枠">
          <a:extLst>
            <a:ext uri="{FF2B5EF4-FFF2-40B4-BE49-F238E27FC236}">
              <a16:creationId xmlns:a16="http://schemas.microsoft.com/office/drawing/2014/main" id="{621F359C-DD88-480F-8367-70CB15989764}"/>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511" name="直線コネクタ 510">
          <a:extLst>
            <a:ext uri="{FF2B5EF4-FFF2-40B4-BE49-F238E27FC236}">
              <a16:creationId xmlns:a16="http://schemas.microsoft.com/office/drawing/2014/main" id="{A4D79A63-52F3-472F-BA61-DE049B874FA4}"/>
            </a:ext>
          </a:extLst>
        </xdr:cNvPr>
        <xdr:cNvCxnSpPr/>
      </xdr:nvCxnSpPr>
      <xdr:spPr>
        <a:xfrm flipV="1">
          <a:off x="14375764" y="16768355"/>
          <a:ext cx="0" cy="153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12" name="【庁舎】&#10;有形固定資産減価償却率最小値テキスト">
          <a:extLst>
            <a:ext uri="{FF2B5EF4-FFF2-40B4-BE49-F238E27FC236}">
              <a16:creationId xmlns:a16="http://schemas.microsoft.com/office/drawing/2014/main" id="{8E4DF162-252A-424F-92BD-9385227AF192}"/>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13" name="直線コネクタ 512">
          <a:extLst>
            <a:ext uri="{FF2B5EF4-FFF2-40B4-BE49-F238E27FC236}">
              <a16:creationId xmlns:a16="http://schemas.microsoft.com/office/drawing/2014/main" id="{57254B99-85EA-46D2-91C4-2105630AE937}"/>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514" name="【庁舎】&#10;有形固定資産減価償却率最大値テキスト">
          <a:extLst>
            <a:ext uri="{FF2B5EF4-FFF2-40B4-BE49-F238E27FC236}">
              <a16:creationId xmlns:a16="http://schemas.microsoft.com/office/drawing/2014/main" id="{B37A8762-FAF7-4F6C-AE58-D2081A58C222}"/>
            </a:ext>
          </a:extLst>
        </xdr:cNvPr>
        <xdr:cNvSpPr txBox="1"/>
      </xdr:nvSpPr>
      <xdr:spPr>
        <a:xfrm>
          <a:off x="14414500" y="165512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515" name="直線コネクタ 514">
          <a:extLst>
            <a:ext uri="{FF2B5EF4-FFF2-40B4-BE49-F238E27FC236}">
              <a16:creationId xmlns:a16="http://schemas.microsoft.com/office/drawing/2014/main" id="{E0D4402F-10C2-4EFD-AA0F-692E5ED3F8AD}"/>
            </a:ext>
          </a:extLst>
        </xdr:cNvPr>
        <xdr:cNvCxnSpPr/>
      </xdr:nvCxnSpPr>
      <xdr:spPr>
        <a:xfrm>
          <a:off x="14287500" y="167683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105427</xdr:rowOff>
    </xdr:from>
    <xdr:ext cx="405111" cy="259045"/>
    <xdr:sp macro="" textlink="">
      <xdr:nvSpPr>
        <xdr:cNvPr id="516" name="【庁舎】&#10;有形固定資産減価償却率平均値テキスト">
          <a:extLst>
            <a:ext uri="{FF2B5EF4-FFF2-40B4-BE49-F238E27FC236}">
              <a16:creationId xmlns:a16="http://schemas.microsoft.com/office/drawing/2014/main" id="{978EC9B5-DA87-4FA1-ADED-B824CCD1A5A8}"/>
            </a:ext>
          </a:extLst>
        </xdr:cNvPr>
        <xdr:cNvSpPr txBox="1"/>
      </xdr:nvSpPr>
      <xdr:spPr>
        <a:xfrm>
          <a:off x="14414500" y="17372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517" name="フローチャート: 判断 516">
          <a:extLst>
            <a:ext uri="{FF2B5EF4-FFF2-40B4-BE49-F238E27FC236}">
              <a16:creationId xmlns:a16="http://schemas.microsoft.com/office/drawing/2014/main" id="{FF54A94B-2676-4FF9-87BD-C3FC6712F4B2}"/>
            </a:ext>
          </a:extLst>
        </xdr:cNvPr>
        <xdr:cNvSpPr/>
      </xdr:nvSpPr>
      <xdr:spPr>
        <a:xfrm>
          <a:off x="14325600" y="175171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518" name="フローチャート: 判断 517">
          <a:extLst>
            <a:ext uri="{FF2B5EF4-FFF2-40B4-BE49-F238E27FC236}">
              <a16:creationId xmlns:a16="http://schemas.microsoft.com/office/drawing/2014/main" id="{EE09AE60-2241-4F84-8800-E402CF8A7D77}"/>
            </a:ext>
          </a:extLst>
        </xdr:cNvPr>
        <xdr:cNvSpPr/>
      </xdr:nvSpPr>
      <xdr:spPr>
        <a:xfrm>
          <a:off x="13578840" y="175073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157662</xdr:rowOff>
    </xdr:from>
    <xdr:to>
      <xdr:col>76</xdr:col>
      <xdr:colOff>165100</xdr:colOff>
      <xdr:row>105</xdr:row>
      <xdr:rowOff>87812</xdr:rowOff>
    </xdr:to>
    <xdr:sp macro="" textlink="">
      <xdr:nvSpPr>
        <xdr:cNvPr id="519" name="フローチャート: 判断 518">
          <a:extLst>
            <a:ext uri="{FF2B5EF4-FFF2-40B4-BE49-F238E27FC236}">
              <a16:creationId xmlns:a16="http://schemas.microsoft.com/office/drawing/2014/main" id="{F510C636-2687-4127-9EF0-4F32175CC54D}"/>
            </a:ext>
          </a:extLst>
        </xdr:cNvPr>
        <xdr:cNvSpPr/>
      </xdr:nvSpPr>
      <xdr:spPr>
        <a:xfrm>
          <a:off x="12804140" y="175922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15602</xdr:rowOff>
    </xdr:from>
    <xdr:to>
      <xdr:col>72</xdr:col>
      <xdr:colOff>38100</xdr:colOff>
      <xdr:row>105</xdr:row>
      <xdr:rowOff>117202</xdr:rowOff>
    </xdr:to>
    <xdr:sp macro="" textlink="">
      <xdr:nvSpPr>
        <xdr:cNvPr id="520" name="フローチャート: 判断 519">
          <a:extLst>
            <a:ext uri="{FF2B5EF4-FFF2-40B4-BE49-F238E27FC236}">
              <a16:creationId xmlns:a16="http://schemas.microsoft.com/office/drawing/2014/main" id="{E1D7D852-9631-4B9E-B42B-EBAB2F25A71D}"/>
            </a:ext>
          </a:extLst>
        </xdr:cNvPr>
        <xdr:cNvSpPr/>
      </xdr:nvSpPr>
      <xdr:spPr>
        <a:xfrm>
          <a:off x="12029440" y="176178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521" name="フローチャート: 判断 520">
          <a:extLst>
            <a:ext uri="{FF2B5EF4-FFF2-40B4-BE49-F238E27FC236}">
              <a16:creationId xmlns:a16="http://schemas.microsoft.com/office/drawing/2014/main" id="{2F7AA874-4AEE-4CA7-A2EE-90704D132956}"/>
            </a:ext>
          </a:extLst>
        </xdr:cNvPr>
        <xdr:cNvSpPr/>
      </xdr:nvSpPr>
      <xdr:spPr>
        <a:xfrm>
          <a:off x="1123188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22" name="テキスト ボックス 521">
          <a:extLst>
            <a:ext uri="{FF2B5EF4-FFF2-40B4-BE49-F238E27FC236}">
              <a16:creationId xmlns:a16="http://schemas.microsoft.com/office/drawing/2014/main" id="{A8567593-E049-4C35-A514-711F02763AA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23" name="テキスト ボックス 522">
          <a:extLst>
            <a:ext uri="{FF2B5EF4-FFF2-40B4-BE49-F238E27FC236}">
              <a16:creationId xmlns:a16="http://schemas.microsoft.com/office/drawing/2014/main" id="{1983576B-62FE-4382-9165-B12D6B5A1DB8}"/>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24" name="テキスト ボックス 523">
          <a:extLst>
            <a:ext uri="{FF2B5EF4-FFF2-40B4-BE49-F238E27FC236}">
              <a16:creationId xmlns:a16="http://schemas.microsoft.com/office/drawing/2014/main" id="{D408F9CA-3F7D-4055-A349-8DABCA9BF3DB}"/>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25" name="テキスト ボックス 524">
          <a:extLst>
            <a:ext uri="{FF2B5EF4-FFF2-40B4-BE49-F238E27FC236}">
              <a16:creationId xmlns:a16="http://schemas.microsoft.com/office/drawing/2014/main" id="{DFCEAB27-F568-48E6-93CF-FBD4BEAE7CFA}"/>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26" name="テキスト ボックス 525">
          <a:extLst>
            <a:ext uri="{FF2B5EF4-FFF2-40B4-BE49-F238E27FC236}">
              <a16:creationId xmlns:a16="http://schemas.microsoft.com/office/drawing/2014/main" id="{DD7367BF-4DC8-49BC-AEB1-15A0EB66F0F5}"/>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134801</xdr:rowOff>
    </xdr:from>
    <xdr:to>
      <xdr:col>85</xdr:col>
      <xdr:colOff>177800</xdr:colOff>
      <xdr:row>105</xdr:row>
      <xdr:rowOff>64951</xdr:rowOff>
    </xdr:to>
    <xdr:sp macro="" textlink="">
      <xdr:nvSpPr>
        <xdr:cNvPr id="527" name="楕円 526">
          <a:extLst>
            <a:ext uri="{FF2B5EF4-FFF2-40B4-BE49-F238E27FC236}">
              <a16:creationId xmlns:a16="http://schemas.microsoft.com/office/drawing/2014/main" id="{96E07B68-C253-4380-87A2-818951C8502F}"/>
            </a:ext>
          </a:extLst>
        </xdr:cNvPr>
        <xdr:cNvSpPr/>
      </xdr:nvSpPr>
      <xdr:spPr>
        <a:xfrm>
          <a:off x="14325600" y="1756936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113228</xdr:rowOff>
    </xdr:from>
    <xdr:ext cx="405111" cy="259045"/>
    <xdr:sp macro="" textlink="">
      <xdr:nvSpPr>
        <xdr:cNvPr id="528" name="【庁舎】&#10;有形固定資産減価償却率該当値テキスト">
          <a:extLst>
            <a:ext uri="{FF2B5EF4-FFF2-40B4-BE49-F238E27FC236}">
              <a16:creationId xmlns:a16="http://schemas.microsoft.com/office/drawing/2014/main" id="{480C3608-5DE5-4D70-9B5F-9350C095A96B}"/>
            </a:ext>
          </a:extLst>
        </xdr:cNvPr>
        <xdr:cNvSpPr txBox="1"/>
      </xdr:nvSpPr>
      <xdr:spPr>
        <a:xfrm>
          <a:off x="14414500" y="17547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102144</xdr:rowOff>
    </xdr:from>
    <xdr:to>
      <xdr:col>81</xdr:col>
      <xdr:colOff>101600</xdr:colOff>
      <xdr:row>105</xdr:row>
      <xdr:rowOff>32294</xdr:rowOff>
    </xdr:to>
    <xdr:sp macro="" textlink="">
      <xdr:nvSpPr>
        <xdr:cNvPr id="529" name="楕円 528">
          <a:extLst>
            <a:ext uri="{FF2B5EF4-FFF2-40B4-BE49-F238E27FC236}">
              <a16:creationId xmlns:a16="http://schemas.microsoft.com/office/drawing/2014/main" id="{B96C991B-646B-4604-845D-FA6B32F1E5E6}"/>
            </a:ext>
          </a:extLst>
        </xdr:cNvPr>
        <xdr:cNvSpPr/>
      </xdr:nvSpPr>
      <xdr:spPr>
        <a:xfrm>
          <a:off x="13578840" y="175367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152944</xdr:rowOff>
    </xdr:from>
    <xdr:to>
      <xdr:col>85</xdr:col>
      <xdr:colOff>127000</xdr:colOff>
      <xdr:row>105</xdr:row>
      <xdr:rowOff>14151</xdr:rowOff>
    </xdr:to>
    <xdr:cxnSp macro="">
      <xdr:nvCxnSpPr>
        <xdr:cNvPr id="530" name="直線コネクタ 529">
          <a:extLst>
            <a:ext uri="{FF2B5EF4-FFF2-40B4-BE49-F238E27FC236}">
              <a16:creationId xmlns:a16="http://schemas.microsoft.com/office/drawing/2014/main" id="{2221C5FE-B32D-4283-AAAF-3910A5CE4444}"/>
            </a:ext>
          </a:extLst>
        </xdr:cNvPr>
        <xdr:cNvCxnSpPr/>
      </xdr:nvCxnSpPr>
      <xdr:spPr>
        <a:xfrm>
          <a:off x="13629640" y="17587504"/>
          <a:ext cx="74676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58057</xdr:rowOff>
    </xdr:from>
    <xdr:to>
      <xdr:col>76</xdr:col>
      <xdr:colOff>165100</xdr:colOff>
      <xdr:row>104</xdr:row>
      <xdr:rowOff>159657</xdr:rowOff>
    </xdr:to>
    <xdr:sp macro="" textlink="">
      <xdr:nvSpPr>
        <xdr:cNvPr id="531" name="楕円 530">
          <a:extLst>
            <a:ext uri="{FF2B5EF4-FFF2-40B4-BE49-F238E27FC236}">
              <a16:creationId xmlns:a16="http://schemas.microsoft.com/office/drawing/2014/main" id="{A35C595D-B8B2-4211-823E-95BBBB3F8C65}"/>
            </a:ext>
          </a:extLst>
        </xdr:cNvPr>
        <xdr:cNvSpPr/>
      </xdr:nvSpPr>
      <xdr:spPr>
        <a:xfrm>
          <a:off x="12804140" y="1749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108857</xdr:rowOff>
    </xdr:from>
    <xdr:to>
      <xdr:col>81</xdr:col>
      <xdr:colOff>50800</xdr:colOff>
      <xdr:row>104</xdr:row>
      <xdr:rowOff>152944</xdr:rowOff>
    </xdr:to>
    <xdr:cxnSp macro="">
      <xdr:nvCxnSpPr>
        <xdr:cNvPr id="532" name="直線コネクタ 531">
          <a:extLst>
            <a:ext uri="{FF2B5EF4-FFF2-40B4-BE49-F238E27FC236}">
              <a16:creationId xmlns:a16="http://schemas.microsoft.com/office/drawing/2014/main" id="{A687E272-CAFE-4D92-BC24-174945524616}"/>
            </a:ext>
          </a:extLst>
        </xdr:cNvPr>
        <xdr:cNvCxnSpPr/>
      </xdr:nvCxnSpPr>
      <xdr:spPr>
        <a:xfrm>
          <a:off x="12854940" y="17543417"/>
          <a:ext cx="7747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19429</xdr:rowOff>
    </xdr:from>
    <xdr:ext cx="405111" cy="259045"/>
    <xdr:sp macro="" textlink="">
      <xdr:nvSpPr>
        <xdr:cNvPr id="533" name="n_1aveValue【庁舎】&#10;有形固定資産減価償却率">
          <a:extLst>
            <a:ext uri="{FF2B5EF4-FFF2-40B4-BE49-F238E27FC236}">
              <a16:creationId xmlns:a16="http://schemas.microsoft.com/office/drawing/2014/main" id="{7C9C44AD-EB50-401E-8D0F-9DBC2F406F78}"/>
            </a:ext>
          </a:extLst>
        </xdr:cNvPr>
        <xdr:cNvSpPr txBox="1"/>
      </xdr:nvSpPr>
      <xdr:spPr>
        <a:xfrm>
          <a:off x="13437244" y="172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78939</xdr:rowOff>
    </xdr:from>
    <xdr:ext cx="405111" cy="259045"/>
    <xdr:sp macro="" textlink="">
      <xdr:nvSpPr>
        <xdr:cNvPr id="534" name="n_2aveValue【庁舎】&#10;有形固定資産減価償却率">
          <a:extLst>
            <a:ext uri="{FF2B5EF4-FFF2-40B4-BE49-F238E27FC236}">
              <a16:creationId xmlns:a16="http://schemas.microsoft.com/office/drawing/2014/main" id="{2CBE4769-F453-4141-8A5B-071D2C41D69E}"/>
            </a:ext>
          </a:extLst>
        </xdr:cNvPr>
        <xdr:cNvSpPr txBox="1"/>
      </xdr:nvSpPr>
      <xdr:spPr>
        <a:xfrm>
          <a:off x="12675244" y="17681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133729</xdr:rowOff>
    </xdr:from>
    <xdr:ext cx="405111" cy="259045"/>
    <xdr:sp macro="" textlink="">
      <xdr:nvSpPr>
        <xdr:cNvPr id="535" name="n_3aveValue【庁舎】&#10;有形固定資産減価償却率">
          <a:extLst>
            <a:ext uri="{FF2B5EF4-FFF2-40B4-BE49-F238E27FC236}">
              <a16:creationId xmlns:a16="http://schemas.microsoft.com/office/drawing/2014/main" id="{4312878F-CBAB-4EF2-96A9-3013F3753788}"/>
            </a:ext>
          </a:extLst>
        </xdr:cNvPr>
        <xdr:cNvSpPr txBox="1"/>
      </xdr:nvSpPr>
      <xdr:spPr>
        <a:xfrm>
          <a:off x="11900544" y="1740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536" name="n_4aveValue【庁舎】&#10;有形固定資産減価償却率">
          <a:extLst>
            <a:ext uri="{FF2B5EF4-FFF2-40B4-BE49-F238E27FC236}">
              <a16:creationId xmlns:a16="http://schemas.microsoft.com/office/drawing/2014/main" id="{BB382602-5C5B-4171-A8CE-9B010100ED71}"/>
            </a:ext>
          </a:extLst>
        </xdr:cNvPr>
        <xdr:cNvSpPr txBox="1"/>
      </xdr:nvSpPr>
      <xdr:spPr>
        <a:xfrm>
          <a:off x="11102984" y="1739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23421</xdr:rowOff>
    </xdr:from>
    <xdr:ext cx="405111" cy="259045"/>
    <xdr:sp macro="" textlink="">
      <xdr:nvSpPr>
        <xdr:cNvPr id="537" name="n_1mainValue【庁舎】&#10;有形固定資産減価償却率">
          <a:extLst>
            <a:ext uri="{FF2B5EF4-FFF2-40B4-BE49-F238E27FC236}">
              <a16:creationId xmlns:a16="http://schemas.microsoft.com/office/drawing/2014/main" id="{FA818A0D-C53D-4C9C-8049-57D5C07464AE}"/>
            </a:ext>
          </a:extLst>
        </xdr:cNvPr>
        <xdr:cNvSpPr txBox="1"/>
      </xdr:nvSpPr>
      <xdr:spPr>
        <a:xfrm>
          <a:off x="13437244" y="17625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4734</xdr:rowOff>
    </xdr:from>
    <xdr:ext cx="405111" cy="259045"/>
    <xdr:sp macro="" textlink="">
      <xdr:nvSpPr>
        <xdr:cNvPr id="538" name="n_2mainValue【庁舎】&#10;有形固定資産減価償却率">
          <a:extLst>
            <a:ext uri="{FF2B5EF4-FFF2-40B4-BE49-F238E27FC236}">
              <a16:creationId xmlns:a16="http://schemas.microsoft.com/office/drawing/2014/main" id="{7B568530-1830-4446-8006-1EEF1FAB42B1}"/>
            </a:ext>
          </a:extLst>
        </xdr:cNvPr>
        <xdr:cNvSpPr txBox="1"/>
      </xdr:nvSpPr>
      <xdr:spPr>
        <a:xfrm>
          <a:off x="12675244" y="1727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39" name="正方形/長方形 538">
          <a:extLst>
            <a:ext uri="{FF2B5EF4-FFF2-40B4-BE49-F238E27FC236}">
              <a16:creationId xmlns:a16="http://schemas.microsoft.com/office/drawing/2014/main" id="{9ED1DF3B-1A37-468B-AA92-6C5736E0328B}"/>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0" name="正方形/長方形 539">
          <a:extLst>
            <a:ext uri="{FF2B5EF4-FFF2-40B4-BE49-F238E27FC236}">
              <a16:creationId xmlns:a16="http://schemas.microsoft.com/office/drawing/2014/main" id="{F825020E-70ED-4409-99A2-31A2A77BADE3}"/>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1" name="正方形/長方形 540">
          <a:extLst>
            <a:ext uri="{FF2B5EF4-FFF2-40B4-BE49-F238E27FC236}">
              <a16:creationId xmlns:a16="http://schemas.microsoft.com/office/drawing/2014/main" id="{CECDA587-E939-4081-A565-20353C9E8E05}"/>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2" name="正方形/長方形 541">
          <a:extLst>
            <a:ext uri="{FF2B5EF4-FFF2-40B4-BE49-F238E27FC236}">
              <a16:creationId xmlns:a16="http://schemas.microsoft.com/office/drawing/2014/main" id="{94BE7DD3-FF18-4DFF-A21A-B76CEFAABEB3}"/>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3" name="正方形/長方形 542">
          <a:extLst>
            <a:ext uri="{FF2B5EF4-FFF2-40B4-BE49-F238E27FC236}">
              <a16:creationId xmlns:a16="http://schemas.microsoft.com/office/drawing/2014/main" id="{C8F71A13-EAD7-466B-919D-D0777B293169}"/>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4" name="正方形/長方形 543">
          <a:extLst>
            <a:ext uri="{FF2B5EF4-FFF2-40B4-BE49-F238E27FC236}">
              <a16:creationId xmlns:a16="http://schemas.microsoft.com/office/drawing/2014/main" id="{40EE0781-4963-4934-8877-CFDEAA0EF8B1}"/>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45" name="正方形/長方形 544">
          <a:extLst>
            <a:ext uri="{FF2B5EF4-FFF2-40B4-BE49-F238E27FC236}">
              <a16:creationId xmlns:a16="http://schemas.microsoft.com/office/drawing/2014/main" id="{2A07E925-905A-4EFA-9AF7-32659E29F36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46" name="正方形/長方形 545">
          <a:extLst>
            <a:ext uri="{FF2B5EF4-FFF2-40B4-BE49-F238E27FC236}">
              <a16:creationId xmlns:a16="http://schemas.microsoft.com/office/drawing/2014/main" id="{D8822FB8-8C28-4E38-BB54-AB3C7BB7EA1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47" name="テキスト ボックス 546">
          <a:extLst>
            <a:ext uri="{FF2B5EF4-FFF2-40B4-BE49-F238E27FC236}">
              <a16:creationId xmlns:a16="http://schemas.microsoft.com/office/drawing/2014/main" id="{7CD46513-E957-452F-BA9F-763D9219954E}"/>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48" name="直線コネクタ 547">
          <a:extLst>
            <a:ext uri="{FF2B5EF4-FFF2-40B4-BE49-F238E27FC236}">
              <a16:creationId xmlns:a16="http://schemas.microsoft.com/office/drawing/2014/main" id="{102B9258-E4CC-4CEC-B763-507EE7D1244C}"/>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49" name="直線コネクタ 548">
          <a:extLst>
            <a:ext uri="{FF2B5EF4-FFF2-40B4-BE49-F238E27FC236}">
              <a16:creationId xmlns:a16="http://schemas.microsoft.com/office/drawing/2014/main" id="{55439A79-7AD7-4B6D-AA40-2A6A2FCB2C6D}"/>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50" name="テキスト ボックス 549">
          <a:extLst>
            <a:ext uri="{FF2B5EF4-FFF2-40B4-BE49-F238E27FC236}">
              <a16:creationId xmlns:a16="http://schemas.microsoft.com/office/drawing/2014/main" id="{29717B9F-BC2C-4774-BBA7-A3D239EA03C7}"/>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51" name="直線コネクタ 550">
          <a:extLst>
            <a:ext uri="{FF2B5EF4-FFF2-40B4-BE49-F238E27FC236}">
              <a16:creationId xmlns:a16="http://schemas.microsoft.com/office/drawing/2014/main" id="{83C059E1-C9E4-4B85-BCFA-4C6B2160D827}"/>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52" name="テキスト ボックス 551">
          <a:extLst>
            <a:ext uri="{FF2B5EF4-FFF2-40B4-BE49-F238E27FC236}">
              <a16:creationId xmlns:a16="http://schemas.microsoft.com/office/drawing/2014/main" id="{9D75813C-DF3E-466E-9C89-37ADF608D552}"/>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53" name="直線コネクタ 552">
          <a:extLst>
            <a:ext uri="{FF2B5EF4-FFF2-40B4-BE49-F238E27FC236}">
              <a16:creationId xmlns:a16="http://schemas.microsoft.com/office/drawing/2014/main" id="{58D51182-4954-4943-94FB-3AB19EFD5DB8}"/>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54" name="テキスト ボックス 553">
          <a:extLst>
            <a:ext uri="{FF2B5EF4-FFF2-40B4-BE49-F238E27FC236}">
              <a16:creationId xmlns:a16="http://schemas.microsoft.com/office/drawing/2014/main" id="{F4D086A9-B414-415B-90EF-3176D0D92F5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55" name="直線コネクタ 554">
          <a:extLst>
            <a:ext uri="{FF2B5EF4-FFF2-40B4-BE49-F238E27FC236}">
              <a16:creationId xmlns:a16="http://schemas.microsoft.com/office/drawing/2014/main" id="{4DAD7D31-A0E7-4D9D-A7B4-F6616806F259}"/>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56" name="テキスト ボックス 555">
          <a:extLst>
            <a:ext uri="{FF2B5EF4-FFF2-40B4-BE49-F238E27FC236}">
              <a16:creationId xmlns:a16="http://schemas.microsoft.com/office/drawing/2014/main" id="{693EF9A7-7134-49E7-9252-7AE856856215}"/>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57" name="直線コネクタ 556">
          <a:extLst>
            <a:ext uri="{FF2B5EF4-FFF2-40B4-BE49-F238E27FC236}">
              <a16:creationId xmlns:a16="http://schemas.microsoft.com/office/drawing/2014/main" id="{D29A1324-964D-4235-B842-ADC2349E0CFA}"/>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58" name="テキスト ボックス 557">
          <a:extLst>
            <a:ext uri="{FF2B5EF4-FFF2-40B4-BE49-F238E27FC236}">
              <a16:creationId xmlns:a16="http://schemas.microsoft.com/office/drawing/2014/main" id="{532F5BC1-2E9D-4F3C-A6BA-95A4E2A32E74}"/>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59" name="【庁舎】&#10;一人当たり面積グラフ枠">
          <a:extLst>
            <a:ext uri="{FF2B5EF4-FFF2-40B4-BE49-F238E27FC236}">
              <a16:creationId xmlns:a16="http://schemas.microsoft.com/office/drawing/2014/main" id="{C371AE18-DD40-4DC1-80FC-E2563813CDDD}"/>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27279</xdr:rowOff>
    </xdr:from>
    <xdr:to>
      <xdr:col>116</xdr:col>
      <xdr:colOff>62864</xdr:colOff>
      <xdr:row>107</xdr:row>
      <xdr:rowOff>153924</xdr:rowOff>
    </xdr:to>
    <xdr:cxnSp macro="">
      <xdr:nvCxnSpPr>
        <xdr:cNvPr id="560" name="直線コネクタ 559">
          <a:extLst>
            <a:ext uri="{FF2B5EF4-FFF2-40B4-BE49-F238E27FC236}">
              <a16:creationId xmlns:a16="http://schemas.microsoft.com/office/drawing/2014/main" id="{2D2D714D-20F9-4039-A504-DF956655BED2}"/>
            </a:ext>
          </a:extLst>
        </xdr:cNvPr>
        <xdr:cNvCxnSpPr/>
      </xdr:nvCxnSpPr>
      <xdr:spPr>
        <a:xfrm flipV="1">
          <a:off x="19509104" y="16791279"/>
          <a:ext cx="0" cy="1300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157751</xdr:rowOff>
    </xdr:from>
    <xdr:ext cx="469744" cy="259045"/>
    <xdr:sp macro="" textlink="">
      <xdr:nvSpPr>
        <xdr:cNvPr id="561" name="【庁舎】&#10;一人当たり面積最小値テキスト">
          <a:extLst>
            <a:ext uri="{FF2B5EF4-FFF2-40B4-BE49-F238E27FC236}">
              <a16:creationId xmlns:a16="http://schemas.microsoft.com/office/drawing/2014/main" id="{CDDC2E12-4312-479B-BF7E-1E04979D3BA4}"/>
            </a:ext>
          </a:extLst>
        </xdr:cNvPr>
        <xdr:cNvSpPr txBox="1"/>
      </xdr:nvSpPr>
      <xdr:spPr>
        <a:xfrm>
          <a:off x="19547840" y="1809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153924</xdr:rowOff>
    </xdr:from>
    <xdr:to>
      <xdr:col>116</xdr:col>
      <xdr:colOff>152400</xdr:colOff>
      <xdr:row>107</xdr:row>
      <xdr:rowOff>153924</xdr:rowOff>
    </xdr:to>
    <xdr:cxnSp macro="">
      <xdr:nvCxnSpPr>
        <xdr:cNvPr id="562" name="直線コネクタ 561">
          <a:extLst>
            <a:ext uri="{FF2B5EF4-FFF2-40B4-BE49-F238E27FC236}">
              <a16:creationId xmlns:a16="http://schemas.microsoft.com/office/drawing/2014/main" id="{491132FB-E006-477B-9445-EAE6A121A134}"/>
            </a:ext>
          </a:extLst>
        </xdr:cNvPr>
        <xdr:cNvCxnSpPr/>
      </xdr:nvCxnSpPr>
      <xdr:spPr>
        <a:xfrm>
          <a:off x="19443700" y="180914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145406</xdr:rowOff>
    </xdr:from>
    <xdr:ext cx="469744" cy="259045"/>
    <xdr:sp macro="" textlink="">
      <xdr:nvSpPr>
        <xdr:cNvPr id="563" name="【庁舎】&#10;一人当たり面積最大値テキスト">
          <a:extLst>
            <a:ext uri="{FF2B5EF4-FFF2-40B4-BE49-F238E27FC236}">
              <a16:creationId xmlns:a16="http://schemas.microsoft.com/office/drawing/2014/main" id="{851BE4DA-A274-4DFB-97D9-5120D608ECD9}"/>
            </a:ext>
          </a:extLst>
        </xdr:cNvPr>
        <xdr:cNvSpPr txBox="1"/>
      </xdr:nvSpPr>
      <xdr:spPr>
        <a:xfrm>
          <a:off x="19547840" y="1657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27279</xdr:rowOff>
    </xdr:from>
    <xdr:to>
      <xdr:col>116</xdr:col>
      <xdr:colOff>152400</xdr:colOff>
      <xdr:row>100</xdr:row>
      <xdr:rowOff>27279</xdr:rowOff>
    </xdr:to>
    <xdr:cxnSp macro="">
      <xdr:nvCxnSpPr>
        <xdr:cNvPr id="564" name="直線コネクタ 563">
          <a:extLst>
            <a:ext uri="{FF2B5EF4-FFF2-40B4-BE49-F238E27FC236}">
              <a16:creationId xmlns:a16="http://schemas.microsoft.com/office/drawing/2014/main" id="{EB4D30A5-94F1-467F-B42B-1EF594EF4B7A}"/>
            </a:ext>
          </a:extLst>
        </xdr:cNvPr>
        <xdr:cNvCxnSpPr/>
      </xdr:nvCxnSpPr>
      <xdr:spPr>
        <a:xfrm>
          <a:off x="19443700" y="16791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157091</xdr:rowOff>
    </xdr:from>
    <xdr:ext cx="469744" cy="259045"/>
    <xdr:sp macro="" textlink="">
      <xdr:nvSpPr>
        <xdr:cNvPr id="565" name="【庁舎】&#10;一人当たり面積平均値テキスト">
          <a:extLst>
            <a:ext uri="{FF2B5EF4-FFF2-40B4-BE49-F238E27FC236}">
              <a16:creationId xmlns:a16="http://schemas.microsoft.com/office/drawing/2014/main" id="{141BB8C2-3570-481C-84DD-C3A3905DD729}"/>
            </a:ext>
          </a:extLst>
        </xdr:cNvPr>
        <xdr:cNvSpPr txBox="1"/>
      </xdr:nvSpPr>
      <xdr:spPr>
        <a:xfrm>
          <a:off x="19547840" y="17591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134214</xdr:rowOff>
    </xdr:from>
    <xdr:to>
      <xdr:col>116</xdr:col>
      <xdr:colOff>114300</xdr:colOff>
      <xdr:row>106</xdr:row>
      <xdr:rowOff>64364</xdr:rowOff>
    </xdr:to>
    <xdr:sp macro="" textlink="">
      <xdr:nvSpPr>
        <xdr:cNvPr id="566" name="フローチャート: 判断 565">
          <a:extLst>
            <a:ext uri="{FF2B5EF4-FFF2-40B4-BE49-F238E27FC236}">
              <a16:creationId xmlns:a16="http://schemas.microsoft.com/office/drawing/2014/main" id="{D710B979-C670-4E1A-A3FF-BD91ED814735}"/>
            </a:ext>
          </a:extLst>
        </xdr:cNvPr>
        <xdr:cNvSpPr/>
      </xdr:nvSpPr>
      <xdr:spPr>
        <a:xfrm>
          <a:off x="19458940" y="177364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155702</xdr:rowOff>
    </xdr:from>
    <xdr:to>
      <xdr:col>112</xdr:col>
      <xdr:colOff>38100</xdr:colOff>
      <xdr:row>106</xdr:row>
      <xdr:rowOff>85852</xdr:rowOff>
    </xdr:to>
    <xdr:sp macro="" textlink="">
      <xdr:nvSpPr>
        <xdr:cNvPr id="567" name="フローチャート: 判断 566">
          <a:extLst>
            <a:ext uri="{FF2B5EF4-FFF2-40B4-BE49-F238E27FC236}">
              <a16:creationId xmlns:a16="http://schemas.microsoft.com/office/drawing/2014/main" id="{24558954-DA93-4A1D-AD75-F9E196F9A6B7}"/>
            </a:ext>
          </a:extLst>
        </xdr:cNvPr>
        <xdr:cNvSpPr/>
      </xdr:nvSpPr>
      <xdr:spPr>
        <a:xfrm>
          <a:off x="18735040" y="177579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119126</xdr:rowOff>
    </xdr:from>
    <xdr:to>
      <xdr:col>107</xdr:col>
      <xdr:colOff>101600</xdr:colOff>
      <xdr:row>106</xdr:row>
      <xdr:rowOff>49276</xdr:rowOff>
    </xdr:to>
    <xdr:sp macro="" textlink="">
      <xdr:nvSpPr>
        <xdr:cNvPr id="568" name="フローチャート: 判断 567">
          <a:extLst>
            <a:ext uri="{FF2B5EF4-FFF2-40B4-BE49-F238E27FC236}">
              <a16:creationId xmlns:a16="http://schemas.microsoft.com/office/drawing/2014/main" id="{E0F8FD08-3B13-42DA-9222-1F64B2B7C35E}"/>
            </a:ext>
          </a:extLst>
        </xdr:cNvPr>
        <xdr:cNvSpPr/>
      </xdr:nvSpPr>
      <xdr:spPr>
        <a:xfrm>
          <a:off x="17937480" y="177213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127355</xdr:rowOff>
    </xdr:from>
    <xdr:to>
      <xdr:col>102</xdr:col>
      <xdr:colOff>165100</xdr:colOff>
      <xdr:row>106</xdr:row>
      <xdr:rowOff>57505</xdr:rowOff>
    </xdr:to>
    <xdr:sp macro="" textlink="">
      <xdr:nvSpPr>
        <xdr:cNvPr id="569" name="フローチャート: 判断 568">
          <a:extLst>
            <a:ext uri="{FF2B5EF4-FFF2-40B4-BE49-F238E27FC236}">
              <a16:creationId xmlns:a16="http://schemas.microsoft.com/office/drawing/2014/main" id="{268A51D7-3EEF-4C81-A1BC-4D45E7AEA170}"/>
            </a:ext>
          </a:extLst>
        </xdr:cNvPr>
        <xdr:cNvSpPr/>
      </xdr:nvSpPr>
      <xdr:spPr>
        <a:xfrm>
          <a:off x="17162780" y="17729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136958</xdr:rowOff>
    </xdr:from>
    <xdr:to>
      <xdr:col>98</xdr:col>
      <xdr:colOff>38100</xdr:colOff>
      <xdr:row>106</xdr:row>
      <xdr:rowOff>67108</xdr:rowOff>
    </xdr:to>
    <xdr:sp macro="" textlink="">
      <xdr:nvSpPr>
        <xdr:cNvPr id="570" name="フローチャート: 判断 569">
          <a:extLst>
            <a:ext uri="{FF2B5EF4-FFF2-40B4-BE49-F238E27FC236}">
              <a16:creationId xmlns:a16="http://schemas.microsoft.com/office/drawing/2014/main" id="{A85DA499-ED75-4B1C-91E5-C7EFCE5B0DC8}"/>
            </a:ext>
          </a:extLst>
        </xdr:cNvPr>
        <xdr:cNvSpPr/>
      </xdr:nvSpPr>
      <xdr:spPr>
        <a:xfrm>
          <a:off x="16388080" y="177391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91C70695-6CF4-4DB8-86D4-3828BE7F639C}"/>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AAE697D0-338C-4451-9A9D-9049D5025D1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E449A3FF-333F-4B53-B9AB-697798C793F1}"/>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0DEBF3D2-40AA-4F43-94BD-5281FCAC049C}"/>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66238FE6-1957-4C3B-AA37-01F144C510BE}"/>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125527</xdr:rowOff>
    </xdr:from>
    <xdr:to>
      <xdr:col>116</xdr:col>
      <xdr:colOff>114300</xdr:colOff>
      <xdr:row>107</xdr:row>
      <xdr:rowOff>55677</xdr:rowOff>
    </xdr:to>
    <xdr:sp macro="" textlink="">
      <xdr:nvSpPr>
        <xdr:cNvPr id="576" name="楕円 575">
          <a:extLst>
            <a:ext uri="{FF2B5EF4-FFF2-40B4-BE49-F238E27FC236}">
              <a16:creationId xmlns:a16="http://schemas.microsoft.com/office/drawing/2014/main" id="{81155B95-1D16-4218-90E3-5E27FBF37141}"/>
            </a:ext>
          </a:extLst>
        </xdr:cNvPr>
        <xdr:cNvSpPr/>
      </xdr:nvSpPr>
      <xdr:spPr>
        <a:xfrm>
          <a:off x="19458940" y="178953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103954</xdr:rowOff>
    </xdr:from>
    <xdr:ext cx="469744" cy="259045"/>
    <xdr:sp macro="" textlink="">
      <xdr:nvSpPr>
        <xdr:cNvPr id="577" name="【庁舎】&#10;一人当たり面積該当値テキスト">
          <a:extLst>
            <a:ext uri="{FF2B5EF4-FFF2-40B4-BE49-F238E27FC236}">
              <a16:creationId xmlns:a16="http://schemas.microsoft.com/office/drawing/2014/main" id="{F7AA4820-4A31-4869-BFE9-43F6DE0992CD}"/>
            </a:ext>
          </a:extLst>
        </xdr:cNvPr>
        <xdr:cNvSpPr txBox="1"/>
      </xdr:nvSpPr>
      <xdr:spPr>
        <a:xfrm>
          <a:off x="19547840" y="17873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134671</xdr:rowOff>
    </xdr:from>
    <xdr:to>
      <xdr:col>112</xdr:col>
      <xdr:colOff>38100</xdr:colOff>
      <xdr:row>107</xdr:row>
      <xdr:rowOff>64821</xdr:rowOff>
    </xdr:to>
    <xdr:sp macro="" textlink="">
      <xdr:nvSpPr>
        <xdr:cNvPr id="578" name="楕円 577">
          <a:extLst>
            <a:ext uri="{FF2B5EF4-FFF2-40B4-BE49-F238E27FC236}">
              <a16:creationId xmlns:a16="http://schemas.microsoft.com/office/drawing/2014/main" id="{49F1CB37-D7A1-4BAD-BC13-79ADFB21AA0F}"/>
            </a:ext>
          </a:extLst>
        </xdr:cNvPr>
        <xdr:cNvSpPr/>
      </xdr:nvSpPr>
      <xdr:spPr>
        <a:xfrm>
          <a:off x="18735040" y="179045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4877</xdr:rowOff>
    </xdr:from>
    <xdr:to>
      <xdr:col>116</xdr:col>
      <xdr:colOff>63500</xdr:colOff>
      <xdr:row>107</xdr:row>
      <xdr:rowOff>14021</xdr:rowOff>
    </xdr:to>
    <xdr:cxnSp macro="">
      <xdr:nvCxnSpPr>
        <xdr:cNvPr id="579" name="直線コネクタ 578">
          <a:extLst>
            <a:ext uri="{FF2B5EF4-FFF2-40B4-BE49-F238E27FC236}">
              <a16:creationId xmlns:a16="http://schemas.microsoft.com/office/drawing/2014/main" id="{E5A6E11B-1CD6-4263-9747-B2137D1B6977}"/>
            </a:ext>
          </a:extLst>
        </xdr:cNvPr>
        <xdr:cNvCxnSpPr/>
      </xdr:nvCxnSpPr>
      <xdr:spPr>
        <a:xfrm flipV="1">
          <a:off x="18778220" y="17942357"/>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89866</xdr:rowOff>
    </xdr:from>
    <xdr:to>
      <xdr:col>107</xdr:col>
      <xdr:colOff>101600</xdr:colOff>
      <xdr:row>107</xdr:row>
      <xdr:rowOff>20016</xdr:rowOff>
    </xdr:to>
    <xdr:sp macro="" textlink="">
      <xdr:nvSpPr>
        <xdr:cNvPr id="580" name="楕円 579">
          <a:extLst>
            <a:ext uri="{FF2B5EF4-FFF2-40B4-BE49-F238E27FC236}">
              <a16:creationId xmlns:a16="http://schemas.microsoft.com/office/drawing/2014/main" id="{FCE5C4E4-FA35-4C25-ABC2-AF1690CBADA3}"/>
            </a:ext>
          </a:extLst>
        </xdr:cNvPr>
        <xdr:cNvSpPr/>
      </xdr:nvSpPr>
      <xdr:spPr>
        <a:xfrm>
          <a:off x="17937480" y="178597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140666</xdr:rowOff>
    </xdr:from>
    <xdr:to>
      <xdr:col>111</xdr:col>
      <xdr:colOff>177800</xdr:colOff>
      <xdr:row>107</xdr:row>
      <xdr:rowOff>14021</xdr:rowOff>
    </xdr:to>
    <xdr:cxnSp macro="">
      <xdr:nvCxnSpPr>
        <xdr:cNvPr id="581" name="直線コネクタ 580">
          <a:extLst>
            <a:ext uri="{FF2B5EF4-FFF2-40B4-BE49-F238E27FC236}">
              <a16:creationId xmlns:a16="http://schemas.microsoft.com/office/drawing/2014/main" id="{9E05F26E-31AE-4994-9FE9-E4156AAA15E1}"/>
            </a:ext>
          </a:extLst>
        </xdr:cNvPr>
        <xdr:cNvCxnSpPr/>
      </xdr:nvCxnSpPr>
      <xdr:spPr>
        <a:xfrm>
          <a:off x="17988280" y="17910506"/>
          <a:ext cx="789940" cy="4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102379</xdr:rowOff>
    </xdr:from>
    <xdr:ext cx="469744" cy="259045"/>
    <xdr:sp macro="" textlink="">
      <xdr:nvSpPr>
        <xdr:cNvPr id="582" name="n_1aveValue【庁舎】&#10;一人当たり面積">
          <a:extLst>
            <a:ext uri="{FF2B5EF4-FFF2-40B4-BE49-F238E27FC236}">
              <a16:creationId xmlns:a16="http://schemas.microsoft.com/office/drawing/2014/main" id="{4D19D1B5-33F3-49E3-BAA0-4E7148DBAC7A}"/>
            </a:ext>
          </a:extLst>
        </xdr:cNvPr>
        <xdr:cNvSpPr txBox="1"/>
      </xdr:nvSpPr>
      <xdr:spPr>
        <a:xfrm>
          <a:off x="18561127" y="1753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65803</xdr:rowOff>
    </xdr:from>
    <xdr:ext cx="469744" cy="259045"/>
    <xdr:sp macro="" textlink="">
      <xdr:nvSpPr>
        <xdr:cNvPr id="583" name="n_2aveValue【庁舎】&#10;一人当たり面積">
          <a:extLst>
            <a:ext uri="{FF2B5EF4-FFF2-40B4-BE49-F238E27FC236}">
              <a16:creationId xmlns:a16="http://schemas.microsoft.com/office/drawing/2014/main" id="{1E55974D-CDEF-4EC0-B244-C259BC1E92F1}"/>
            </a:ext>
          </a:extLst>
        </xdr:cNvPr>
        <xdr:cNvSpPr txBox="1"/>
      </xdr:nvSpPr>
      <xdr:spPr>
        <a:xfrm>
          <a:off x="17776267" y="1750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74032</xdr:rowOff>
    </xdr:from>
    <xdr:ext cx="469744" cy="259045"/>
    <xdr:sp macro="" textlink="">
      <xdr:nvSpPr>
        <xdr:cNvPr id="584" name="n_3aveValue【庁舎】&#10;一人当たり面積">
          <a:extLst>
            <a:ext uri="{FF2B5EF4-FFF2-40B4-BE49-F238E27FC236}">
              <a16:creationId xmlns:a16="http://schemas.microsoft.com/office/drawing/2014/main" id="{7D97F9A1-2FF5-46EE-BD2C-AFF0CF355944}"/>
            </a:ext>
          </a:extLst>
        </xdr:cNvPr>
        <xdr:cNvSpPr txBox="1"/>
      </xdr:nvSpPr>
      <xdr:spPr>
        <a:xfrm>
          <a:off x="17001567" y="1750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83635</xdr:rowOff>
    </xdr:from>
    <xdr:ext cx="469744" cy="259045"/>
    <xdr:sp macro="" textlink="">
      <xdr:nvSpPr>
        <xdr:cNvPr id="585" name="n_4aveValue【庁舎】&#10;一人当たり面積">
          <a:extLst>
            <a:ext uri="{FF2B5EF4-FFF2-40B4-BE49-F238E27FC236}">
              <a16:creationId xmlns:a16="http://schemas.microsoft.com/office/drawing/2014/main" id="{2C53B280-1270-45B8-BE5B-47F5601F0FD7}"/>
            </a:ext>
          </a:extLst>
        </xdr:cNvPr>
        <xdr:cNvSpPr txBox="1"/>
      </xdr:nvSpPr>
      <xdr:spPr>
        <a:xfrm>
          <a:off x="16226867" y="1751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55948</xdr:rowOff>
    </xdr:from>
    <xdr:ext cx="469744" cy="259045"/>
    <xdr:sp macro="" textlink="">
      <xdr:nvSpPr>
        <xdr:cNvPr id="586" name="n_1mainValue【庁舎】&#10;一人当たり面積">
          <a:extLst>
            <a:ext uri="{FF2B5EF4-FFF2-40B4-BE49-F238E27FC236}">
              <a16:creationId xmlns:a16="http://schemas.microsoft.com/office/drawing/2014/main" id="{249DCAE1-F943-405A-B70A-7D0BBB0E1D7F}"/>
            </a:ext>
          </a:extLst>
        </xdr:cNvPr>
        <xdr:cNvSpPr txBox="1"/>
      </xdr:nvSpPr>
      <xdr:spPr>
        <a:xfrm>
          <a:off x="18561127" y="179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11143</xdr:rowOff>
    </xdr:from>
    <xdr:ext cx="469744" cy="259045"/>
    <xdr:sp macro="" textlink="">
      <xdr:nvSpPr>
        <xdr:cNvPr id="587" name="n_2mainValue【庁舎】&#10;一人当たり面積">
          <a:extLst>
            <a:ext uri="{FF2B5EF4-FFF2-40B4-BE49-F238E27FC236}">
              <a16:creationId xmlns:a16="http://schemas.microsoft.com/office/drawing/2014/main" id="{0F565330-9849-49D6-B782-49399E8DD593}"/>
            </a:ext>
          </a:extLst>
        </xdr:cNvPr>
        <xdr:cNvSpPr txBox="1"/>
      </xdr:nvSpPr>
      <xdr:spPr>
        <a:xfrm>
          <a:off x="17776267" y="1794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88" name="正方形/長方形 587">
          <a:extLst>
            <a:ext uri="{FF2B5EF4-FFF2-40B4-BE49-F238E27FC236}">
              <a16:creationId xmlns:a16="http://schemas.microsoft.com/office/drawing/2014/main" id="{E8B3FC82-1674-4EC9-A819-4BC58FE2547C}"/>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89" name="正方形/長方形 588">
          <a:extLst>
            <a:ext uri="{FF2B5EF4-FFF2-40B4-BE49-F238E27FC236}">
              <a16:creationId xmlns:a16="http://schemas.microsoft.com/office/drawing/2014/main" id="{9C455842-D5FC-4585-8878-D2F3478EC8A7}"/>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0" name="テキスト ボックス 589">
          <a:extLst>
            <a:ext uri="{FF2B5EF4-FFF2-40B4-BE49-F238E27FC236}">
              <a16:creationId xmlns:a16="http://schemas.microsoft.com/office/drawing/2014/main" id="{168041A1-4A0B-42CE-B9EF-86454E6B0773}"/>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一部の施設を除き、有形固定資産減価償却率は類似団体と同程度となっている。東日本大震災により被災した建物の解体が進んでくると数値は下がっていくものと思われる。</a:t>
          </a:r>
        </a:p>
        <a:p>
          <a:r>
            <a:rPr kumimoji="1" lang="ja-JP" altLang="en-US" sz="1300">
              <a:latin typeface="ＭＳ Ｐゴシック" panose="020B0600070205080204" pitchFamily="50" charset="-128"/>
              <a:ea typeface="ＭＳ Ｐゴシック" panose="020B0600070205080204" pitchFamily="50" charset="-128"/>
            </a:rPr>
            <a:t>東日本大震災により被災した建物の解体が進む一方で、新たな施設の整備も進めており、今後見直しを行う公共施設等総合管理計画に基づき適切な財産の管理・運用に努めていく。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53A2A97B-ED0A-4B5C-ADA9-2B3EB6A17729}"/>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6E5B14D5-0C60-4EAF-8662-6CDBEF6154CE}"/>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17E02F03-9E69-4E20-A1A9-572D0CBA6E7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3FD5A9F1-49DD-4A23-AF73-A95FD6060114}"/>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396E200C-703E-4BFD-91EA-B097DCE7B227}"/>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297C969D-6943-4FEA-A33D-E90B08D78C5E}"/>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23349DA7-8B2E-4C01-9BD4-27A5A66AADBC}"/>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B87B6C42-45EE-4574-867D-191E1CDBD8B2}"/>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20F96CBD-9362-433A-8028-972AE18C3598}"/>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1579C892-430B-4DDF-A16A-06BED410F2EE}"/>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15,590
15,528
223.14
33,419,516
32,034,082
820,898
5,159,046
2,216,612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E451712E-0A90-461B-851A-BD8CA27F2164}"/>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909D18E3-7B57-433A-B305-42F308E6FDFA}"/>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11F0A2F8-7876-4236-B09B-9FB6907DF936}"/>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14D8085A-DD48-4681-B6AE-2E8D2DE7B6E2}"/>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7FA2F4A8-4A18-4C8A-AA0B-09EB3258AC6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32095130-CFE0-4CEB-A170-790244F2C501}"/>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654BB279-6AA9-43F6-AAE4-532F2E05FE92}"/>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35D5FF24-A8A7-415F-A201-6021631AF958}"/>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EA9781F4-9F81-43B4-AF42-A45B5DF24BE5}"/>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82B646CF-9E18-4C4B-B965-0BC0D6914ABF}"/>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7FC747C6-BCB2-4C80-AF44-AAE2D3954517}"/>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6D77C7A9-BF5E-4FC2-B524-8C3116B512C3}"/>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58FA317E-F19B-415E-8BD8-B81CB8E7794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45954113-D7A0-4A06-BA80-681E9ED68DC3}"/>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C2BFA7F8-7551-41C6-B7AE-DC73BAA87499}"/>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2D5FD5D9-6FF4-45FA-B33F-4BFB5D5947F8}"/>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1F815B63-8E42-48B6-ADBA-14F3746FFEE8}"/>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36A4AC2B-7E41-4603-915D-2D3AE6B7F9F4}"/>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BF6B3FBB-9339-4020-BAAE-C8555ECB90B9}"/>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8F693375-1670-45F6-9EB6-FAA2AC61ED6E}"/>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5E5A871B-A9C3-4E2C-92A0-19379E3CF582}"/>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2FE48373-3EE1-4DCF-8EAE-08AFA6516CAE}"/>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438B461C-AABC-47E8-B02C-C9815DC9676D}"/>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3DB69F8A-4FB0-4B4D-8DBB-9030EA32E753}"/>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DD88C42-E057-41C8-9139-E580B6B3D8B1}"/>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5322E4FE-605C-4B90-82A0-089D2DA6FB13}"/>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E90DAE59-6EBC-4215-9808-FEB3FA0903D4}"/>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BAB2C7A1-3708-439A-954A-5B6DD5BDDFB5}"/>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8AC66A6A-1871-4B85-858E-DFC4270316C9}"/>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CE9A3A46-3237-4AD2-81B3-1396A2501D39}"/>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7876B0-8B25-4F95-B4BD-EC814D2FC3A5}"/>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5A9F2538-4256-4FED-AACD-F8DCDDD5F536}"/>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F82DE438-1407-4096-831A-BB5AAEF566A7}"/>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5C1FBA4D-8B2D-47EE-970A-9FC98EB2109A}"/>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2FB6E114-DA86-4BE4-9422-EBF51ACFE939}"/>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734AEE6B-2DB1-4CC7-B3B0-184AC43C6EC7}"/>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B5DBDC8F-3739-4DB2-8830-6B8303170A58}"/>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基準財政需要額においては前年度比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％減、基準財政収入額においては前年度比</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％増となっている。その結果、財政力指数において</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の増となった。東日本大震災の影響により、人口の特例措置が設けられているためほぼ横ばいとなっているが、今後の見通しは不透明であり、業務の効率化や一般財源の確保に努め、財政の健全化を図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631E578D-5616-4E82-94B5-814F009CF25C}"/>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FF05BE54-6BE2-43B7-BBE3-54B1B139B14D}"/>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36B2CB4C-3A75-4C03-834D-C3BD2BDBEF08}"/>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BBE0F3A4-855F-432E-B8F6-399E65A02397}"/>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B1EDB6BE-9E13-4D1A-B390-271377ECF452}"/>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31586716-D36D-4590-9C3D-9A1E904E07F9}"/>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27FDB86-2BA6-4228-824A-9E71C4D39A87}"/>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D4FA51FB-B36A-4CDA-8A62-E81537899DE7}"/>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720D6768-DB01-4330-99C7-31DD74838B54}"/>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C28C6A5C-5B9D-4E17-9788-0487922A9101}"/>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E7D8790C-0B43-40BB-A210-962AA36A7784}"/>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11E8BAE3-B7E6-4673-8386-FE5BF55AB1DD}"/>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53308E20-04EC-4E79-AD82-1E28D1EBA409}"/>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8F657405-F5F7-4C03-B960-5461FB86A582}"/>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163830</xdr:rowOff>
    </xdr:from>
    <xdr:to>
      <xdr:col>23</xdr:col>
      <xdr:colOff>133350</xdr:colOff>
      <xdr:row>44</xdr:row>
      <xdr:rowOff>165100</xdr:rowOff>
    </xdr:to>
    <xdr:cxnSp macro="">
      <xdr:nvCxnSpPr>
        <xdr:cNvPr id="63" name="直線コネクタ 62">
          <a:extLst>
            <a:ext uri="{FF2B5EF4-FFF2-40B4-BE49-F238E27FC236}">
              <a16:creationId xmlns:a16="http://schemas.microsoft.com/office/drawing/2014/main" id="{AADBD42F-3088-418A-A6F5-FBBAFC145E20}"/>
            </a:ext>
          </a:extLst>
        </xdr:cNvPr>
        <xdr:cNvCxnSpPr/>
      </xdr:nvCxnSpPr>
      <xdr:spPr>
        <a:xfrm flipV="1">
          <a:off x="4953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a:extLst>
            <a:ext uri="{FF2B5EF4-FFF2-40B4-BE49-F238E27FC236}">
              <a16:creationId xmlns:a16="http://schemas.microsoft.com/office/drawing/2014/main" id="{8CB17D8C-A286-4031-B028-064545A1833A}"/>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a:extLst>
            <a:ext uri="{FF2B5EF4-FFF2-40B4-BE49-F238E27FC236}">
              <a16:creationId xmlns:a16="http://schemas.microsoft.com/office/drawing/2014/main" id="{1E9390C5-167F-4EF4-8702-C27B1C03EE1F}"/>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78757</xdr:rowOff>
    </xdr:from>
    <xdr:ext cx="762000" cy="259045"/>
    <xdr:sp macro="" textlink="">
      <xdr:nvSpPr>
        <xdr:cNvPr id="66" name="財政力最大値テキスト">
          <a:extLst>
            <a:ext uri="{FF2B5EF4-FFF2-40B4-BE49-F238E27FC236}">
              <a16:creationId xmlns:a16="http://schemas.microsoft.com/office/drawing/2014/main" id="{5C32DDE7-9FCC-4827-A707-4D1BC4680BB9}"/>
            </a:ext>
          </a:extLst>
        </xdr:cNvPr>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163830</xdr:rowOff>
    </xdr:from>
    <xdr:to>
      <xdr:col>24</xdr:col>
      <xdr:colOff>12700</xdr:colOff>
      <xdr:row>35</xdr:row>
      <xdr:rowOff>163830</xdr:rowOff>
    </xdr:to>
    <xdr:cxnSp macro="">
      <xdr:nvCxnSpPr>
        <xdr:cNvPr id="67" name="直線コネクタ 66">
          <a:extLst>
            <a:ext uri="{FF2B5EF4-FFF2-40B4-BE49-F238E27FC236}">
              <a16:creationId xmlns:a16="http://schemas.microsoft.com/office/drawing/2014/main" id="{DE1F6E9D-C6B9-4A28-A160-99C8225A7C09}"/>
            </a:ext>
          </a:extLst>
        </xdr:cNvPr>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79163</xdr:rowOff>
    </xdr:from>
    <xdr:to>
      <xdr:col>23</xdr:col>
      <xdr:colOff>133350</xdr:colOff>
      <xdr:row>43</xdr:row>
      <xdr:rowOff>103294</xdr:rowOff>
    </xdr:to>
    <xdr:cxnSp macro="">
      <xdr:nvCxnSpPr>
        <xdr:cNvPr id="68" name="直線コネクタ 67">
          <a:extLst>
            <a:ext uri="{FF2B5EF4-FFF2-40B4-BE49-F238E27FC236}">
              <a16:creationId xmlns:a16="http://schemas.microsoft.com/office/drawing/2014/main" id="{DCC9DE7F-66D1-4858-87BB-E064F53D2544}"/>
            </a:ext>
          </a:extLst>
        </xdr:cNvPr>
        <xdr:cNvCxnSpPr/>
      </xdr:nvCxnSpPr>
      <xdr:spPr>
        <a:xfrm flipV="1">
          <a:off x="4114800" y="745151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129133</xdr:rowOff>
    </xdr:from>
    <xdr:ext cx="762000" cy="259045"/>
    <xdr:sp macro="" textlink="">
      <xdr:nvSpPr>
        <xdr:cNvPr id="69" name="財政力平均値テキスト">
          <a:extLst>
            <a:ext uri="{FF2B5EF4-FFF2-40B4-BE49-F238E27FC236}">
              <a16:creationId xmlns:a16="http://schemas.microsoft.com/office/drawing/2014/main" id="{7064FA30-0333-4122-9793-D6030950E982}"/>
            </a:ext>
          </a:extLst>
        </xdr:cNvPr>
        <xdr:cNvSpPr txBox="1"/>
      </xdr:nvSpPr>
      <xdr:spPr>
        <a:xfrm>
          <a:off x="5041900" y="7501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a:extLst>
            <a:ext uri="{FF2B5EF4-FFF2-40B4-BE49-F238E27FC236}">
              <a16:creationId xmlns:a16="http://schemas.microsoft.com/office/drawing/2014/main" id="{374AF670-4252-4E9C-B542-2CB484E011D0}"/>
            </a:ext>
          </a:extLst>
        </xdr:cNvPr>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103294</xdr:rowOff>
    </xdr:from>
    <xdr:to>
      <xdr:col>19</xdr:col>
      <xdr:colOff>133350</xdr:colOff>
      <xdr:row>43</xdr:row>
      <xdr:rowOff>111337</xdr:rowOff>
    </xdr:to>
    <xdr:cxnSp macro="">
      <xdr:nvCxnSpPr>
        <xdr:cNvPr id="71" name="直線コネクタ 70">
          <a:extLst>
            <a:ext uri="{FF2B5EF4-FFF2-40B4-BE49-F238E27FC236}">
              <a16:creationId xmlns:a16="http://schemas.microsoft.com/office/drawing/2014/main" id="{FA16B35F-6720-44C7-8725-19B83D94EB8E}"/>
            </a:ext>
          </a:extLst>
        </xdr:cNvPr>
        <xdr:cNvCxnSpPr/>
      </xdr:nvCxnSpPr>
      <xdr:spPr>
        <a:xfrm flipV="1">
          <a:off x="3225800" y="74756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149013</xdr:rowOff>
    </xdr:from>
    <xdr:to>
      <xdr:col>19</xdr:col>
      <xdr:colOff>184150</xdr:colOff>
      <xdr:row>44</xdr:row>
      <xdr:rowOff>79163</xdr:rowOff>
    </xdr:to>
    <xdr:sp macro="" textlink="">
      <xdr:nvSpPr>
        <xdr:cNvPr id="72" name="フローチャート: 判断 71">
          <a:extLst>
            <a:ext uri="{FF2B5EF4-FFF2-40B4-BE49-F238E27FC236}">
              <a16:creationId xmlns:a16="http://schemas.microsoft.com/office/drawing/2014/main" id="{1C7D3258-C7F2-4A7A-A922-9B5AB615402E}"/>
            </a:ext>
          </a:extLst>
        </xdr:cNvPr>
        <xdr:cNvSpPr/>
      </xdr:nvSpPr>
      <xdr:spPr>
        <a:xfrm>
          <a:off x="4064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63940</xdr:rowOff>
    </xdr:from>
    <xdr:ext cx="736600" cy="259045"/>
    <xdr:sp macro="" textlink="">
      <xdr:nvSpPr>
        <xdr:cNvPr id="73" name="テキスト ボックス 72">
          <a:extLst>
            <a:ext uri="{FF2B5EF4-FFF2-40B4-BE49-F238E27FC236}">
              <a16:creationId xmlns:a16="http://schemas.microsoft.com/office/drawing/2014/main" id="{083A980C-1B79-4A6F-8703-9A9DF085FAB8}"/>
            </a:ext>
          </a:extLst>
        </xdr:cNvPr>
        <xdr:cNvSpPr txBox="1"/>
      </xdr:nvSpPr>
      <xdr:spPr>
        <a:xfrm>
          <a:off x="3733800" y="7607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87206</xdr:rowOff>
    </xdr:from>
    <xdr:to>
      <xdr:col>15</xdr:col>
      <xdr:colOff>82550</xdr:colOff>
      <xdr:row>43</xdr:row>
      <xdr:rowOff>111337</xdr:rowOff>
    </xdr:to>
    <xdr:cxnSp macro="">
      <xdr:nvCxnSpPr>
        <xdr:cNvPr id="74" name="直線コネクタ 73">
          <a:extLst>
            <a:ext uri="{FF2B5EF4-FFF2-40B4-BE49-F238E27FC236}">
              <a16:creationId xmlns:a16="http://schemas.microsoft.com/office/drawing/2014/main" id="{F168451D-A605-4F2A-BF4B-31AAD9AC7E11}"/>
            </a:ext>
          </a:extLst>
        </xdr:cNvPr>
        <xdr:cNvCxnSpPr/>
      </xdr:nvCxnSpPr>
      <xdr:spPr>
        <a:xfrm>
          <a:off x="2336800" y="74595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41910</xdr:rowOff>
    </xdr:from>
    <xdr:to>
      <xdr:col>15</xdr:col>
      <xdr:colOff>133350</xdr:colOff>
      <xdr:row>44</xdr:row>
      <xdr:rowOff>143510</xdr:rowOff>
    </xdr:to>
    <xdr:sp macro="" textlink="">
      <xdr:nvSpPr>
        <xdr:cNvPr id="75" name="フローチャート: 判断 74">
          <a:extLst>
            <a:ext uri="{FF2B5EF4-FFF2-40B4-BE49-F238E27FC236}">
              <a16:creationId xmlns:a16="http://schemas.microsoft.com/office/drawing/2014/main" id="{64B8D12A-C02D-4A55-9190-AC3F6980F4B3}"/>
            </a:ext>
          </a:extLst>
        </xdr:cNvPr>
        <xdr:cNvSpPr/>
      </xdr:nvSpPr>
      <xdr:spPr>
        <a:xfrm>
          <a:off x="3175000" y="758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128287</xdr:rowOff>
    </xdr:from>
    <xdr:ext cx="762000" cy="259045"/>
    <xdr:sp macro="" textlink="">
      <xdr:nvSpPr>
        <xdr:cNvPr id="76" name="テキスト ボックス 75">
          <a:extLst>
            <a:ext uri="{FF2B5EF4-FFF2-40B4-BE49-F238E27FC236}">
              <a16:creationId xmlns:a16="http://schemas.microsoft.com/office/drawing/2014/main" id="{15CC4968-23B7-4AC9-9358-C0FE3AEBC93F}"/>
            </a:ext>
          </a:extLst>
        </xdr:cNvPr>
        <xdr:cNvSpPr txBox="1"/>
      </xdr:nvSpPr>
      <xdr:spPr>
        <a:xfrm>
          <a:off x="2844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63077</xdr:rowOff>
    </xdr:from>
    <xdr:to>
      <xdr:col>11</xdr:col>
      <xdr:colOff>31750</xdr:colOff>
      <xdr:row>43</xdr:row>
      <xdr:rowOff>87206</xdr:rowOff>
    </xdr:to>
    <xdr:cxnSp macro="">
      <xdr:nvCxnSpPr>
        <xdr:cNvPr id="77" name="直線コネクタ 76">
          <a:extLst>
            <a:ext uri="{FF2B5EF4-FFF2-40B4-BE49-F238E27FC236}">
              <a16:creationId xmlns:a16="http://schemas.microsoft.com/office/drawing/2014/main" id="{F758523F-50FB-43F3-8F4D-C07C7C1764FD}"/>
            </a:ext>
          </a:extLst>
        </xdr:cNvPr>
        <xdr:cNvCxnSpPr/>
      </xdr:nvCxnSpPr>
      <xdr:spPr>
        <a:xfrm>
          <a:off x="1447800" y="743542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49954</xdr:rowOff>
    </xdr:from>
    <xdr:to>
      <xdr:col>11</xdr:col>
      <xdr:colOff>82550</xdr:colOff>
      <xdr:row>44</xdr:row>
      <xdr:rowOff>151554</xdr:rowOff>
    </xdr:to>
    <xdr:sp macro="" textlink="">
      <xdr:nvSpPr>
        <xdr:cNvPr id="78" name="フローチャート: 判断 77">
          <a:extLst>
            <a:ext uri="{FF2B5EF4-FFF2-40B4-BE49-F238E27FC236}">
              <a16:creationId xmlns:a16="http://schemas.microsoft.com/office/drawing/2014/main" id="{0A4F936A-C2FB-412B-8EB1-0A3DB3A19BB6}"/>
            </a:ext>
          </a:extLst>
        </xdr:cNvPr>
        <xdr:cNvSpPr/>
      </xdr:nvSpPr>
      <xdr:spPr>
        <a:xfrm>
          <a:off x="2286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136331</xdr:rowOff>
    </xdr:from>
    <xdr:ext cx="762000" cy="259045"/>
    <xdr:sp macro="" textlink="">
      <xdr:nvSpPr>
        <xdr:cNvPr id="79" name="テキスト ボックス 78">
          <a:extLst>
            <a:ext uri="{FF2B5EF4-FFF2-40B4-BE49-F238E27FC236}">
              <a16:creationId xmlns:a16="http://schemas.microsoft.com/office/drawing/2014/main" id="{5A3860B0-20F9-40A8-B4A3-3273F2AAF3D5}"/>
            </a:ext>
          </a:extLst>
        </xdr:cNvPr>
        <xdr:cNvSpPr txBox="1"/>
      </xdr:nvSpPr>
      <xdr:spPr>
        <a:xfrm>
          <a:off x="1955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49954</xdr:rowOff>
    </xdr:from>
    <xdr:to>
      <xdr:col>7</xdr:col>
      <xdr:colOff>31750</xdr:colOff>
      <xdr:row>44</xdr:row>
      <xdr:rowOff>151554</xdr:rowOff>
    </xdr:to>
    <xdr:sp macro="" textlink="">
      <xdr:nvSpPr>
        <xdr:cNvPr id="80" name="フローチャート: 判断 79">
          <a:extLst>
            <a:ext uri="{FF2B5EF4-FFF2-40B4-BE49-F238E27FC236}">
              <a16:creationId xmlns:a16="http://schemas.microsoft.com/office/drawing/2014/main" id="{68FA95C8-1C07-4A8F-BEE4-B8DF90A1E78D}"/>
            </a:ext>
          </a:extLst>
        </xdr:cNvPr>
        <xdr:cNvSpPr/>
      </xdr:nvSpPr>
      <xdr:spPr>
        <a:xfrm>
          <a:off x="1397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136331</xdr:rowOff>
    </xdr:from>
    <xdr:ext cx="762000" cy="259045"/>
    <xdr:sp macro="" textlink="">
      <xdr:nvSpPr>
        <xdr:cNvPr id="81" name="テキスト ボックス 80">
          <a:extLst>
            <a:ext uri="{FF2B5EF4-FFF2-40B4-BE49-F238E27FC236}">
              <a16:creationId xmlns:a16="http://schemas.microsoft.com/office/drawing/2014/main" id="{8A7C6739-7297-4C61-85A8-8B5FA3F52FA4}"/>
            </a:ext>
          </a:extLst>
        </xdr:cNvPr>
        <xdr:cNvSpPr txBox="1"/>
      </xdr:nvSpPr>
      <xdr:spPr>
        <a:xfrm>
          <a:off x="1066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9898116D-DE80-4470-95E8-99599D5823F1}"/>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118CBAC8-C25C-4D04-AEF7-67169F4DEC54}"/>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3F3D0558-4809-4046-ADAE-B308ED3F40B7}"/>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8A153D41-7417-42D8-B5A1-1927BE2CB1D5}"/>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8F10CF92-0796-4CDB-8B7C-0BEB517D20D3}"/>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28363</xdr:rowOff>
    </xdr:from>
    <xdr:to>
      <xdr:col>23</xdr:col>
      <xdr:colOff>184150</xdr:colOff>
      <xdr:row>43</xdr:row>
      <xdr:rowOff>129963</xdr:rowOff>
    </xdr:to>
    <xdr:sp macro="" textlink="">
      <xdr:nvSpPr>
        <xdr:cNvPr id="87" name="楕円 86">
          <a:extLst>
            <a:ext uri="{FF2B5EF4-FFF2-40B4-BE49-F238E27FC236}">
              <a16:creationId xmlns:a16="http://schemas.microsoft.com/office/drawing/2014/main" id="{90EA2217-402E-4F00-9737-00BD7C00C23A}"/>
            </a:ext>
          </a:extLst>
        </xdr:cNvPr>
        <xdr:cNvSpPr/>
      </xdr:nvSpPr>
      <xdr:spPr>
        <a:xfrm>
          <a:off x="49022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44890</xdr:rowOff>
    </xdr:from>
    <xdr:ext cx="762000" cy="259045"/>
    <xdr:sp macro="" textlink="">
      <xdr:nvSpPr>
        <xdr:cNvPr id="88" name="財政力該当値テキスト">
          <a:extLst>
            <a:ext uri="{FF2B5EF4-FFF2-40B4-BE49-F238E27FC236}">
              <a16:creationId xmlns:a16="http://schemas.microsoft.com/office/drawing/2014/main" id="{F7CBAA30-E878-4E48-8445-D56FB093DA8E}"/>
            </a:ext>
          </a:extLst>
        </xdr:cNvPr>
        <xdr:cNvSpPr txBox="1"/>
      </xdr:nvSpPr>
      <xdr:spPr>
        <a:xfrm>
          <a:off x="50419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52494</xdr:rowOff>
    </xdr:from>
    <xdr:to>
      <xdr:col>19</xdr:col>
      <xdr:colOff>184150</xdr:colOff>
      <xdr:row>43</xdr:row>
      <xdr:rowOff>154094</xdr:rowOff>
    </xdr:to>
    <xdr:sp macro="" textlink="">
      <xdr:nvSpPr>
        <xdr:cNvPr id="89" name="楕円 88">
          <a:extLst>
            <a:ext uri="{FF2B5EF4-FFF2-40B4-BE49-F238E27FC236}">
              <a16:creationId xmlns:a16="http://schemas.microsoft.com/office/drawing/2014/main" id="{89038456-0930-498E-B9CC-93BCAEADBE61}"/>
            </a:ext>
          </a:extLst>
        </xdr:cNvPr>
        <xdr:cNvSpPr/>
      </xdr:nvSpPr>
      <xdr:spPr>
        <a:xfrm>
          <a:off x="4064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164271</xdr:rowOff>
    </xdr:from>
    <xdr:ext cx="736600" cy="259045"/>
    <xdr:sp macro="" textlink="">
      <xdr:nvSpPr>
        <xdr:cNvPr id="90" name="テキスト ボックス 89">
          <a:extLst>
            <a:ext uri="{FF2B5EF4-FFF2-40B4-BE49-F238E27FC236}">
              <a16:creationId xmlns:a16="http://schemas.microsoft.com/office/drawing/2014/main" id="{2467A474-EB1F-459A-9FCA-30B8412836E4}"/>
            </a:ext>
          </a:extLst>
        </xdr:cNvPr>
        <xdr:cNvSpPr txBox="1"/>
      </xdr:nvSpPr>
      <xdr:spPr>
        <a:xfrm>
          <a:off x="3733800" y="7193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60537</xdr:rowOff>
    </xdr:from>
    <xdr:to>
      <xdr:col>15</xdr:col>
      <xdr:colOff>133350</xdr:colOff>
      <xdr:row>43</xdr:row>
      <xdr:rowOff>162137</xdr:rowOff>
    </xdr:to>
    <xdr:sp macro="" textlink="">
      <xdr:nvSpPr>
        <xdr:cNvPr id="91" name="楕円 90">
          <a:extLst>
            <a:ext uri="{FF2B5EF4-FFF2-40B4-BE49-F238E27FC236}">
              <a16:creationId xmlns:a16="http://schemas.microsoft.com/office/drawing/2014/main" id="{8FA641E4-2BCC-4AB8-88EA-4A883D2A4C1E}"/>
            </a:ext>
          </a:extLst>
        </xdr:cNvPr>
        <xdr:cNvSpPr/>
      </xdr:nvSpPr>
      <xdr:spPr>
        <a:xfrm>
          <a:off x="3175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864</xdr:rowOff>
    </xdr:from>
    <xdr:ext cx="762000" cy="259045"/>
    <xdr:sp macro="" textlink="">
      <xdr:nvSpPr>
        <xdr:cNvPr id="92" name="テキスト ボックス 91">
          <a:extLst>
            <a:ext uri="{FF2B5EF4-FFF2-40B4-BE49-F238E27FC236}">
              <a16:creationId xmlns:a16="http://schemas.microsoft.com/office/drawing/2014/main" id="{1F25ED3A-C209-44C0-851C-A9F8CA7298A9}"/>
            </a:ext>
          </a:extLst>
        </xdr:cNvPr>
        <xdr:cNvSpPr txBox="1"/>
      </xdr:nvSpPr>
      <xdr:spPr>
        <a:xfrm>
          <a:off x="2844800" y="7201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36406</xdr:rowOff>
    </xdr:from>
    <xdr:to>
      <xdr:col>11</xdr:col>
      <xdr:colOff>82550</xdr:colOff>
      <xdr:row>43</xdr:row>
      <xdr:rowOff>138006</xdr:rowOff>
    </xdr:to>
    <xdr:sp macro="" textlink="">
      <xdr:nvSpPr>
        <xdr:cNvPr id="93" name="楕円 92">
          <a:extLst>
            <a:ext uri="{FF2B5EF4-FFF2-40B4-BE49-F238E27FC236}">
              <a16:creationId xmlns:a16="http://schemas.microsoft.com/office/drawing/2014/main" id="{EC017FE7-F0D7-4A15-BC7E-B992E799BAE3}"/>
            </a:ext>
          </a:extLst>
        </xdr:cNvPr>
        <xdr:cNvSpPr/>
      </xdr:nvSpPr>
      <xdr:spPr>
        <a:xfrm>
          <a:off x="2286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148183</xdr:rowOff>
    </xdr:from>
    <xdr:ext cx="762000" cy="259045"/>
    <xdr:sp macro="" textlink="">
      <xdr:nvSpPr>
        <xdr:cNvPr id="94" name="テキスト ボックス 93">
          <a:extLst>
            <a:ext uri="{FF2B5EF4-FFF2-40B4-BE49-F238E27FC236}">
              <a16:creationId xmlns:a16="http://schemas.microsoft.com/office/drawing/2014/main" id="{5D2ECE6E-BB3C-4707-B2DC-346EC555B983}"/>
            </a:ext>
          </a:extLst>
        </xdr:cNvPr>
        <xdr:cNvSpPr txBox="1"/>
      </xdr:nvSpPr>
      <xdr:spPr>
        <a:xfrm>
          <a:off x="1955800" y="717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12277</xdr:rowOff>
    </xdr:from>
    <xdr:to>
      <xdr:col>7</xdr:col>
      <xdr:colOff>31750</xdr:colOff>
      <xdr:row>43</xdr:row>
      <xdr:rowOff>113877</xdr:rowOff>
    </xdr:to>
    <xdr:sp macro="" textlink="">
      <xdr:nvSpPr>
        <xdr:cNvPr id="95" name="楕円 94">
          <a:extLst>
            <a:ext uri="{FF2B5EF4-FFF2-40B4-BE49-F238E27FC236}">
              <a16:creationId xmlns:a16="http://schemas.microsoft.com/office/drawing/2014/main" id="{F5994818-A544-4BA8-94CF-2DA8104CC32E}"/>
            </a:ext>
          </a:extLst>
        </xdr:cNvPr>
        <xdr:cNvSpPr/>
      </xdr:nvSpPr>
      <xdr:spPr>
        <a:xfrm>
          <a:off x="1397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124054</xdr:rowOff>
    </xdr:from>
    <xdr:ext cx="762000" cy="259045"/>
    <xdr:sp macro="" textlink="">
      <xdr:nvSpPr>
        <xdr:cNvPr id="96" name="テキスト ボックス 95">
          <a:extLst>
            <a:ext uri="{FF2B5EF4-FFF2-40B4-BE49-F238E27FC236}">
              <a16:creationId xmlns:a16="http://schemas.microsoft.com/office/drawing/2014/main" id="{509120D0-0496-466E-BE78-AA3F7456A473}"/>
            </a:ext>
          </a:extLst>
        </xdr:cNvPr>
        <xdr:cNvSpPr txBox="1"/>
      </xdr:nvSpPr>
      <xdr:spPr>
        <a:xfrm>
          <a:off x="1066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B40B71EA-6E22-48FC-BB22-D632504DD33B}"/>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6DF4B18E-E5B5-46F4-8ABF-566F8B5B76AF}"/>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557FC4B9-FB04-45A7-804C-3EEABC1A474E}"/>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2345DACC-C5DD-47C6-AF4C-4622F76872DE}"/>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C90A89A9-E88E-4EC9-B46F-26B68C31D00C}"/>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60437D60-9E16-40E7-A427-33AF13EB0A1C}"/>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22B00F4F-8A8F-4FF8-93E4-D9B59908FD8E}"/>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B43726C2-8861-4A21-B083-8C08E1A06042}"/>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97AD15BD-18CC-42C1-999A-45A48ED966D8}"/>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E6C00025-DDEC-4334-A3E2-9DFD7AB7B925}"/>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299974B3-4E60-45F3-899E-AD513C9C77D1}"/>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AB7779DD-7A16-46A8-925A-01897B0F744A}"/>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D4BD805D-3862-4307-8055-5D47DC546AAA}"/>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においては前年度と比較して震災復興特別交付税が減額しているが、震災による町税の減免措置を見直し、経常一般財源の確保に努めた。また、前述の大規模な施設整備事業の完了により、臨時的経費の占める割合が減少したことに加え、新型コロナウイルスによる影響が小さくなったこともあり、平常時の行政運営に係る経常経費が増加した。その結果、経常収支比率は前年度から</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84.6</a:t>
          </a:r>
          <a:r>
            <a:rPr kumimoji="1" lang="ja-JP" altLang="en-US" sz="1300">
              <a:latin typeface="ＭＳ Ｐゴシック" panose="020B0600070205080204" pitchFamily="50" charset="-128"/>
              <a:ea typeface="ＭＳ Ｐゴシック" panose="020B0600070205080204" pitchFamily="50" charset="-128"/>
            </a:rPr>
            <a:t>％となった。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F981BFE1-45DC-4A5C-99D7-E00A386E74B5}"/>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49F027EB-D39C-426C-AEB0-0E921FB126D1}"/>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F8C579F7-A3F9-4668-B486-FDCD43D1E49A}"/>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731FDEF8-CE80-4813-9B8D-E4D3C362AA25}"/>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29984F23-5B7E-41B7-ACC9-BA5BAE40B0AF}"/>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46F934BC-850B-44E7-A07C-D44917A1657B}"/>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332DF561-79B8-451A-94F5-AB5B565E3DD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ACB6B46A-CB77-4A59-AB1A-9DB44D5A184D}"/>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7CFB14AB-1F97-4BDC-B590-31161E67A937}"/>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95C37034-FE4D-4BC3-BE17-FE061DF790A8}"/>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677F91BD-1BB9-4672-B422-6B6800B96292}"/>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80B05174-A9AB-49EE-A41F-368D72844B68}"/>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5225C559-F14E-4511-9E21-A3B0DA498F03}"/>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263D5315-D57B-4A1A-880B-0B74CBC5B618}"/>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8CBFB434-3094-4FF2-87FE-214F06AC6EDD}"/>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ECB18BA5-6A41-413A-ADEA-DA37AE6EE009}"/>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122979</xdr:rowOff>
    </xdr:from>
    <xdr:to>
      <xdr:col>23</xdr:col>
      <xdr:colOff>133350</xdr:colOff>
      <xdr:row>67</xdr:row>
      <xdr:rowOff>15663</xdr:rowOff>
    </xdr:to>
    <xdr:cxnSp macro="">
      <xdr:nvCxnSpPr>
        <xdr:cNvPr id="126" name="直線コネクタ 125">
          <a:extLst>
            <a:ext uri="{FF2B5EF4-FFF2-40B4-BE49-F238E27FC236}">
              <a16:creationId xmlns:a16="http://schemas.microsoft.com/office/drawing/2014/main" id="{A14FEA3A-7F0F-4AFB-A7EB-E4050E0B0A1F}"/>
            </a:ext>
          </a:extLst>
        </xdr:cNvPr>
        <xdr:cNvCxnSpPr/>
      </xdr:nvCxnSpPr>
      <xdr:spPr>
        <a:xfrm flipV="1">
          <a:off x="4953000" y="10067079"/>
          <a:ext cx="0" cy="14357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159190</xdr:rowOff>
    </xdr:from>
    <xdr:ext cx="762000" cy="259045"/>
    <xdr:sp macro="" textlink="">
      <xdr:nvSpPr>
        <xdr:cNvPr id="127" name="財政構造の弾力性最小値テキスト">
          <a:extLst>
            <a:ext uri="{FF2B5EF4-FFF2-40B4-BE49-F238E27FC236}">
              <a16:creationId xmlns:a16="http://schemas.microsoft.com/office/drawing/2014/main" id="{99C3FC4E-E6D6-491D-BD98-6AAB53A6CC20}"/>
            </a:ext>
          </a:extLst>
        </xdr:cNvPr>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15663</xdr:rowOff>
    </xdr:from>
    <xdr:to>
      <xdr:col>24</xdr:col>
      <xdr:colOff>12700</xdr:colOff>
      <xdr:row>67</xdr:row>
      <xdr:rowOff>15663</xdr:rowOff>
    </xdr:to>
    <xdr:cxnSp macro="">
      <xdr:nvCxnSpPr>
        <xdr:cNvPr id="128" name="直線コネクタ 127">
          <a:extLst>
            <a:ext uri="{FF2B5EF4-FFF2-40B4-BE49-F238E27FC236}">
              <a16:creationId xmlns:a16="http://schemas.microsoft.com/office/drawing/2014/main" id="{C8C3C380-61A2-4DBB-9054-77DF4EAB550E}"/>
            </a:ext>
          </a:extLst>
        </xdr:cNvPr>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37906</xdr:rowOff>
    </xdr:from>
    <xdr:ext cx="762000" cy="259045"/>
    <xdr:sp macro="" textlink="">
      <xdr:nvSpPr>
        <xdr:cNvPr id="129" name="財政構造の弾力性最大値テキスト">
          <a:extLst>
            <a:ext uri="{FF2B5EF4-FFF2-40B4-BE49-F238E27FC236}">
              <a16:creationId xmlns:a16="http://schemas.microsoft.com/office/drawing/2014/main" id="{033DAF11-495E-4B53-BC97-52FE2C96E297}"/>
            </a:ext>
          </a:extLst>
        </xdr:cNvPr>
        <xdr:cNvSpPr txBox="1"/>
      </xdr:nvSpPr>
      <xdr:spPr>
        <a:xfrm>
          <a:off x="5041900" y="981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122979</xdr:rowOff>
    </xdr:from>
    <xdr:to>
      <xdr:col>24</xdr:col>
      <xdr:colOff>12700</xdr:colOff>
      <xdr:row>58</xdr:row>
      <xdr:rowOff>122979</xdr:rowOff>
    </xdr:to>
    <xdr:cxnSp macro="">
      <xdr:nvCxnSpPr>
        <xdr:cNvPr id="130" name="直線コネクタ 129">
          <a:extLst>
            <a:ext uri="{FF2B5EF4-FFF2-40B4-BE49-F238E27FC236}">
              <a16:creationId xmlns:a16="http://schemas.microsoft.com/office/drawing/2014/main" id="{6B06FBC2-0358-4507-AA53-4EC42CA7DE51}"/>
            </a:ext>
          </a:extLst>
        </xdr:cNvPr>
        <xdr:cNvCxnSpPr/>
      </xdr:nvCxnSpPr>
      <xdr:spPr>
        <a:xfrm>
          <a:off x="4864100" y="10067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169121</xdr:rowOff>
    </xdr:from>
    <xdr:to>
      <xdr:col>23</xdr:col>
      <xdr:colOff>133350</xdr:colOff>
      <xdr:row>64</xdr:row>
      <xdr:rowOff>7196</xdr:rowOff>
    </xdr:to>
    <xdr:cxnSp macro="">
      <xdr:nvCxnSpPr>
        <xdr:cNvPr id="131" name="直線コネクタ 130">
          <a:extLst>
            <a:ext uri="{FF2B5EF4-FFF2-40B4-BE49-F238E27FC236}">
              <a16:creationId xmlns:a16="http://schemas.microsoft.com/office/drawing/2014/main" id="{089F0357-18AC-44E4-BFAE-73A4A57F7F40}"/>
            </a:ext>
          </a:extLst>
        </xdr:cNvPr>
        <xdr:cNvCxnSpPr/>
      </xdr:nvCxnSpPr>
      <xdr:spPr>
        <a:xfrm>
          <a:off x="4114800" y="10799021"/>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23723</xdr:rowOff>
    </xdr:from>
    <xdr:ext cx="762000" cy="259045"/>
    <xdr:sp macro="" textlink="">
      <xdr:nvSpPr>
        <xdr:cNvPr id="132" name="財政構造の弾力性平均値テキスト">
          <a:extLst>
            <a:ext uri="{FF2B5EF4-FFF2-40B4-BE49-F238E27FC236}">
              <a16:creationId xmlns:a16="http://schemas.microsoft.com/office/drawing/2014/main" id="{4C91D50E-8AE7-40A8-8CE2-F2D753B5F8D5}"/>
            </a:ext>
          </a:extLst>
        </xdr:cNvPr>
        <xdr:cNvSpPr txBox="1"/>
      </xdr:nvSpPr>
      <xdr:spPr>
        <a:xfrm>
          <a:off x="5041900" y="1065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33" name="フローチャート: 判断 132">
          <a:extLst>
            <a:ext uri="{FF2B5EF4-FFF2-40B4-BE49-F238E27FC236}">
              <a16:creationId xmlns:a16="http://schemas.microsoft.com/office/drawing/2014/main" id="{293A4633-A0C2-481E-BE50-933146045523}"/>
            </a:ext>
          </a:extLst>
        </xdr:cNvPr>
        <xdr:cNvSpPr/>
      </xdr:nvSpPr>
      <xdr:spPr>
        <a:xfrm>
          <a:off x="49022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169121</xdr:rowOff>
    </xdr:from>
    <xdr:to>
      <xdr:col>19</xdr:col>
      <xdr:colOff>133350</xdr:colOff>
      <xdr:row>65</xdr:row>
      <xdr:rowOff>60960</xdr:rowOff>
    </xdr:to>
    <xdr:cxnSp macro="">
      <xdr:nvCxnSpPr>
        <xdr:cNvPr id="134" name="直線コネクタ 133">
          <a:extLst>
            <a:ext uri="{FF2B5EF4-FFF2-40B4-BE49-F238E27FC236}">
              <a16:creationId xmlns:a16="http://schemas.microsoft.com/office/drawing/2014/main" id="{04FC00B4-A721-40E5-BDD9-F774C5F7F095}"/>
            </a:ext>
          </a:extLst>
        </xdr:cNvPr>
        <xdr:cNvCxnSpPr/>
      </xdr:nvCxnSpPr>
      <xdr:spPr>
        <a:xfrm flipV="1">
          <a:off x="3225800" y="10799021"/>
          <a:ext cx="889000" cy="40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45931</xdr:rowOff>
    </xdr:from>
    <xdr:to>
      <xdr:col>19</xdr:col>
      <xdr:colOff>184150</xdr:colOff>
      <xdr:row>62</xdr:row>
      <xdr:rowOff>147531</xdr:rowOff>
    </xdr:to>
    <xdr:sp macro="" textlink="">
      <xdr:nvSpPr>
        <xdr:cNvPr id="135" name="フローチャート: 判断 134">
          <a:extLst>
            <a:ext uri="{FF2B5EF4-FFF2-40B4-BE49-F238E27FC236}">
              <a16:creationId xmlns:a16="http://schemas.microsoft.com/office/drawing/2014/main" id="{DEBA58C3-CAE5-4469-A52E-B481B7E37203}"/>
            </a:ext>
          </a:extLst>
        </xdr:cNvPr>
        <xdr:cNvSpPr/>
      </xdr:nvSpPr>
      <xdr:spPr>
        <a:xfrm>
          <a:off x="4064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157708</xdr:rowOff>
    </xdr:from>
    <xdr:ext cx="736600" cy="259045"/>
    <xdr:sp macro="" textlink="">
      <xdr:nvSpPr>
        <xdr:cNvPr id="136" name="テキスト ボックス 135">
          <a:extLst>
            <a:ext uri="{FF2B5EF4-FFF2-40B4-BE49-F238E27FC236}">
              <a16:creationId xmlns:a16="http://schemas.microsoft.com/office/drawing/2014/main" id="{7BD358C7-2009-4769-876F-C62DFFB6DAB6}"/>
            </a:ext>
          </a:extLst>
        </xdr:cNvPr>
        <xdr:cNvSpPr txBox="1"/>
      </xdr:nvSpPr>
      <xdr:spPr>
        <a:xfrm>
          <a:off x="3733800" y="10444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60960</xdr:rowOff>
    </xdr:from>
    <xdr:to>
      <xdr:col>15</xdr:col>
      <xdr:colOff>82550</xdr:colOff>
      <xdr:row>67</xdr:row>
      <xdr:rowOff>23706</xdr:rowOff>
    </xdr:to>
    <xdr:cxnSp macro="">
      <xdr:nvCxnSpPr>
        <xdr:cNvPr id="137" name="直線コネクタ 136">
          <a:extLst>
            <a:ext uri="{FF2B5EF4-FFF2-40B4-BE49-F238E27FC236}">
              <a16:creationId xmlns:a16="http://schemas.microsoft.com/office/drawing/2014/main" id="{6A54F2D6-EB0E-475F-9C8C-6E2CEE9FDD6E}"/>
            </a:ext>
          </a:extLst>
        </xdr:cNvPr>
        <xdr:cNvCxnSpPr/>
      </xdr:nvCxnSpPr>
      <xdr:spPr>
        <a:xfrm flipV="1">
          <a:off x="2336800" y="11205210"/>
          <a:ext cx="889000" cy="30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8" name="フローチャート: 判断 137">
          <a:extLst>
            <a:ext uri="{FF2B5EF4-FFF2-40B4-BE49-F238E27FC236}">
              <a16:creationId xmlns:a16="http://schemas.microsoft.com/office/drawing/2014/main" id="{D96DEEA8-1B91-40EC-8F5F-9B6CD6937D3D}"/>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39" name="テキスト ボックス 138">
          <a:extLst>
            <a:ext uri="{FF2B5EF4-FFF2-40B4-BE49-F238E27FC236}">
              <a16:creationId xmlns:a16="http://schemas.microsoft.com/office/drawing/2014/main" id="{CAFB55EA-A224-4623-8076-D3073CAF3A7E}"/>
            </a:ext>
          </a:extLst>
        </xdr:cNvPr>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102658</xdr:rowOff>
    </xdr:from>
    <xdr:to>
      <xdr:col>11</xdr:col>
      <xdr:colOff>31750</xdr:colOff>
      <xdr:row>67</xdr:row>
      <xdr:rowOff>23706</xdr:rowOff>
    </xdr:to>
    <xdr:cxnSp macro="">
      <xdr:nvCxnSpPr>
        <xdr:cNvPr id="140" name="直線コネクタ 139">
          <a:extLst>
            <a:ext uri="{FF2B5EF4-FFF2-40B4-BE49-F238E27FC236}">
              <a16:creationId xmlns:a16="http://schemas.microsoft.com/office/drawing/2014/main" id="{3C466645-DE4A-4A6E-A53C-755758E2E5B0}"/>
            </a:ext>
          </a:extLst>
        </xdr:cNvPr>
        <xdr:cNvCxnSpPr/>
      </xdr:nvCxnSpPr>
      <xdr:spPr>
        <a:xfrm>
          <a:off x="1447800" y="11418358"/>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164042</xdr:rowOff>
    </xdr:from>
    <xdr:to>
      <xdr:col>11</xdr:col>
      <xdr:colOff>82550</xdr:colOff>
      <xdr:row>64</xdr:row>
      <xdr:rowOff>94192</xdr:rowOff>
    </xdr:to>
    <xdr:sp macro="" textlink="">
      <xdr:nvSpPr>
        <xdr:cNvPr id="141" name="フローチャート: 判断 140">
          <a:extLst>
            <a:ext uri="{FF2B5EF4-FFF2-40B4-BE49-F238E27FC236}">
              <a16:creationId xmlns:a16="http://schemas.microsoft.com/office/drawing/2014/main" id="{9B17875B-76B6-4285-82C5-45D33F859990}"/>
            </a:ext>
          </a:extLst>
        </xdr:cNvPr>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104369</xdr:rowOff>
    </xdr:from>
    <xdr:ext cx="762000" cy="259045"/>
    <xdr:sp macro="" textlink="">
      <xdr:nvSpPr>
        <xdr:cNvPr id="142" name="テキスト ボックス 141">
          <a:extLst>
            <a:ext uri="{FF2B5EF4-FFF2-40B4-BE49-F238E27FC236}">
              <a16:creationId xmlns:a16="http://schemas.microsoft.com/office/drawing/2014/main" id="{5D684F6F-C8A5-45B5-8342-315D72DCE3EA}"/>
            </a:ext>
          </a:extLst>
        </xdr:cNvPr>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139912</xdr:rowOff>
    </xdr:from>
    <xdr:to>
      <xdr:col>7</xdr:col>
      <xdr:colOff>31750</xdr:colOff>
      <xdr:row>64</xdr:row>
      <xdr:rowOff>70062</xdr:rowOff>
    </xdr:to>
    <xdr:sp macro="" textlink="">
      <xdr:nvSpPr>
        <xdr:cNvPr id="143" name="フローチャート: 判断 142">
          <a:extLst>
            <a:ext uri="{FF2B5EF4-FFF2-40B4-BE49-F238E27FC236}">
              <a16:creationId xmlns:a16="http://schemas.microsoft.com/office/drawing/2014/main" id="{384390A3-F256-45F6-8C9D-3B4AE6414AF1}"/>
            </a:ext>
          </a:extLst>
        </xdr:cNvPr>
        <xdr:cNvSpPr/>
      </xdr:nvSpPr>
      <xdr:spPr>
        <a:xfrm>
          <a:off x="1397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80239</xdr:rowOff>
    </xdr:from>
    <xdr:ext cx="762000" cy="259045"/>
    <xdr:sp macro="" textlink="">
      <xdr:nvSpPr>
        <xdr:cNvPr id="144" name="テキスト ボックス 143">
          <a:extLst>
            <a:ext uri="{FF2B5EF4-FFF2-40B4-BE49-F238E27FC236}">
              <a16:creationId xmlns:a16="http://schemas.microsoft.com/office/drawing/2014/main" id="{EC15B85E-56B7-4510-8C9A-BAE7D201BDD8}"/>
            </a:ext>
          </a:extLst>
        </xdr:cNvPr>
        <xdr:cNvSpPr txBox="1"/>
      </xdr:nvSpPr>
      <xdr:spPr>
        <a:xfrm>
          <a:off x="1066800"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4F0EF396-C561-4C47-8D4A-26197883B13F}"/>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64AAF8E9-1D2E-4173-93C1-3FFCC5BCD089}"/>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5BC03625-E6E8-45F0-A24E-301349752CAB}"/>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8E4364F7-7A25-4625-B3C9-A829CB81F991}"/>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91E53519-4C69-424C-BE9F-D06AB088BACF}"/>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127846</xdr:rowOff>
    </xdr:from>
    <xdr:to>
      <xdr:col>23</xdr:col>
      <xdr:colOff>184150</xdr:colOff>
      <xdr:row>64</xdr:row>
      <xdr:rowOff>57996</xdr:rowOff>
    </xdr:to>
    <xdr:sp macro="" textlink="">
      <xdr:nvSpPr>
        <xdr:cNvPr id="150" name="楕円 149">
          <a:extLst>
            <a:ext uri="{FF2B5EF4-FFF2-40B4-BE49-F238E27FC236}">
              <a16:creationId xmlns:a16="http://schemas.microsoft.com/office/drawing/2014/main" id="{B64F5B3D-6230-4C7D-8F4D-5DC1F077FC4B}"/>
            </a:ext>
          </a:extLst>
        </xdr:cNvPr>
        <xdr:cNvSpPr/>
      </xdr:nvSpPr>
      <xdr:spPr>
        <a:xfrm>
          <a:off x="49022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99923</xdr:rowOff>
    </xdr:from>
    <xdr:ext cx="762000" cy="259045"/>
    <xdr:sp macro="" textlink="">
      <xdr:nvSpPr>
        <xdr:cNvPr id="151" name="財政構造の弾力性該当値テキスト">
          <a:extLst>
            <a:ext uri="{FF2B5EF4-FFF2-40B4-BE49-F238E27FC236}">
              <a16:creationId xmlns:a16="http://schemas.microsoft.com/office/drawing/2014/main" id="{26906FAD-B2F0-4649-923C-3944CC3CD722}"/>
            </a:ext>
          </a:extLst>
        </xdr:cNvPr>
        <xdr:cNvSpPr txBox="1"/>
      </xdr:nvSpPr>
      <xdr:spPr>
        <a:xfrm>
          <a:off x="5041900" y="109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118321</xdr:rowOff>
    </xdr:from>
    <xdr:to>
      <xdr:col>19</xdr:col>
      <xdr:colOff>184150</xdr:colOff>
      <xdr:row>63</xdr:row>
      <xdr:rowOff>48471</xdr:rowOff>
    </xdr:to>
    <xdr:sp macro="" textlink="">
      <xdr:nvSpPr>
        <xdr:cNvPr id="152" name="楕円 151">
          <a:extLst>
            <a:ext uri="{FF2B5EF4-FFF2-40B4-BE49-F238E27FC236}">
              <a16:creationId xmlns:a16="http://schemas.microsoft.com/office/drawing/2014/main" id="{3097E57D-5759-4623-86D2-CD034AE27E9E}"/>
            </a:ext>
          </a:extLst>
        </xdr:cNvPr>
        <xdr:cNvSpPr/>
      </xdr:nvSpPr>
      <xdr:spPr>
        <a:xfrm>
          <a:off x="4064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33248</xdr:rowOff>
    </xdr:from>
    <xdr:ext cx="736600" cy="259045"/>
    <xdr:sp macro="" textlink="">
      <xdr:nvSpPr>
        <xdr:cNvPr id="153" name="テキスト ボックス 152">
          <a:extLst>
            <a:ext uri="{FF2B5EF4-FFF2-40B4-BE49-F238E27FC236}">
              <a16:creationId xmlns:a16="http://schemas.microsoft.com/office/drawing/2014/main" id="{E1113013-644C-4731-8DBF-90AE4ECB035F}"/>
            </a:ext>
          </a:extLst>
        </xdr:cNvPr>
        <xdr:cNvSpPr txBox="1"/>
      </xdr:nvSpPr>
      <xdr:spPr>
        <a:xfrm>
          <a:off x="3733800" y="10834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10160</xdr:rowOff>
    </xdr:from>
    <xdr:to>
      <xdr:col>15</xdr:col>
      <xdr:colOff>133350</xdr:colOff>
      <xdr:row>65</xdr:row>
      <xdr:rowOff>111760</xdr:rowOff>
    </xdr:to>
    <xdr:sp macro="" textlink="">
      <xdr:nvSpPr>
        <xdr:cNvPr id="154" name="楕円 153">
          <a:extLst>
            <a:ext uri="{FF2B5EF4-FFF2-40B4-BE49-F238E27FC236}">
              <a16:creationId xmlns:a16="http://schemas.microsoft.com/office/drawing/2014/main" id="{BD5A4DF2-A72E-4445-8CD6-4F1B110C2F2A}"/>
            </a:ext>
          </a:extLst>
        </xdr:cNvPr>
        <xdr:cNvSpPr/>
      </xdr:nvSpPr>
      <xdr:spPr>
        <a:xfrm>
          <a:off x="3175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96537</xdr:rowOff>
    </xdr:from>
    <xdr:ext cx="762000" cy="259045"/>
    <xdr:sp macro="" textlink="">
      <xdr:nvSpPr>
        <xdr:cNvPr id="155" name="テキスト ボックス 154">
          <a:extLst>
            <a:ext uri="{FF2B5EF4-FFF2-40B4-BE49-F238E27FC236}">
              <a16:creationId xmlns:a16="http://schemas.microsoft.com/office/drawing/2014/main" id="{3BA35C98-429F-484E-8AEF-9A70129FBCA9}"/>
            </a:ext>
          </a:extLst>
        </xdr:cNvPr>
        <xdr:cNvSpPr txBox="1"/>
      </xdr:nvSpPr>
      <xdr:spPr>
        <a:xfrm>
          <a:off x="2844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144356</xdr:rowOff>
    </xdr:from>
    <xdr:to>
      <xdr:col>11</xdr:col>
      <xdr:colOff>82550</xdr:colOff>
      <xdr:row>67</xdr:row>
      <xdr:rowOff>74506</xdr:rowOff>
    </xdr:to>
    <xdr:sp macro="" textlink="">
      <xdr:nvSpPr>
        <xdr:cNvPr id="156" name="楕円 155">
          <a:extLst>
            <a:ext uri="{FF2B5EF4-FFF2-40B4-BE49-F238E27FC236}">
              <a16:creationId xmlns:a16="http://schemas.microsoft.com/office/drawing/2014/main" id="{414F7260-F4A1-433B-B83E-8B139A0C2130}"/>
            </a:ext>
          </a:extLst>
        </xdr:cNvPr>
        <xdr:cNvSpPr/>
      </xdr:nvSpPr>
      <xdr:spPr>
        <a:xfrm>
          <a:off x="2286000" y="1146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59283</xdr:rowOff>
    </xdr:from>
    <xdr:ext cx="762000" cy="259045"/>
    <xdr:sp macro="" textlink="">
      <xdr:nvSpPr>
        <xdr:cNvPr id="157" name="テキスト ボックス 156">
          <a:extLst>
            <a:ext uri="{FF2B5EF4-FFF2-40B4-BE49-F238E27FC236}">
              <a16:creationId xmlns:a16="http://schemas.microsoft.com/office/drawing/2014/main" id="{FFF6A894-FB31-4867-AE57-E65339D92C16}"/>
            </a:ext>
          </a:extLst>
        </xdr:cNvPr>
        <xdr:cNvSpPr txBox="1"/>
      </xdr:nvSpPr>
      <xdr:spPr>
        <a:xfrm>
          <a:off x="1955800" y="1154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51858</xdr:rowOff>
    </xdr:from>
    <xdr:to>
      <xdr:col>7</xdr:col>
      <xdr:colOff>31750</xdr:colOff>
      <xdr:row>66</xdr:row>
      <xdr:rowOff>153458</xdr:rowOff>
    </xdr:to>
    <xdr:sp macro="" textlink="">
      <xdr:nvSpPr>
        <xdr:cNvPr id="158" name="楕円 157">
          <a:extLst>
            <a:ext uri="{FF2B5EF4-FFF2-40B4-BE49-F238E27FC236}">
              <a16:creationId xmlns:a16="http://schemas.microsoft.com/office/drawing/2014/main" id="{7B9F1E80-F11A-4513-BD78-8C778DBB88A7}"/>
            </a:ext>
          </a:extLst>
        </xdr:cNvPr>
        <xdr:cNvSpPr/>
      </xdr:nvSpPr>
      <xdr:spPr>
        <a:xfrm>
          <a:off x="1397000" y="1136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138235</xdr:rowOff>
    </xdr:from>
    <xdr:ext cx="762000" cy="259045"/>
    <xdr:sp macro="" textlink="">
      <xdr:nvSpPr>
        <xdr:cNvPr id="159" name="テキスト ボックス 158">
          <a:extLst>
            <a:ext uri="{FF2B5EF4-FFF2-40B4-BE49-F238E27FC236}">
              <a16:creationId xmlns:a16="http://schemas.microsoft.com/office/drawing/2014/main" id="{C0E48026-534E-49C0-874C-53A9840231EA}"/>
            </a:ext>
          </a:extLst>
        </xdr:cNvPr>
        <xdr:cNvSpPr txBox="1"/>
      </xdr:nvSpPr>
      <xdr:spPr>
        <a:xfrm>
          <a:off x="1066800" y="1145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6FBF9249-CC19-4F98-9408-464A0654FEED}"/>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2226EB42-4CB2-4420-8ADB-CDE7B1B890C1}"/>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130D4035-3271-497D-B9A9-06264278EE9E}"/>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[326,411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6A713ADA-0812-47FF-B244-D7F144F742C3}"/>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EB691130-B3CE-40EA-932E-2816795213C8}"/>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58ACCBE3-871D-485C-9F1E-F6710992F419}"/>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5E508BC0-7712-431C-9F66-EB58649AA215}"/>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6B9E2B7-9C01-4B6B-B8F9-718EBF3C39D4}"/>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442B3D7C-B969-4A02-87E6-E0B96D694FBF}"/>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BD30346-325C-4FBC-8131-B2A349E19328}"/>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CF94B922-52AF-4761-B4EA-92018A7DB6F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8EFE9D3B-28C6-4CFC-9B1A-FEF0A68752FB}"/>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6C5BF722-42A1-437B-9685-D9BB3CB035D2}"/>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前年度に引き続き、復旧・復興事業に関する人件費や物件費の増加により依然として高い値で推移している。また、東日本大震災以降、住基人口は年々減少の一途をたどっており、震災時</a:t>
          </a:r>
          <a:r>
            <a:rPr kumimoji="1" lang="en-US" altLang="ja-JP" sz="1300">
              <a:latin typeface="ＭＳ Ｐゴシック" panose="020B0600070205080204" pitchFamily="50" charset="-128"/>
              <a:ea typeface="ＭＳ Ｐゴシック" panose="020B0600070205080204" pitchFamily="50" charset="-128"/>
            </a:rPr>
            <a:t>21,434</a:t>
          </a:r>
          <a:r>
            <a:rPr kumimoji="1" lang="ja-JP" altLang="en-US" sz="1300">
              <a:latin typeface="ＭＳ Ｐゴシック" panose="020B0600070205080204" pitchFamily="50" charset="-128"/>
              <a:ea typeface="ＭＳ Ｐゴシック" panose="020B0600070205080204" pitchFamily="50" charset="-128"/>
            </a:rPr>
            <a:t>人の人口に対し、令和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日現在は</a:t>
          </a:r>
          <a:r>
            <a:rPr kumimoji="1" lang="en-US" altLang="ja-JP" sz="1300">
              <a:latin typeface="ＭＳ Ｐゴシック" panose="020B0600070205080204" pitchFamily="50" charset="-128"/>
              <a:ea typeface="ＭＳ Ｐゴシック" panose="020B0600070205080204" pitchFamily="50" charset="-128"/>
            </a:rPr>
            <a:t>5,844</a:t>
          </a:r>
          <a:r>
            <a:rPr kumimoji="1" lang="ja-JP" altLang="en-US" sz="1300">
              <a:latin typeface="ＭＳ Ｐゴシック" panose="020B0600070205080204" pitchFamily="50" charset="-128"/>
              <a:ea typeface="ＭＳ Ｐゴシック" panose="020B0600070205080204" pitchFamily="50" charset="-128"/>
            </a:rPr>
            <a:t>人減の</a:t>
          </a:r>
          <a:r>
            <a:rPr kumimoji="1" lang="en-US" altLang="ja-JP" sz="1300">
              <a:latin typeface="ＭＳ Ｐゴシック" panose="020B0600070205080204" pitchFamily="50" charset="-128"/>
              <a:ea typeface="ＭＳ Ｐゴシック" panose="020B0600070205080204" pitchFamily="50" charset="-128"/>
            </a:rPr>
            <a:t>15,590</a:t>
          </a:r>
          <a:r>
            <a:rPr kumimoji="1" lang="ja-JP" altLang="en-US" sz="1300">
              <a:latin typeface="ＭＳ Ｐゴシック" panose="020B0600070205080204" pitchFamily="50" charset="-128"/>
              <a:ea typeface="ＭＳ Ｐゴシック" panose="020B0600070205080204" pitchFamily="50" charset="-128"/>
            </a:rPr>
            <a:t>人であり、当面は分母の人口が大幅に上昇することは困難であると思われる。今後も復旧・復興事業需要は継続し、当面の間横ばい傾向で推移していく見通しである。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EC6E2538-A207-41F8-9893-37C13B7E8305}"/>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372B1203-4708-46AB-8916-027E8754671F}"/>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C989AEBD-6B85-456E-90B2-56A38BD1BDE3}"/>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A8B64B8B-AA5B-451E-B498-65612623BBB5}"/>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D0601C1-B482-4207-BFA6-F7E68B9CDCE7}"/>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9C7F1809-9612-4BD7-B6DA-C788B909A50A}"/>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5465D78C-68A1-4CB5-BCF7-12E73D058B3B}"/>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B20E5FF-26B2-481A-A32C-99F86E42FCC2}"/>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C82A0A22-F135-4369-95B7-E80EAA055A91}"/>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D5D3B688-32D4-492B-BB18-53922A885B2D}"/>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6AFAF563-7563-496D-984E-640E87CE393C}"/>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B343F775-566D-4DCC-9FD1-7DCB16950A7A}"/>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34A2CCD4-9286-4EF7-93BB-D0B127012EFF}"/>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ABFA9AF-03E7-45BB-A4BA-57A4B7474EDC}"/>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D35BF0DE-F093-420D-B036-4975542ACFBD}"/>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83E5A998-C601-43A3-853F-68EFE1B892AC}"/>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44DC9AED-5169-4860-ADE7-9277C52394BF}"/>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57DE9239-BF87-4AD9-B501-2AD9F3000B7A}"/>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153481</xdr:rowOff>
    </xdr:from>
    <xdr:to>
      <xdr:col>23</xdr:col>
      <xdr:colOff>133350</xdr:colOff>
      <xdr:row>89</xdr:row>
      <xdr:rowOff>70024</xdr:rowOff>
    </xdr:to>
    <xdr:cxnSp macro="">
      <xdr:nvCxnSpPr>
        <xdr:cNvPr id="191" name="直線コネクタ 190">
          <a:extLst>
            <a:ext uri="{FF2B5EF4-FFF2-40B4-BE49-F238E27FC236}">
              <a16:creationId xmlns:a16="http://schemas.microsoft.com/office/drawing/2014/main" id="{E290D157-6481-4417-A73B-630C5576538A}"/>
            </a:ext>
          </a:extLst>
        </xdr:cNvPr>
        <xdr:cNvCxnSpPr/>
      </xdr:nvCxnSpPr>
      <xdr:spPr>
        <a:xfrm flipV="1">
          <a:off x="4953000" y="13698031"/>
          <a:ext cx="0" cy="16310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42101</xdr:rowOff>
    </xdr:from>
    <xdr:ext cx="762000" cy="259045"/>
    <xdr:sp macro="" textlink="">
      <xdr:nvSpPr>
        <xdr:cNvPr id="192" name="人件費・物件費等の状況最小値テキスト">
          <a:extLst>
            <a:ext uri="{FF2B5EF4-FFF2-40B4-BE49-F238E27FC236}">
              <a16:creationId xmlns:a16="http://schemas.microsoft.com/office/drawing/2014/main" id="{224653BD-3410-46D9-9CFC-26D1585BF0C0}"/>
            </a:ext>
          </a:extLst>
        </xdr:cNvPr>
        <xdr:cNvSpPr txBox="1"/>
      </xdr:nvSpPr>
      <xdr:spPr>
        <a:xfrm>
          <a:off x="5041900" y="1530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70024</xdr:rowOff>
    </xdr:from>
    <xdr:to>
      <xdr:col>24</xdr:col>
      <xdr:colOff>12700</xdr:colOff>
      <xdr:row>89</xdr:row>
      <xdr:rowOff>70024</xdr:rowOff>
    </xdr:to>
    <xdr:cxnSp macro="">
      <xdr:nvCxnSpPr>
        <xdr:cNvPr id="193" name="直線コネクタ 192">
          <a:extLst>
            <a:ext uri="{FF2B5EF4-FFF2-40B4-BE49-F238E27FC236}">
              <a16:creationId xmlns:a16="http://schemas.microsoft.com/office/drawing/2014/main" id="{7550782A-57CA-4702-8806-9905FF65F70B}"/>
            </a:ext>
          </a:extLst>
        </xdr:cNvPr>
        <xdr:cNvCxnSpPr/>
      </xdr:nvCxnSpPr>
      <xdr:spPr>
        <a:xfrm>
          <a:off x="4864100" y="1532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68408</xdr:rowOff>
    </xdr:from>
    <xdr:ext cx="762000" cy="259045"/>
    <xdr:sp macro="" textlink="">
      <xdr:nvSpPr>
        <xdr:cNvPr id="194" name="人件費・物件費等の状況最大値テキスト">
          <a:extLst>
            <a:ext uri="{FF2B5EF4-FFF2-40B4-BE49-F238E27FC236}">
              <a16:creationId xmlns:a16="http://schemas.microsoft.com/office/drawing/2014/main" id="{4F4CD6AB-1EE7-4D9B-ADB8-24DAD6A74D06}"/>
            </a:ext>
          </a:extLst>
        </xdr:cNvPr>
        <xdr:cNvSpPr txBox="1"/>
      </xdr:nvSpPr>
      <xdr:spPr>
        <a:xfrm>
          <a:off x="5041900" y="13441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153481</xdr:rowOff>
    </xdr:from>
    <xdr:to>
      <xdr:col>24</xdr:col>
      <xdr:colOff>12700</xdr:colOff>
      <xdr:row>79</xdr:row>
      <xdr:rowOff>153481</xdr:rowOff>
    </xdr:to>
    <xdr:cxnSp macro="">
      <xdr:nvCxnSpPr>
        <xdr:cNvPr id="195" name="直線コネクタ 194">
          <a:extLst>
            <a:ext uri="{FF2B5EF4-FFF2-40B4-BE49-F238E27FC236}">
              <a16:creationId xmlns:a16="http://schemas.microsoft.com/office/drawing/2014/main" id="{97FE8C7A-211B-4509-9980-F87EBF594355}"/>
            </a:ext>
          </a:extLst>
        </xdr:cNvPr>
        <xdr:cNvCxnSpPr/>
      </xdr:nvCxnSpPr>
      <xdr:spPr>
        <a:xfrm>
          <a:off x="4864100" y="13698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43921</xdr:rowOff>
    </xdr:from>
    <xdr:to>
      <xdr:col>23</xdr:col>
      <xdr:colOff>133350</xdr:colOff>
      <xdr:row>80</xdr:row>
      <xdr:rowOff>57562</xdr:rowOff>
    </xdr:to>
    <xdr:cxnSp macro="">
      <xdr:nvCxnSpPr>
        <xdr:cNvPr id="196" name="直線コネクタ 195">
          <a:extLst>
            <a:ext uri="{FF2B5EF4-FFF2-40B4-BE49-F238E27FC236}">
              <a16:creationId xmlns:a16="http://schemas.microsoft.com/office/drawing/2014/main" id="{227399E2-5CBA-46D7-A5F3-3A286E3E97C2}"/>
            </a:ext>
          </a:extLst>
        </xdr:cNvPr>
        <xdr:cNvCxnSpPr/>
      </xdr:nvCxnSpPr>
      <xdr:spPr>
        <a:xfrm>
          <a:off x="4114800" y="13759921"/>
          <a:ext cx="838200" cy="1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116688</xdr:rowOff>
    </xdr:from>
    <xdr:ext cx="762000" cy="259045"/>
    <xdr:sp macro="" textlink="">
      <xdr:nvSpPr>
        <xdr:cNvPr id="197" name="人件費・物件費等の状況平均値テキスト">
          <a:extLst>
            <a:ext uri="{FF2B5EF4-FFF2-40B4-BE49-F238E27FC236}">
              <a16:creationId xmlns:a16="http://schemas.microsoft.com/office/drawing/2014/main" id="{9A51EE88-5171-481D-9332-2DE3B4113CFE}"/>
            </a:ext>
          </a:extLst>
        </xdr:cNvPr>
        <xdr:cNvSpPr txBox="1"/>
      </xdr:nvSpPr>
      <xdr:spPr>
        <a:xfrm>
          <a:off x="5041900" y="13832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144611</xdr:rowOff>
    </xdr:from>
    <xdr:to>
      <xdr:col>23</xdr:col>
      <xdr:colOff>184150</xdr:colOff>
      <xdr:row>81</xdr:row>
      <xdr:rowOff>74761</xdr:rowOff>
    </xdr:to>
    <xdr:sp macro="" textlink="">
      <xdr:nvSpPr>
        <xdr:cNvPr id="198" name="フローチャート: 判断 197">
          <a:extLst>
            <a:ext uri="{FF2B5EF4-FFF2-40B4-BE49-F238E27FC236}">
              <a16:creationId xmlns:a16="http://schemas.microsoft.com/office/drawing/2014/main" id="{188210D6-C94E-457C-A5A1-3099F1E2467B}"/>
            </a:ext>
          </a:extLst>
        </xdr:cNvPr>
        <xdr:cNvSpPr/>
      </xdr:nvSpPr>
      <xdr:spPr>
        <a:xfrm>
          <a:off x="4902200" y="1386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23519</xdr:rowOff>
    </xdr:from>
    <xdr:to>
      <xdr:col>19</xdr:col>
      <xdr:colOff>133350</xdr:colOff>
      <xdr:row>80</xdr:row>
      <xdr:rowOff>43921</xdr:rowOff>
    </xdr:to>
    <xdr:cxnSp macro="">
      <xdr:nvCxnSpPr>
        <xdr:cNvPr id="199" name="直線コネクタ 198">
          <a:extLst>
            <a:ext uri="{FF2B5EF4-FFF2-40B4-BE49-F238E27FC236}">
              <a16:creationId xmlns:a16="http://schemas.microsoft.com/office/drawing/2014/main" id="{DC0DF8E4-79FB-43AB-83CA-7D68E9084F84}"/>
            </a:ext>
          </a:extLst>
        </xdr:cNvPr>
        <xdr:cNvCxnSpPr/>
      </xdr:nvCxnSpPr>
      <xdr:spPr>
        <a:xfrm>
          <a:off x="3225800" y="13739519"/>
          <a:ext cx="889000" cy="2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125761</xdr:rowOff>
    </xdr:from>
    <xdr:to>
      <xdr:col>19</xdr:col>
      <xdr:colOff>184150</xdr:colOff>
      <xdr:row>81</xdr:row>
      <xdr:rowOff>55911</xdr:rowOff>
    </xdr:to>
    <xdr:sp macro="" textlink="">
      <xdr:nvSpPr>
        <xdr:cNvPr id="200" name="フローチャート: 判断 199">
          <a:extLst>
            <a:ext uri="{FF2B5EF4-FFF2-40B4-BE49-F238E27FC236}">
              <a16:creationId xmlns:a16="http://schemas.microsoft.com/office/drawing/2014/main" id="{152F2F01-E34E-4F40-A5EA-C5EA3AFFC1C0}"/>
            </a:ext>
          </a:extLst>
        </xdr:cNvPr>
        <xdr:cNvSpPr/>
      </xdr:nvSpPr>
      <xdr:spPr>
        <a:xfrm>
          <a:off x="4064000" y="138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40688</xdr:rowOff>
    </xdr:from>
    <xdr:ext cx="736600" cy="259045"/>
    <xdr:sp macro="" textlink="">
      <xdr:nvSpPr>
        <xdr:cNvPr id="201" name="テキスト ボックス 200">
          <a:extLst>
            <a:ext uri="{FF2B5EF4-FFF2-40B4-BE49-F238E27FC236}">
              <a16:creationId xmlns:a16="http://schemas.microsoft.com/office/drawing/2014/main" id="{20D9DE27-70D9-4186-851A-E7B532A2D437}"/>
            </a:ext>
          </a:extLst>
        </xdr:cNvPr>
        <xdr:cNvSpPr txBox="1"/>
      </xdr:nvSpPr>
      <xdr:spPr>
        <a:xfrm>
          <a:off x="3733800" y="13928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132717</xdr:rowOff>
    </xdr:from>
    <xdr:to>
      <xdr:col>15</xdr:col>
      <xdr:colOff>82550</xdr:colOff>
      <xdr:row>80</xdr:row>
      <xdr:rowOff>23519</xdr:rowOff>
    </xdr:to>
    <xdr:cxnSp macro="">
      <xdr:nvCxnSpPr>
        <xdr:cNvPr id="202" name="直線コネクタ 201">
          <a:extLst>
            <a:ext uri="{FF2B5EF4-FFF2-40B4-BE49-F238E27FC236}">
              <a16:creationId xmlns:a16="http://schemas.microsoft.com/office/drawing/2014/main" id="{33E41C27-BAD5-4212-B607-0696ACE2D8B0}"/>
            </a:ext>
          </a:extLst>
        </xdr:cNvPr>
        <xdr:cNvCxnSpPr/>
      </xdr:nvCxnSpPr>
      <xdr:spPr>
        <a:xfrm>
          <a:off x="2336800" y="13677267"/>
          <a:ext cx="889000" cy="6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168894</xdr:rowOff>
    </xdr:from>
    <xdr:to>
      <xdr:col>15</xdr:col>
      <xdr:colOff>133350</xdr:colOff>
      <xdr:row>81</xdr:row>
      <xdr:rowOff>99044</xdr:rowOff>
    </xdr:to>
    <xdr:sp macro="" textlink="">
      <xdr:nvSpPr>
        <xdr:cNvPr id="203" name="フローチャート: 判断 202">
          <a:extLst>
            <a:ext uri="{FF2B5EF4-FFF2-40B4-BE49-F238E27FC236}">
              <a16:creationId xmlns:a16="http://schemas.microsoft.com/office/drawing/2014/main" id="{9B49E671-E7DB-4738-87F2-7C704B8CDCD2}"/>
            </a:ext>
          </a:extLst>
        </xdr:cNvPr>
        <xdr:cNvSpPr/>
      </xdr:nvSpPr>
      <xdr:spPr>
        <a:xfrm>
          <a:off x="31750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83821</xdr:rowOff>
    </xdr:from>
    <xdr:ext cx="762000" cy="259045"/>
    <xdr:sp macro="" textlink="">
      <xdr:nvSpPr>
        <xdr:cNvPr id="204" name="テキスト ボックス 203">
          <a:extLst>
            <a:ext uri="{FF2B5EF4-FFF2-40B4-BE49-F238E27FC236}">
              <a16:creationId xmlns:a16="http://schemas.microsoft.com/office/drawing/2014/main" id="{74B6FF5B-86E7-4ABB-8651-07811DA44BF2}"/>
            </a:ext>
          </a:extLst>
        </xdr:cNvPr>
        <xdr:cNvSpPr txBox="1"/>
      </xdr:nvSpPr>
      <xdr:spPr>
        <a:xfrm>
          <a:off x="2844800" y="1397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129797</xdr:rowOff>
    </xdr:from>
    <xdr:to>
      <xdr:col>11</xdr:col>
      <xdr:colOff>31750</xdr:colOff>
      <xdr:row>79</xdr:row>
      <xdr:rowOff>132717</xdr:rowOff>
    </xdr:to>
    <xdr:cxnSp macro="">
      <xdr:nvCxnSpPr>
        <xdr:cNvPr id="205" name="直線コネクタ 204">
          <a:extLst>
            <a:ext uri="{FF2B5EF4-FFF2-40B4-BE49-F238E27FC236}">
              <a16:creationId xmlns:a16="http://schemas.microsoft.com/office/drawing/2014/main" id="{269BE095-ED8B-4DC1-ACAA-3AB8F634BF66}"/>
            </a:ext>
          </a:extLst>
        </xdr:cNvPr>
        <xdr:cNvCxnSpPr/>
      </xdr:nvCxnSpPr>
      <xdr:spPr>
        <a:xfrm>
          <a:off x="1447800" y="13674347"/>
          <a:ext cx="889000" cy="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123935</xdr:rowOff>
    </xdr:from>
    <xdr:to>
      <xdr:col>11</xdr:col>
      <xdr:colOff>82550</xdr:colOff>
      <xdr:row>81</xdr:row>
      <xdr:rowOff>54085</xdr:rowOff>
    </xdr:to>
    <xdr:sp macro="" textlink="">
      <xdr:nvSpPr>
        <xdr:cNvPr id="206" name="フローチャート: 判断 205">
          <a:extLst>
            <a:ext uri="{FF2B5EF4-FFF2-40B4-BE49-F238E27FC236}">
              <a16:creationId xmlns:a16="http://schemas.microsoft.com/office/drawing/2014/main" id="{DE18A739-68A9-491D-BEDA-49D0BBE75060}"/>
            </a:ext>
          </a:extLst>
        </xdr:cNvPr>
        <xdr:cNvSpPr/>
      </xdr:nvSpPr>
      <xdr:spPr>
        <a:xfrm>
          <a:off x="2286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38862</xdr:rowOff>
    </xdr:from>
    <xdr:ext cx="762000" cy="259045"/>
    <xdr:sp macro="" textlink="">
      <xdr:nvSpPr>
        <xdr:cNvPr id="207" name="テキスト ボックス 206">
          <a:extLst>
            <a:ext uri="{FF2B5EF4-FFF2-40B4-BE49-F238E27FC236}">
              <a16:creationId xmlns:a16="http://schemas.microsoft.com/office/drawing/2014/main" id="{F2AEC96D-1EBF-476C-B65C-5C83BAA67C63}"/>
            </a:ext>
          </a:extLst>
        </xdr:cNvPr>
        <xdr:cNvSpPr txBox="1"/>
      </xdr:nvSpPr>
      <xdr:spPr>
        <a:xfrm>
          <a:off x="1955800" y="1392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113081</xdr:rowOff>
    </xdr:from>
    <xdr:to>
      <xdr:col>7</xdr:col>
      <xdr:colOff>31750</xdr:colOff>
      <xdr:row>81</xdr:row>
      <xdr:rowOff>43231</xdr:rowOff>
    </xdr:to>
    <xdr:sp macro="" textlink="">
      <xdr:nvSpPr>
        <xdr:cNvPr id="208" name="フローチャート: 判断 207">
          <a:extLst>
            <a:ext uri="{FF2B5EF4-FFF2-40B4-BE49-F238E27FC236}">
              <a16:creationId xmlns:a16="http://schemas.microsoft.com/office/drawing/2014/main" id="{001DEAA0-56D0-40C7-8579-B86B4C1B47FD}"/>
            </a:ext>
          </a:extLst>
        </xdr:cNvPr>
        <xdr:cNvSpPr/>
      </xdr:nvSpPr>
      <xdr:spPr>
        <a:xfrm>
          <a:off x="1397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28008</xdr:rowOff>
    </xdr:from>
    <xdr:ext cx="762000" cy="259045"/>
    <xdr:sp macro="" textlink="">
      <xdr:nvSpPr>
        <xdr:cNvPr id="209" name="テキスト ボックス 208">
          <a:extLst>
            <a:ext uri="{FF2B5EF4-FFF2-40B4-BE49-F238E27FC236}">
              <a16:creationId xmlns:a16="http://schemas.microsoft.com/office/drawing/2014/main" id="{64488D92-FD51-4BD2-A891-C0B078EDC444}"/>
            </a:ext>
          </a:extLst>
        </xdr:cNvPr>
        <xdr:cNvSpPr txBox="1"/>
      </xdr:nvSpPr>
      <xdr:spPr>
        <a:xfrm>
          <a:off x="1066800" y="1391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B4047C38-442D-4BAE-9700-EDAE5C5D83B2}"/>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B79A9C-0D23-422B-ABE5-F00F4EE7DE1D}"/>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AA213EA4-6192-46D1-BF12-969619B1C9BA}"/>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1DB23E76-6AF1-40EF-9B80-ABB08534DEAE}"/>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CB83935A-146E-4BA5-B1D1-5A8A6035315F}"/>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6762</xdr:rowOff>
    </xdr:from>
    <xdr:to>
      <xdr:col>23</xdr:col>
      <xdr:colOff>184150</xdr:colOff>
      <xdr:row>80</xdr:row>
      <xdr:rowOff>108362</xdr:rowOff>
    </xdr:to>
    <xdr:sp macro="" textlink="">
      <xdr:nvSpPr>
        <xdr:cNvPr id="215" name="楕円 214">
          <a:extLst>
            <a:ext uri="{FF2B5EF4-FFF2-40B4-BE49-F238E27FC236}">
              <a16:creationId xmlns:a16="http://schemas.microsoft.com/office/drawing/2014/main" id="{6158F6B0-7FEE-48AA-97FD-EBC79F7FFAFB}"/>
            </a:ext>
          </a:extLst>
        </xdr:cNvPr>
        <xdr:cNvSpPr/>
      </xdr:nvSpPr>
      <xdr:spPr>
        <a:xfrm>
          <a:off x="4902200" y="137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99489</xdr:rowOff>
    </xdr:from>
    <xdr:ext cx="762000" cy="259045"/>
    <xdr:sp macro="" textlink="">
      <xdr:nvSpPr>
        <xdr:cNvPr id="216" name="人件費・物件費等の状況該当値テキスト">
          <a:extLst>
            <a:ext uri="{FF2B5EF4-FFF2-40B4-BE49-F238E27FC236}">
              <a16:creationId xmlns:a16="http://schemas.microsoft.com/office/drawing/2014/main" id="{37DC061C-1538-4686-B41B-6BE2EE4FC6BB}"/>
            </a:ext>
          </a:extLst>
        </xdr:cNvPr>
        <xdr:cNvSpPr txBox="1"/>
      </xdr:nvSpPr>
      <xdr:spPr>
        <a:xfrm>
          <a:off x="5041900" y="13644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164571</xdr:rowOff>
    </xdr:from>
    <xdr:to>
      <xdr:col>19</xdr:col>
      <xdr:colOff>184150</xdr:colOff>
      <xdr:row>80</xdr:row>
      <xdr:rowOff>94721</xdr:rowOff>
    </xdr:to>
    <xdr:sp macro="" textlink="">
      <xdr:nvSpPr>
        <xdr:cNvPr id="217" name="楕円 216">
          <a:extLst>
            <a:ext uri="{FF2B5EF4-FFF2-40B4-BE49-F238E27FC236}">
              <a16:creationId xmlns:a16="http://schemas.microsoft.com/office/drawing/2014/main" id="{46DDE4B0-42D8-4092-877F-B72701C091FA}"/>
            </a:ext>
          </a:extLst>
        </xdr:cNvPr>
        <xdr:cNvSpPr/>
      </xdr:nvSpPr>
      <xdr:spPr>
        <a:xfrm>
          <a:off x="4064000" y="1370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104898</xdr:rowOff>
    </xdr:from>
    <xdr:ext cx="736600" cy="259045"/>
    <xdr:sp macro="" textlink="">
      <xdr:nvSpPr>
        <xdr:cNvPr id="218" name="テキスト ボックス 217">
          <a:extLst>
            <a:ext uri="{FF2B5EF4-FFF2-40B4-BE49-F238E27FC236}">
              <a16:creationId xmlns:a16="http://schemas.microsoft.com/office/drawing/2014/main" id="{EC5FAE64-201A-4A76-AE89-01C61CA91121}"/>
            </a:ext>
          </a:extLst>
        </xdr:cNvPr>
        <xdr:cNvSpPr txBox="1"/>
      </xdr:nvSpPr>
      <xdr:spPr>
        <a:xfrm>
          <a:off x="3733800" y="13477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144169</xdr:rowOff>
    </xdr:from>
    <xdr:to>
      <xdr:col>15</xdr:col>
      <xdr:colOff>133350</xdr:colOff>
      <xdr:row>80</xdr:row>
      <xdr:rowOff>74319</xdr:rowOff>
    </xdr:to>
    <xdr:sp macro="" textlink="">
      <xdr:nvSpPr>
        <xdr:cNvPr id="219" name="楕円 218">
          <a:extLst>
            <a:ext uri="{FF2B5EF4-FFF2-40B4-BE49-F238E27FC236}">
              <a16:creationId xmlns:a16="http://schemas.microsoft.com/office/drawing/2014/main" id="{45060A2F-14A0-4FA0-A0A2-502BB90B454E}"/>
            </a:ext>
          </a:extLst>
        </xdr:cNvPr>
        <xdr:cNvSpPr/>
      </xdr:nvSpPr>
      <xdr:spPr>
        <a:xfrm>
          <a:off x="3175000" y="1368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84496</xdr:rowOff>
    </xdr:from>
    <xdr:ext cx="762000" cy="259045"/>
    <xdr:sp macro="" textlink="">
      <xdr:nvSpPr>
        <xdr:cNvPr id="220" name="テキスト ボックス 219">
          <a:extLst>
            <a:ext uri="{FF2B5EF4-FFF2-40B4-BE49-F238E27FC236}">
              <a16:creationId xmlns:a16="http://schemas.microsoft.com/office/drawing/2014/main" id="{9B593998-B1F5-474C-AF46-44489EFA5FF0}"/>
            </a:ext>
          </a:extLst>
        </xdr:cNvPr>
        <xdr:cNvSpPr txBox="1"/>
      </xdr:nvSpPr>
      <xdr:spPr>
        <a:xfrm>
          <a:off x="2844800" y="1345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81917</xdr:rowOff>
    </xdr:from>
    <xdr:to>
      <xdr:col>11</xdr:col>
      <xdr:colOff>82550</xdr:colOff>
      <xdr:row>80</xdr:row>
      <xdr:rowOff>12067</xdr:rowOff>
    </xdr:to>
    <xdr:sp macro="" textlink="">
      <xdr:nvSpPr>
        <xdr:cNvPr id="221" name="楕円 220">
          <a:extLst>
            <a:ext uri="{FF2B5EF4-FFF2-40B4-BE49-F238E27FC236}">
              <a16:creationId xmlns:a16="http://schemas.microsoft.com/office/drawing/2014/main" id="{06A990CC-9B4C-417B-B9FC-C67E2B8ABA41}"/>
            </a:ext>
          </a:extLst>
        </xdr:cNvPr>
        <xdr:cNvSpPr/>
      </xdr:nvSpPr>
      <xdr:spPr>
        <a:xfrm>
          <a:off x="2286000" y="1362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22244</xdr:rowOff>
    </xdr:from>
    <xdr:ext cx="762000" cy="259045"/>
    <xdr:sp macro="" textlink="">
      <xdr:nvSpPr>
        <xdr:cNvPr id="222" name="テキスト ボックス 221">
          <a:extLst>
            <a:ext uri="{FF2B5EF4-FFF2-40B4-BE49-F238E27FC236}">
              <a16:creationId xmlns:a16="http://schemas.microsoft.com/office/drawing/2014/main" id="{3469C48A-85D4-4D7F-8B93-1640C51011F0}"/>
            </a:ext>
          </a:extLst>
        </xdr:cNvPr>
        <xdr:cNvSpPr txBox="1"/>
      </xdr:nvSpPr>
      <xdr:spPr>
        <a:xfrm>
          <a:off x="1955800" y="13395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78997</xdr:rowOff>
    </xdr:from>
    <xdr:to>
      <xdr:col>7</xdr:col>
      <xdr:colOff>31750</xdr:colOff>
      <xdr:row>80</xdr:row>
      <xdr:rowOff>9147</xdr:rowOff>
    </xdr:to>
    <xdr:sp macro="" textlink="">
      <xdr:nvSpPr>
        <xdr:cNvPr id="223" name="楕円 222">
          <a:extLst>
            <a:ext uri="{FF2B5EF4-FFF2-40B4-BE49-F238E27FC236}">
              <a16:creationId xmlns:a16="http://schemas.microsoft.com/office/drawing/2014/main" id="{3945DF09-5D38-4D50-A86E-B1F785031177}"/>
            </a:ext>
          </a:extLst>
        </xdr:cNvPr>
        <xdr:cNvSpPr/>
      </xdr:nvSpPr>
      <xdr:spPr>
        <a:xfrm>
          <a:off x="1397000" y="1362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19324</xdr:rowOff>
    </xdr:from>
    <xdr:ext cx="762000" cy="259045"/>
    <xdr:sp macro="" textlink="">
      <xdr:nvSpPr>
        <xdr:cNvPr id="224" name="テキスト ボックス 223">
          <a:extLst>
            <a:ext uri="{FF2B5EF4-FFF2-40B4-BE49-F238E27FC236}">
              <a16:creationId xmlns:a16="http://schemas.microsoft.com/office/drawing/2014/main" id="{16EC4BD6-BE49-46D7-B436-33A91BEF62B7}"/>
            </a:ext>
          </a:extLst>
        </xdr:cNvPr>
        <xdr:cNvSpPr txBox="1"/>
      </xdr:nvSpPr>
      <xdr:spPr>
        <a:xfrm>
          <a:off x="1066800" y="13392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75BD3B5A-D1B5-4522-B148-6064CCA409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D1B9ECBE-9A26-4144-8FC1-BE2033A61CAD}"/>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F56D6A54-A1C2-4710-AF3B-65DA31A634C4}"/>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B463D01F-A075-4996-B80E-C0EA09945454}"/>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CEF1C1FD-6675-4C2D-B191-44E761DD39FD}"/>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5D0269AF-1195-443E-B51C-BBFCDBED2175}"/>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1EAD462C-FFFE-452F-8958-009E00A28E6E}"/>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CD3CBBEF-A6C5-45DC-884C-8A0A94E4E142}"/>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CCE1B610-BC61-4C12-8EAA-2CA39F315D57}"/>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1D4D86CB-A773-42BE-833E-6365AD3DD677}"/>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35DDDF45-8859-48FA-8152-04B3921FBA64}"/>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DC6AFC34-8B0E-4904-80F4-515EE0452736}"/>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F0D0F1E4-26BF-44B8-8A8F-DFBB01772F72}"/>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職員の退職により比較的若い年齢層の職員が監督職へ昇格するケースが増えたことや社会人経験者の積極的採用により採用時の初任給が高くなるケースが多く、前年度と比較すると指数は増加しているものの、類似団体平均と同水準となっている。今後も国・県の動向に準じて</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以下の水準を維持していく。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E1AC2DC5-BFEA-41B5-BC26-402F43DACC14}"/>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26D5FFCD-93C7-4B98-8193-6BDCF2C20DE9}"/>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BCF100FC-3305-4EA5-9DA7-E8992F5541B8}"/>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9A473E0A-563C-452F-9A13-2C3FF2FE5688}"/>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4E5CFBFC-8653-4816-8743-43DC9CC2D563}"/>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5FDA324E-59ED-4B7C-B1E3-430E3672E511}"/>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845E4911-8E93-43CC-A73D-E34F3002D817}"/>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FAB2B314-53D0-4347-A166-FBEE4C8AEDC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B3DE4933-551F-4C55-9BF0-A08E224E7BAE}"/>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A07A0F94-F7FB-4FAD-B4C3-CA9EDE8B58F7}"/>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F8B4DCED-F8DC-472A-B234-9130C6E68398}"/>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8FDB8F6A-A3C6-4148-842A-9BE5C46E97CE}"/>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56EEBE-24E3-4201-AB28-A01453BDC0AF}"/>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AF13BDAE-B0F4-4D64-A500-5F6DE84907DC}"/>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33CE5230-F18A-4B07-B9FA-7CB28B7477C3}"/>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32455</xdr:rowOff>
    </xdr:to>
    <xdr:cxnSp macro="">
      <xdr:nvCxnSpPr>
        <xdr:cNvPr id="253" name="直線コネクタ 252">
          <a:extLst>
            <a:ext uri="{FF2B5EF4-FFF2-40B4-BE49-F238E27FC236}">
              <a16:creationId xmlns:a16="http://schemas.microsoft.com/office/drawing/2014/main" id="{5C3A241B-2AAD-459A-B1B4-5D0F4E1FC091}"/>
            </a:ext>
          </a:extLst>
        </xdr:cNvPr>
        <xdr:cNvCxnSpPr/>
      </xdr:nvCxnSpPr>
      <xdr:spPr>
        <a:xfrm flipV="1">
          <a:off x="17018000" y="13961534"/>
          <a:ext cx="0" cy="15014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4" name="給与水準   （国との比較）最小値テキスト">
          <a:extLst>
            <a:ext uri="{FF2B5EF4-FFF2-40B4-BE49-F238E27FC236}">
              <a16:creationId xmlns:a16="http://schemas.microsoft.com/office/drawing/2014/main" id="{EFE3B384-ECB3-4533-AC54-402A52B517D2}"/>
            </a:ext>
          </a:extLst>
        </xdr:cNvPr>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5" name="直線コネクタ 254">
          <a:extLst>
            <a:ext uri="{FF2B5EF4-FFF2-40B4-BE49-F238E27FC236}">
              <a16:creationId xmlns:a16="http://schemas.microsoft.com/office/drawing/2014/main" id="{8179B02F-E694-4130-8590-C442F51718FF}"/>
            </a:ext>
          </a:extLst>
        </xdr:cNvPr>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6" name="給与水準   （国との比較）最大値テキスト">
          <a:extLst>
            <a:ext uri="{FF2B5EF4-FFF2-40B4-BE49-F238E27FC236}">
              <a16:creationId xmlns:a16="http://schemas.microsoft.com/office/drawing/2014/main" id="{1DA09F06-6025-459B-A24D-711E900C66D8}"/>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7" name="直線コネクタ 256">
          <a:extLst>
            <a:ext uri="{FF2B5EF4-FFF2-40B4-BE49-F238E27FC236}">
              <a16:creationId xmlns:a16="http://schemas.microsoft.com/office/drawing/2014/main" id="{CF303E0D-99B3-4F2D-8C25-5193F1B4A92D}"/>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55739</xdr:rowOff>
    </xdr:from>
    <xdr:to>
      <xdr:col>81</xdr:col>
      <xdr:colOff>44450</xdr:colOff>
      <xdr:row>86</xdr:row>
      <xdr:rowOff>47978</xdr:rowOff>
    </xdr:to>
    <xdr:cxnSp macro="">
      <xdr:nvCxnSpPr>
        <xdr:cNvPr id="258" name="直線コネクタ 257">
          <a:extLst>
            <a:ext uri="{FF2B5EF4-FFF2-40B4-BE49-F238E27FC236}">
              <a16:creationId xmlns:a16="http://schemas.microsoft.com/office/drawing/2014/main" id="{9C8CE06D-036B-4022-8CBA-3699E423E574}"/>
            </a:ext>
          </a:extLst>
        </xdr:cNvPr>
        <xdr:cNvCxnSpPr/>
      </xdr:nvCxnSpPr>
      <xdr:spPr>
        <a:xfrm>
          <a:off x="16179800" y="14457539"/>
          <a:ext cx="838200" cy="33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49688</xdr:rowOff>
    </xdr:from>
    <xdr:ext cx="762000" cy="259045"/>
    <xdr:sp macro="" textlink="">
      <xdr:nvSpPr>
        <xdr:cNvPr id="259" name="給与水準   （国との比較）平均値テキスト">
          <a:extLst>
            <a:ext uri="{FF2B5EF4-FFF2-40B4-BE49-F238E27FC236}">
              <a16:creationId xmlns:a16="http://schemas.microsoft.com/office/drawing/2014/main" id="{01349377-FC0E-44EF-A66C-06B94B140E01}"/>
            </a:ext>
          </a:extLst>
        </xdr:cNvPr>
        <xdr:cNvSpPr txBox="1"/>
      </xdr:nvSpPr>
      <xdr:spPr>
        <a:xfrm>
          <a:off x="17106900" y="1479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77611</xdr:rowOff>
    </xdr:from>
    <xdr:to>
      <xdr:col>81</xdr:col>
      <xdr:colOff>95250</xdr:colOff>
      <xdr:row>87</xdr:row>
      <xdr:rowOff>7761</xdr:rowOff>
    </xdr:to>
    <xdr:sp macro="" textlink="">
      <xdr:nvSpPr>
        <xdr:cNvPr id="260" name="フローチャート: 判断 259">
          <a:extLst>
            <a:ext uri="{FF2B5EF4-FFF2-40B4-BE49-F238E27FC236}">
              <a16:creationId xmlns:a16="http://schemas.microsoft.com/office/drawing/2014/main" id="{E840D026-7F10-4538-A5FE-D05EEF64D15C}"/>
            </a:ext>
          </a:extLst>
        </xdr:cNvPr>
        <xdr:cNvSpPr/>
      </xdr:nvSpPr>
      <xdr:spPr>
        <a:xfrm>
          <a:off x="169672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55739</xdr:rowOff>
    </xdr:from>
    <xdr:to>
      <xdr:col>77</xdr:col>
      <xdr:colOff>44450</xdr:colOff>
      <xdr:row>84</xdr:row>
      <xdr:rowOff>82550</xdr:rowOff>
    </xdr:to>
    <xdr:cxnSp macro="">
      <xdr:nvCxnSpPr>
        <xdr:cNvPr id="261" name="直線コネクタ 260">
          <a:extLst>
            <a:ext uri="{FF2B5EF4-FFF2-40B4-BE49-F238E27FC236}">
              <a16:creationId xmlns:a16="http://schemas.microsoft.com/office/drawing/2014/main" id="{FB91E759-2711-4BAA-B007-9487AA4AFC43}"/>
            </a:ext>
          </a:extLst>
        </xdr:cNvPr>
        <xdr:cNvCxnSpPr/>
      </xdr:nvCxnSpPr>
      <xdr:spPr>
        <a:xfrm flipV="1">
          <a:off x="15290800" y="144575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104422</xdr:rowOff>
    </xdr:from>
    <xdr:to>
      <xdr:col>77</xdr:col>
      <xdr:colOff>95250</xdr:colOff>
      <xdr:row>87</xdr:row>
      <xdr:rowOff>34572</xdr:rowOff>
    </xdr:to>
    <xdr:sp macro="" textlink="">
      <xdr:nvSpPr>
        <xdr:cNvPr id="262" name="フローチャート: 判断 261">
          <a:extLst>
            <a:ext uri="{FF2B5EF4-FFF2-40B4-BE49-F238E27FC236}">
              <a16:creationId xmlns:a16="http://schemas.microsoft.com/office/drawing/2014/main" id="{6E28FEDD-6C36-4379-88AD-2355B7E35025}"/>
            </a:ext>
          </a:extLst>
        </xdr:cNvPr>
        <xdr:cNvSpPr/>
      </xdr:nvSpPr>
      <xdr:spPr>
        <a:xfrm>
          <a:off x="16129000" y="1484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19349</xdr:rowOff>
    </xdr:from>
    <xdr:ext cx="736600" cy="259045"/>
    <xdr:sp macro="" textlink="">
      <xdr:nvSpPr>
        <xdr:cNvPr id="263" name="テキスト ボックス 262">
          <a:extLst>
            <a:ext uri="{FF2B5EF4-FFF2-40B4-BE49-F238E27FC236}">
              <a16:creationId xmlns:a16="http://schemas.microsoft.com/office/drawing/2014/main" id="{103D927B-7E8F-470C-8EC5-496C1B5D0249}"/>
            </a:ext>
          </a:extLst>
        </xdr:cNvPr>
        <xdr:cNvSpPr txBox="1"/>
      </xdr:nvSpPr>
      <xdr:spPr>
        <a:xfrm>
          <a:off x="15798800" y="1493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85</xdr:row>
      <xdr:rowOff>4939</xdr:rowOff>
    </xdr:to>
    <xdr:cxnSp macro="">
      <xdr:nvCxnSpPr>
        <xdr:cNvPr id="264" name="直線コネクタ 263">
          <a:extLst>
            <a:ext uri="{FF2B5EF4-FFF2-40B4-BE49-F238E27FC236}">
              <a16:creationId xmlns:a16="http://schemas.microsoft.com/office/drawing/2014/main" id="{0927E616-B468-4917-A75D-DA5B2D78FC4A}"/>
            </a:ext>
          </a:extLst>
        </xdr:cNvPr>
        <xdr:cNvCxnSpPr/>
      </xdr:nvCxnSpPr>
      <xdr:spPr>
        <a:xfrm flipV="1">
          <a:off x="14401800" y="1448435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158045</xdr:rowOff>
    </xdr:from>
    <xdr:to>
      <xdr:col>73</xdr:col>
      <xdr:colOff>44450</xdr:colOff>
      <xdr:row>87</xdr:row>
      <xdr:rowOff>88195</xdr:rowOff>
    </xdr:to>
    <xdr:sp macro="" textlink="">
      <xdr:nvSpPr>
        <xdr:cNvPr id="265" name="フローチャート: 判断 264">
          <a:extLst>
            <a:ext uri="{FF2B5EF4-FFF2-40B4-BE49-F238E27FC236}">
              <a16:creationId xmlns:a16="http://schemas.microsoft.com/office/drawing/2014/main" id="{97CEFD4B-3BCE-4C0E-855A-9C1011792A20}"/>
            </a:ext>
          </a:extLst>
        </xdr:cNvPr>
        <xdr:cNvSpPr/>
      </xdr:nvSpPr>
      <xdr:spPr>
        <a:xfrm>
          <a:off x="15240000" y="1490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72972</xdr:rowOff>
    </xdr:from>
    <xdr:ext cx="762000" cy="259045"/>
    <xdr:sp macro="" textlink="">
      <xdr:nvSpPr>
        <xdr:cNvPr id="266" name="テキスト ボックス 265">
          <a:extLst>
            <a:ext uri="{FF2B5EF4-FFF2-40B4-BE49-F238E27FC236}">
              <a16:creationId xmlns:a16="http://schemas.microsoft.com/office/drawing/2014/main" id="{EB769826-4F9D-42FA-B3AC-70E7653D5065}"/>
            </a:ext>
          </a:extLst>
        </xdr:cNvPr>
        <xdr:cNvSpPr txBox="1"/>
      </xdr:nvSpPr>
      <xdr:spPr>
        <a:xfrm>
          <a:off x="14909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4939</xdr:rowOff>
    </xdr:from>
    <xdr:to>
      <xdr:col>68</xdr:col>
      <xdr:colOff>152400</xdr:colOff>
      <xdr:row>85</xdr:row>
      <xdr:rowOff>31750</xdr:rowOff>
    </xdr:to>
    <xdr:cxnSp macro="">
      <xdr:nvCxnSpPr>
        <xdr:cNvPr id="267" name="直線コネクタ 266">
          <a:extLst>
            <a:ext uri="{FF2B5EF4-FFF2-40B4-BE49-F238E27FC236}">
              <a16:creationId xmlns:a16="http://schemas.microsoft.com/office/drawing/2014/main" id="{6712201C-52AB-4580-807B-951B237B09FE}"/>
            </a:ext>
          </a:extLst>
        </xdr:cNvPr>
        <xdr:cNvCxnSpPr/>
      </xdr:nvCxnSpPr>
      <xdr:spPr>
        <a:xfrm flipV="1">
          <a:off x="13512800" y="145781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158045</xdr:rowOff>
    </xdr:from>
    <xdr:to>
      <xdr:col>68</xdr:col>
      <xdr:colOff>203200</xdr:colOff>
      <xdr:row>87</xdr:row>
      <xdr:rowOff>88195</xdr:rowOff>
    </xdr:to>
    <xdr:sp macro="" textlink="">
      <xdr:nvSpPr>
        <xdr:cNvPr id="268" name="フローチャート: 判断 267">
          <a:extLst>
            <a:ext uri="{FF2B5EF4-FFF2-40B4-BE49-F238E27FC236}">
              <a16:creationId xmlns:a16="http://schemas.microsoft.com/office/drawing/2014/main" id="{26CCFF09-3A7F-43C3-B918-80A0B5A75402}"/>
            </a:ext>
          </a:extLst>
        </xdr:cNvPr>
        <xdr:cNvSpPr/>
      </xdr:nvSpPr>
      <xdr:spPr>
        <a:xfrm>
          <a:off x="14351000" y="1490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72972</xdr:rowOff>
    </xdr:from>
    <xdr:ext cx="762000" cy="259045"/>
    <xdr:sp macro="" textlink="">
      <xdr:nvSpPr>
        <xdr:cNvPr id="269" name="テキスト ボックス 268">
          <a:extLst>
            <a:ext uri="{FF2B5EF4-FFF2-40B4-BE49-F238E27FC236}">
              <a16:creationId xmlns:a16="http://schemas.microsoft.com/office/drawing/2014/main" id="{F7A46ACB-4ACF-4875-AF15-3F2FA5E3096D}"/>
            </a:ext>
          </a:extLst>
        </xdr:cNvPr>
        <xdr:cNvSpPr txBox="1"/>
      </xdr:nvSpPr>
      <xdr:spPr>
        <a:xfrm>
          <a:off x="14020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158045</xdr:rowOff>
    </xdr:from>
    <xdr:to>
      <xdr:col>64</xdr:col>
      <xdr:colOff>152400</xdr:colOff>
      <xdr:row>87</xdr:row>
      <xdr:rowOff>88195</xdr:rowOff>
    </xdr:to>
    <xdr:sp macro="" textlink="">
      <xdr:nvSpPr>
        <xdr:cNvPr id="270" name="フローチャート: 判断 269">
          <a:extLst>
            <a:ext uri="{FF2B5EF4-FFF2-40B4-BE49-F238E27FC236}">
              <a16:creationId xmlns:a16="http://schemas.microsoft.com/office/drawing/2014/main" id="{08F11B9E-A02A-4C97-BB60-A5C28E258B10}"/>
            </a:ext>
          </a:extLst>
        </xdr:cNvPr>
        <xdr:cNvSpPr/>
      </xdr:nvSpPr>
      <xdr:spPr>
        <a:xfrm>
          <a:off x="13462000" y="1490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72972</xdr:rowOff>
    </xdr:from>
    <xdr:ext cx="762000" cy="259045"/>
    <xdr:sp macro="" textlink="">
      <xdr:nvSpPr>
        <xdr:cNvPr id="271" name="テキスト ボックス 270">
          <a:extLst>
            <a:ext uri="{FF2B5EF4-FFF2-40B4-BE49-F238E27FC236}">
              <a16:creationId xmlns:a16="http://schemas.microsoft.com/office/drawing/2014/main" id="{B740FDD3-42E2-45BB-9DDE-6DC59AB88A04}"/>
            </a:ext>
          </a:extLst>
        </xdr:cNvPr>
        <xdr:cNvSpPr txBox="1"/>
      </xdr:nvSpPr>
      <xdr:spPr>
        <a:xfrm>
          <a:off x="13131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3E27A9FB-F2EB-4D63-9DA5-8B2C4C8A3CC7}"/>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C3A9C344-9EBD-4E1F-A422-B08E461340AE}"/>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D1174924-39A4-430A-86A7-A716A9EDB7BA}"/>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BC302A7E-52EC-40C2-B8AF-4973B85BF6C8}"/>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8E8149A3-E2D1-4AE2-8D20-01B3BADEC42D}"/>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77" name="楕円 276">
          <a:extLst>
            <a:ext uri="{FF2B5EF4-FFF2-40B4-BE49-F238E27FC236}">
              <a16:creationId xmlns:a16="http://schemas.microsoft.com/office/drawing/2014/main" id="{C602537C-0BD7-4965-AEF6-D357C81D9C1C}"/>
            </a:ext>
          </a:extLst>
        </xdr:cNvPr>
        <xdr:cNvSpPr/>
      </xdr:nvSpPr>
      <xdr:spPr>
        <a:xfrm>
          <a:off x="169672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13705</xdr:rowOff>
    </xdr:from>
    <xdr:ext cx="762000" cy="259045"/>
    <xdr:sp macro="" textlink="">
      <xdr:nvSpPr>
        <xdr:cNvPr id="278" name="給与水準   （国との比較）該当値テキスト">
          <a:extLst>
            <a:ext uri="{FF2B5EF4-FFF2-40B4-BE49-F238E27FC236}">
              <a16:creationId xmlns:a16="http://schemas.microsoft.com/office/drawing/2014/main" id="{BABA0D79-C1D9-44A4-800D-3564DB5A35FF}"/>
            </a:ext>
          </a:extLst>
        </xdr:cNvPr>
        <xdr:cNvSpPr txBox="1"/>
      </xdr:nvSpPr>
      <xdr:spPr>
        <a:xfrm>
          <a:off x="171069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4939</xdr:rowOff>
    </xdr:from>
    <xdr:to>
      <xdr:col>77</xdr:col>
      <xdr:colOff>95250</xdr:colOff>
      <xdr:row>84</xdr:row>
      <xdr:rowOff>106539</xdr:rowOff>
    </xdr:to>
    <xdr:sp macro="" textlink="">
      <xdr:nvSpPr>
        <xdr:cNvPr id="279" name="楕円 278">
          <a:extLst>
            <a:ext uri="{FF2B5EF4-FFF2-40B4-BE49-F238E27FC236}">
              <a16:creationId xmlns:a16="http://schemas.microsoft.com/office/drawing/2014/main" id="{F4C3D959-E751-4FF7-98C2-E2162BE9AC74}"/>
            </a:ext>
          </a:extLst>
        </xdr:cNvPr>
        <xdr:cNvSpPr/>
      </xdr:nvSpPr>
      <xdr:spPr>
        <a:xfrm>
          <a:off x="16129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116716</xdr:rowOff>
    </xdr:from>
    <xdr:ext cx="736600" cy="259045"/>
    <xdr:sp macro="" textlink="">
      <xdr:nvSpPr>
        <xdr:cNvPr id="280" name="テキスト ボックス 279">
          <a:extLst>
            <a:ext uri="{FF2B5EF4-FFF2-40B4-BE49-F238E27FC236}">
              <a16:creationId xmlns:a16="http://schemas.microsoft.com/office/drawing/2014/main" id="{1F439FAB-D561-437B-8EF7-7EDF363AB924}"/>
            </a:ext>
          </a:extLst>
        </xdr:cNvPr>
        <xdr:cNvSpPr txBox="1"/>
      </xdr:nvSpPr>
      <xdr:spPr>
        <a:xfrm>
          <a:off x="15798800" y="1417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1" name="楕円 280">
          <a:extLst>
            <a:ext uri="{FF2B5EF4-FFF2-40B4-BE49-F238E27FC236}">
              <a16:creationId xmlns:a16="http://schemas.microsoft.com/office/drawing/2014/main" id="{A3742A1D-CA01-41BD-AAB2-59DB17FFE4B1}"/>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82" name="テキスト ボックス 281">
          <a:extLst>
            <a:ext uri="{FF2B5EF4-FFF2-40B4-BE49-F238E27FC236}">
              <a16:creationId xmlns:a16="http://schemas.microsoft.com/office/drawing/2014/main" id="{C608E2AA-BCB2-4266-AD07-3508EDD2380C}"/>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125589</xdr:rowOff>
    </xdr:from>
    <xdr:to>
      <xdr:col>68</xdr:col>
      <xdr:colOff>203200</xdr:colOff>
      <xdr:row>85</xdr:row>
      <xdr:rowOff>55739</xdr:rowOff>
    </xdr:to>
    <xdr:sp macro="" textlink="">
      <xdr:nvSpPr>
        <xdr:cNvPr id="283" name="楕円 282">
          <a:extLst>
            <a:ext uri="{FF2B5EF4-FFF2-40B4-BE49-F238E27FC236}">
              <a16:creationId xmlns:a16="http://schemas.microsoft.com/office/drawing/2014/main" id="{5DB5C311-AA93-42C5-BA90-0E03683AD2EB}"/>
            </a:ext>
          </a:extLst>
        </xdr:cNvPr>
        <xdr:cNvSpPr/>
      </xdr:nvSpPr>
      <xdr:spPr>
        <a:xfrm>
          <a:off x="14351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84" name="テキスト ボックス 283">
          <a:extLst>
            <a:ext uri="{FF2B5EF4-FFF2-40B4-BE49-F238E27FC236}">
              <a16:creationId xmlns:a16="http://schemas.microsoft.com/office/drawing/2014/main" id="{F1F800F4-C8B9-4C7C-9200-0B3D83B6C0FB}"/>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5" name="楕円 284">
          <a:extLst>
            <a:ext uri="{FF2B5EF4-FFF2-40B4-BE49-F238E27FC236}">
              <a16:creationId xmlns:a16="http://schemas.microsoft.com/office/drawing/2014/main" id="{8E55094F-FA66-4B72-93BD-97249718392D}"/>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6" name="テキスト ボックス 285">
          <a:extLst>
            <a:ext uri="{FF2B5EF4-FFF2-40B4-BE49-F238E27FC236}">
              <a16:creationId xmlns:a16="http://schemas.microsoft.com/office/drawing/2014/main" id="{1AF1FCBF-57F8-4604-98D4-BF9CC29CB4B3}"/>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7077482E-3CD7-4549-993E-AEB25C8035D8}"/>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98286DFC-7860-419E-964A-A520B5B6AF49}"/>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2FD54F3F-DDBA-43DB-88B2-C18A64639AE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55FBF340-2094-4F26-A6CC-9AADCB1CDDAD}"/>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5A5AD40F-2686-4A11-8BE9-7E30B9C5194B}"/>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79591C1F-4A34-486F-9BFB-29474F144438}"/>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53300FE6-3753-46ED-AF54-8ABA200FEF6A}"/>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18224DED-03AA-450E-8F7E-BF226912284D}"/>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18ABA3F3-7E27-4E41-94BF-6F6EC1922091}"/>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5E70A70F-C9A0-4B93-9C11-61AFEC764F65}"/>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69BBA25-009E-4C16-B472-FEDF71AA0E61}"/>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F1D89BB4-1D92-4637-88FF-8B259BAA6252}"/>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94420F1D-A1A4-456A-9773-52C487938042}"/>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通常業務に加え、復旧・復興事務に対応する必要があることから、正規職員のみならず、任期付職員や応援職員の受入れにより、必要な人員を確保しているため、全国平均及び福島県平均をやや上回っているが、類似団体内順位では全国最小となっている。今後は、業務の民間委託等の効率化や、復旧・復興事業の進捗に合わせた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9541C965-DFAC-4F27-8B38-9C31F3B4B256}"/>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7708EBFE-4A07-4C70-BDD2-77238DE9AE7B}"/>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1D6D9F5A-45D8-4C6A-ADC2-CD7F5FB24014}"/>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E55E261A-317B-485A-A641-023EE85B9D41}"/>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9C5208AC-C66F-4C4A-86F1-76200B73AD61}"/>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949DD636-94DD-43BB-AB71-D42EC9FADB4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2D881957-B5B9-4E29-9588-E7C1BFFEFAE9}"/>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D961D019-F66C-4F7E-BCC3-EC06D0F5F9BE}"/>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7B1F3D83-BFB0-401A-9ED1-5FD29D49257B}"/>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965E222F-FE21-468E-B993-D0DF790182F1}"/>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8A740D86-2352-46F7-B0D8-A38A6A032247}"/>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C7A355ED-58BA-43A5-AE9B-72E59AA406A8}"/>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D37C3CE2-C972-4289-BA59-6FC335BB1D7E}"/>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9024D7C8-C03D-480A-B048-DBDA701D69AE}"/>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E540A4ED-1DC9-446D-8D1A-1E8FC09DBA54}"/>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104754</xdr:rowOff>
    </xdr:from>
    <xdr:to>
      <xdr:col>81</xdr:col>
      <xdr:colOff>44450</xdr:colOff>
      <xdr:row>66</xdr:row>
      <xdr:rowOff>84762</xdr:rowOff>
    </xdr:to>
    <xdr:cxnSp macro="">
      <xdr:nvCxnSpPr>
        <xdr:cNvPr id="315" name="直線コネクタ 314">
          <a:extLst>
            <a:ext uri="{FF2B5EF4-FFF2-40B4-BE49-F238E27FC236}">
              <a16:creationId xmlns:a16="http://schemas.microsoft.com/office/drawing/2014/main" id="{9DDD4C5B-5353-4CC3-A176-9DB0767E28DF}"/>
            </a:ext>
          </a:extLst>
        </xdr:cNvPr>
        <xdr:cNvCxnSpPr/>
      </xdr:nvCxnSpPr>
      <xdr:spPr>
        <a:xfrm flipV="1">
          <a:off x="17018000" y="10220304"/>
          <a:ext cx="0" cy="118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56839</xdr:rowOff>
    </xdr:from>
    <xdr:ext cx="762000" cy="259045"/>
    <xdr:sp macro="" textlink="">
      <xdr:nvSpPr>
        <xdr:cNvPr id="316" name="定員管理の状況最小値テキスト">
          <a:extLst>
            <a:ext uri="{FF2B5EF4-FFF2-40B4-BE49-F238E27FC236}">
              <a16:creationId xmlns:a16="http://schemas.microsoft.com/office/drawing/2014/main" id="{C521B25B-B37A-40CB-9A6E-28F5158AD249}"/>
            </a:ext>
          </a:extLst>
        </xdr:cNvPr>
        <xdr:cNvSpPr txBox="1"/>
      </xdr:nvSpPr>
      <xdr:spPr>
        <a:xfrm>
          <a:off x="17106900" y="11372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84762</xdr:rowOff>
    </xdr:from>
    <xdr:to>
      <xdr:col>81</xdr:col>
      <xdr:colOff>133350</xdr:colOff>
      <xdr:row>66</xdr:row>
      <xdr:rowOff>84762</xdr:rowOff>
    </xdr:to>
    <xdr:cxnSp macro="">
      <xdr:nvCxnSpPr>
        <xdr:cNvPr id="317" name="直線コネクタ 316">
          <a:extLst>
            <a:ext uri="{FF2B5EF4-FFF2-40B4-BE49-F238E27FC236}">
              <a16:creationId xmlns:a16="http://schemas.microsoft.com/office/drawing/2014/main" id="{EB177634-98AD-43C4-A0F1-25866D1CD42E}"/>
            </a:ext>
          </a:extLst>
        </xdr:cNvPr>
        <xdr:cNvCxnSpPr/>
      </xdr:nvCxnSpPr>
      <xdr:spPr>
        <a:xfrm>
          <a:off x="16929100" y="11400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19681</xdr:rowOff>
    </xdr:from>
    <xdr:ext cx="762000" cy="259045"/>
    <xdr:sp macro="" textlink="">
      <xdr:nvSpPr>
        <xdr:cNvPr id="318" name="定員管理の状況最大値テキスト">
          <a:extLst>
            <a:ext uri="{FF2B5EF4-FFF2-40B4-BE49-F238E27FC236}">
              <a16:creationId xmlns:a16="http://schemas.microsoft.com/office/drawing/2014/main" id="{D5BBD40D-7BF6-43A8-87A2-0B2192B11893}"/>
            </a:ext>
          </a:extLst>
        </xdr:cNvPr>
        <xdr:cNvSpPr txBox="1"/>
      </xdr:nvSpPr>
      <xdr:spPr>
        <a:xfrm>
          <a:off x="17106900" y="996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104754</xdr:rowOff>
    </xdr:from>
    <xdr:to>
      <xdr:col>81</xdr:col>
      <xdr:colOff>133350</xdr:colOff>
      <xdr:row>59</xdr:row>
      <xdr:rowOff>104754</xdr:rowOff>
    </xdr:to>
    <xdr:cxnSp macro="">
      <xdr:nvCxnSpPr>
        <xdr:cNvPr id="319" name="直線コネクタ 318">
          <a:extLst>
            <a:ext uri="{FF2B5EF4-FFF2-40B4-BE49-F238E27FC236}">
              <a16:creationId xmlns:a16="http://schemas.microsoft.com/office/drawing/2014/main" id="{78514849-652C-41BE-A10E-A2AEB35FD973}"/>
            </a:ext>
          </a:extLst>
        </xdr:cNvPr>
        <xdr:cNvCxnSpPr/>
      </xdr:nvCxnSpPr>
      <xdr:spPr>
        <a:xfrm>
          <a:off x="16929100" y="1022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94700</xdr:rowOff>
    </xdr:from>
    <xdr:to>
      <xdr:col>81</xdr:col>
      <xdr:colOff>44450</xdr:colOff>
      <xdr:row>59</xdr:row>
      <xdr:rowOff>104754</xdr:rowOff>
    </xdr:to>
    <xdr:cxnSp macro="">
      <xdr:nvCxnSpPr>
        <xdr:cNvPr id="320" name="直線コネクタ 319">
          <a:extLst>
            <a:ext uri="{FF2B5EF4-FFF2-40B4-BE49-F238E27FC236}">
              <a16:creationId xmlns:a16="http://schemas.microsoft.com/office/drawing/2014/main" id="{9E3B8EB6-6075-4716-8536-6C8D1542D9F4}"/>
            </a:ext>
          </a:extLst>
        </xdr:cNvPr>
        <xdr:cNvCxnSpPr/>
      </xdr:nvCxnSpPr>
      <xdr:spPr>
        <a:xfrm>
          <a:off x="16179800" y="10210250"/>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20073</xdr:rowOff>
    </xdr:from>
    <xdr:ext cx="762000" cy="259045"/>
    <xdr:sp macro="" textlink="">
      <xdr:nvSpPr>
        <xdr:cNvPr id="321" name="定員管理の状況平均値テキスト">
          <a:extLst>
            <a:ext uri="{FF2B5EF4-FFF2-40B4-BE49-F238E27FC236}">
              <a16:creationId xmlns:a16="http://schemas.microsoft.com/office/drawing/2014/main" id="{9BD0619D-92D3-4D5E-8AA6-098458CB99E0}"/>
            </a:ext>
          </a:extLst>
        </xdr:cNvPr>
        <xdr:cNvSpPr txBox="1"/>
      </xdr:nvSpPr>
      <xdr:spPr>
        <a:xfrm>
          <a:off x="17106900" y="10307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47996</xdr:rowOff>
    </xdr:from>
    <xdr:to>
      <xdr:col>81</xdr:col>
      <xdr:colOff>95250</xdr:colOff>
      <xdr:row>60</xdr:row>
      <xdr:rowOff>149596</xdr:rowOff>
    </xdr:to>
    <xdr:sp macro="" textlink="">
      <xdr:nvSpPr>
        <xdr:cNvPr id="322" name="フローチャート: 判断 321">
          <a:extLst>
            <a:ext uri="{FF2B5EF4-FFF2-40B4-BE49-F238E27FC236}">
              <a16:creationId xmlns:a16="http://schemas.microsoft.com/office/drawing/2014/main" id="{141B4CF9-A196-41B1-A560-D74669D141CA}"/>
            </a:ext>
          </a:extLst>
        </xdr:cNvPr>
        <xdr:cNvSpPr/>
      </xdr:nvSpPr>
      <xdr:spPr>
        <a:xfrm>
          <a:off x="169672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88064</xdr:rowOff>
    </xdr:from>
    <xdr:to>
      <xdr:col>77</xdr:col>
      <xdr:colOff>44450</xdr:colOff>
      <xdr:row>59</xdr:row>
      <xdr:rowOff>94700</xdr:rowOff>
    </xdr:to>
    <xdr:cxnSp macro="">
      <xdr:nvCxnSpPr>
        <xdr:cNvPr id="323" name="直線コネクタ 322">
          <a:extLst>
            <a:ext uri="{FF2B5EF4-FFF2-40B4-BE49-F238E27FC236}">
              <a16:creationId xmlns:a16="http://schemas.microsoft.com/office/drawing/2014/main" id="{8A380FBD-6F40-43C6-B7DC-BCA6696D3510}"/>
            </a:ext>
          </a:extLst>
        </xdr:cNvPr>
        <xdr:cNvCxnSpPr/>
      </xdr:nvCxnSpPr>
      <xdr:spPr>
        <a:xfrm>
          <a:off x="15290800" y="10203614"/>
          <a:ext cx="889000" cy="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40153</xdr:rowOff>
    </xdr:from>
    <xdr:to>
      <xdr:col>77</xdr:col>
      <xdr:colOff>95250</xdr:colOff>
      <xdr:row>60</xdr:row>
      <xdr:rowOff>141753</xdr:rowOff>
    </xdr:to>
    <xdr:sp macro="" textlink="">
      <xdr:nvSpPr>
        <xdr:cNvPr id="324" name="フローチャート: 判断 323">
          <a:extLst>
            <a:ext uri="{FF2B5EF4-FFF2-40B4-BE49-F238E27FC236}">
              <a16:creationId xmlns:a16="http://schemas.microsoft.com/office/drawing/2014/main" id="{F3E7F518-2122-4054-88EA-F6114377E577}"/>
            </a:ext>
          </a:extLst>
        </xdr:cNvPr>
        <xdr:cNvSpPr/>
      </xdr:nvSpPr>
      <xdr:spPr>
        <a:xfrm>
          <a:off x="16129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126530</xdr:rowOff>
    </xdr:from>
    <xdr:ext cx="736600" cy="259045"/>
    <xdr:sp macro="" textlink="">
      <xdr:nvSpPr>
        <xdr:cNvPr id="325" name="テキスト ボックス 324">
          <a:extLst>
            <a:ext uri="{FF2B5EF4-FFF2-40B4-BE49-F238E27FC236}">
              <a16:creationId xmlns:a16="http://schemas.microsoft.com/office/drawing/2014/main" id="{63BE6F4C-A212-4ECE-A0FB-056857E1E6A5}"/>
            </a:ext>
          </a:extLst>
        </xdr:cNvPr>
        <xdr:cNvSpPr txBox="1"/>
      </xdr:nvSpPr>
      <xdr:spPr>
        <a:xfrm>
          <a:off x="15798800" y="10413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77808</xdr:rowOff>
    </xdr:from>
    <xdr:to>
      <xdr:col>72</xdr:col>
      <xdr:colOff>203200</xdr:colOff>
      <xdr:row>59</xdr:row>
      <xdr:rowOff>88064</xdr:rowOff>
    </xdr:to>
    <xdr:cxnSp macro="">
      <xdr:nvCxnSpPr>
        <xdr:cNvPr id="326" name="直線コネクタ 325">
          <a:extLst>
            <a:ext uri="{FF2B5EF4-FFF2-40B4-BE49-F238E27FC236}">
              <a16:creationId xmlns:a16="http://schemas.microsoft.com/office/drawing/2014/main" id="{511F0CE8-9747-4467-B959-EBF1EB3E68DC}"/>
            </a:ext>
          </a:extLst>
        </xdr:cNvPr>
        <xdr:cNvCxnSpPr/>
      </xdr:nvCxnSpPr>
      <xdr:spPr>
        <a:xfrm>
          <a:off x="14401800" y="10193358"/>
          <a:ext cx="889000" cy="1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110331</xdr:rowOff>
    </xdr:from>
    <xdr:to>
      <xdr:col>73</xdr:col>
      <xdr:colOff>44450</xdr:colOff>
      <xdr:row>61</xdr:row>
      <xdr:rowOff>40481</xdr:rowOff>
    </xdr:to>
    <xdr:sp macro="" textlink="">
      <xdr:nvSpPr>
        <xdr:cNvPr id="327" name="フローチャート: 判断 326">
          <a:extLst>
            <a:ext uri="{FF2B5EF4-FFF2-40B4-BE49-F238E27FC236}">
              <a16:creationId xmlns:a16="http://schemas.microsoft.com/office/drawing/2014/main" id="{D19405AF-65E6-49F0-8E7B-66DE440775C9}"/>
            </a:ext>
          </a:extLst>
        </xdr:cNvPr>
        <xdr:cNvSpPr/>
      </xdr:nvSpPr>
      <xdr:spPr>
        <a:xfrm>
          <a:off x="15240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25258</xdr:rowOff>
    </xdr:from>
    <xdr:ext cx="762000" cy="259045"/>
    <xdr:sp macro="" textlink="">
      <xdr:nvSpPr>
        <xdr:cNvPr id="328" name="テキスト ボックス 327">
          <a:extLst>
            <a:ext uri="{FF2B5EF4-FFF2-40B4-BE49-F238E27FC236}">
              <a16:creationId xmlns:a16="http://schemas.microsoft.com/office/drawing/2014/main" id="{12D57FEA-5788-4F9D-A186-640B2FF4051E}"/>
            </a:ext>
          </a:extLst>
        </xdr:cNvPr>
        <xdr:cNvSpPr txBox="1"/>
      </xdr:nvSpPr>
      <xdr:spPr>
        <a:xfrm>
          <a:off x="14909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64537</xdr:rowOff>
    </xdr:from>
    <xdr:to>
      <xdr:col>68</xdr:col>
      <xdr:colOff>152400</xdr:colOff>
      <xdr:row>59</xdr:row>
      <xdr:rowOff>77808</xdr:rowOff>
    </xdr:to>
    <xdr:cxnSp macro="">
      <xdr:nvCxnSpPr>
        <xdr:cNvPr id="329" name="直線コネクタ 328">
          <a:extLst>
            <a:ext uri="{FF2B5EF4-FFF2-40B4-BE49-F238E27FC236}">
              <a16:creationId xmlns:a16="http://schemas.microsoft.com/office/drawing/2014/main" id="{E50D9D51-F16E-42F7-BBA8-C3E4951BDDB6}"/>
            </a:ext>
          </a:extLst>
        </xdr:cNvPr>
        <xdr:cNvCxnSpPr/>
      </xdr:nvCxnSpPr>
      <xdr:spPr>
        <a:xfrm>
          <a:off x="13512800" y="10180087"/>
          <a:ext cx="889000" cy="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102489</xdr:rowOff>
    </xdr:from>
    <xdr:to>
      <xdr:col>68</xdr:col>
      <xdr:colOff>203200</xdr:colOff>
      <xdr:row>61</xdr:row>
      <xdr:rowOff>32639</xdr:rowOff>
    </xdr:to>
    <xdr:sp macro="" textlink="">
      <xdr:nvSpPr>
        <xdr:cNvPr id="330" name="フローチャート: 判断 329">
          <a:extLst>
            <a:ext uri="{FF2B5EF4-FFF2-40B4-BE49-F238E27FC236}">
              <a16:creationId xmlns:a16="http://schemas.microsoft.com/office/drawing/2014/main" id="{1A3DC45D-1213-4A41-A3EA-A82C40256C3B}"/>
            </a:ext>
          </a:extLst>
        </xdr:cNvPr>
        <xdr:cNvSpPr/>
      </xdr:nvSpPr>
      <xdr:spPr>
        <a:xfrm>
          <a:off x="14351000" y="1038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17416</xdr:rowOff>
    </xdr:from>
    <xdr:ext cx="762000" cy="259045"/>
    <xdr:sp macro="" textlink="">
      <xdr:nvSpPr>
        <xdr:cNvPr id="331" name="テキスト ボックス 330">
          <a:extLst>
            <a:ext uri="{FF2B5EF4-FFF2-40B4-BE49-F238E27FC236}">
              <a16:creationId xmlns:a16="http://schemas.microsoft.com/office/drawing/2014/main" id="{83A099E8-8BE4-4724-945A-6D44555DB39B}"/>
            </a:ext>
          </a:extLst>
        </xdr:cNvPr>
        <xdr:cNvSpPr txBox="1"/>
      </xdr:nvSpPr>
      <xdr:spPr>
        <a:xfrm>
          <a:off x="14020800" y="1047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92032</xdr:rowOff>
    </xdr:from>
    <xdr:to>
      <xdr:col>64</xdr:col>
      <xdr:colOff>152400</xdr:colOff>
      <xdr:row>61</xdr:row>
      <xdr:rowOff>22182</xdr:rowOff>
    </xdr:to>
    <xdr:sp macro="" textlink="">
      <xdr:nvSpPr>
        <xdr:cNvPr id="332" name="フローチャート: 判断 331">
          <a:extLst>
            <a:ext uri="{FF2B5EF4-FFF2-40B4-BE49-F238E27FC236}">
              <a16:creationId xmlns:a16="http://schemas.microsoft.com/office/drawing/2014/main" id="{EFBB3B8B-2EC3-411C-B5AF-47838EBA8196}"/>
            </a:ext>
          </a:extLst>
        </xdr:cNvPr>
        <xdr:cNvSpPr/>
      </xdr:nvSpPr>
      <xdr:spPr>
        <a:xfrm>
          <a:off x="13462000" y="1037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6959</xdr:rowOff>
    </xdr:from>
    <xdr:ext cx="762000" cy="259045"/>
    <xdr:sp macro="" textlink="">
      <xdr:nvSpPr>
        <xdr:cNvPr id="333" name="テキスト ボックス 332">
          <a:extLst>
            <a:ext uri="{FF2B5EF4-FFF2-40B4-BE49-F238E27FC236}">
              <a16:creationId xmlns:a16="http://schemas.microsoft.com/office/drawing/2014/main" id="{C8412910-E40A-4271-BCF5-4FFC2C22E2D2}"/>
            </a:ext>
          </a:extLst>
        </xdr:cNvPr>
        <xdr:cNvSpPr txBox="1"/>
      </xdr:nvSpPr>
      <xdr:spPr>
        <a:xfrm>
          <a:off x="13131800" y="10465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3B9E078F-08D9-4571-A7F6-EEE864004C1B}"/>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4F456263-197D-43E0-8BEB-B2C8D7798B5B}"/>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981529F6-E4B6-4BB7-BF24-CA3B11EB8692}"/>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DBB1DA46-F24A-4493-8B60-A264DC65E5B4}"/>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97366115-93CE-4048-B1E9-EFCEAD1BE837}"/>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53954</xdr:rowOff>
    </xdr:from>
    <xdr:to>
      <xdr:col>81</xdr:col>
      <xdr:colOff>95250</xdr:colOff>
      <xdr:row>59</xdr:row>
      <xdr:rowOff>155554</xdr:rowOff>
    </xdr:to>
    <xdr:sp macro="" textlink="">
      <xdr:nvSpPr>
        <xdr:cNvPr id="339" name="楕円 338">
          <a:extLst>
            <a:ext uri="{FF2B5EF4-FFF2-40B4-BE49-F238E27FC236}">
              <a16:creationId xmlns:a16="http://schemas.microsoft.com/office/drawing/2014/main" id="{E025D47D-9E18-4DFA-B21F-83BEA5EC2F06}"/>
            </a:ext>
          </a:extLst>
        </xdr:cNvPr>
        <xdr:cNvSpPr/>
      </xdr:nvSpPr>
      <xdr:spPr>
        <a:xfrm>
          <a:off x="16967200" y="1016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146681</xdr:rowOff>
    </xdr:from>
    <xdr:ext cx="762000" cy="259045"/>
    <xdr:sp macro="" textlink="">
      <xdr:nvSpPr>
        <xdr:cNvPr id="340" name="定員管理の状況該当値テキスト">
          <a:extLst>
            <a:ext uri="{FF2B5EF4-FFF2-40B4-BE49-F238E27FC236}">
              <a16:creationId xmlns:a16="http://schemas.microsoft.com/office/drawing/2014/main" id="{FD9FC937-FB67-49D6-9AAA-14E80418A063}"/>
            </a:ext>
          </a:extLst>
        </xdr:cNvPr>
        <xdr:cNvSpPr txBox="1"/>
      </xdr:nvSpPr>
      <xdr:spPr>
        <a:xfrm>
          <a:off x="17106900" y="1009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43900</xdr:rowOff>
    </xdr:from>
    <xdr:to>
      <xdr:col>77</xdr:col>
      <xdr:colOff>95250</xdr:colOff>
      <xdr:row>59</xdr:row>
      <xdr:rowOff>145500</xdr:rowOff>
    </xdr:to>
    <xdr:sp macro="" textlink="">
      <xdr:nvSpPr>
        <xdr:cNvPr id="341" name="楕円 340">
          <a:extLst>
            <a:ext uri="{FF2B5EF4-FFF2-40B4-BE49-F238E27FC236}">
              <a16:creationId xmlns:a16="http://schemas.microsoft.com/office/drawing/2014/main" id="{8E6EB7B6-52D7-4C50-B07E-1B3B69149FD0}"/>
            </a:ext>
          </a:extLst>
        </xdr:cNvPr>
        <xdr:cNvSpPr/>
      </xdr:nvSpPr>
      <xdr:spPr>
        <a:xfrm>
          <a:off x="16129000" y="101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155677</xdr:rowOff>
    </xdr:from>
    <xdr:ext cx="736600" cy="259045"/>
    <xdr:sp macro="" textlink="">
      <xdr:nvSpPr>
        <xdr:cNvPr id="342" name="テキスト ボックス 341">
          <a:extLst>
            <a:ext uri="{FF2B5EF4-FFF2-40B4-BE49-F238E27FC236}">
              <a16:creationId xmlns:a16="http://schemas.microsoft.com/office/drawing/2014/main" id="{F7C53B99-C0A3-4C4B-B300-8F59B3F4FDA1}"/>
            </a:ext>
          </a:extLst>
        </xdr:cNvPr>
        <xdr:cNvSpPr txBox="1"/>
      </xdr:nvSpPr>
      <xdr:spPr>
        <a:xfrm>
          <a:off x="15798800" y="9928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37264</xdr:rowOff>
    </xdr:from>
    <xdr:to>
      <xdr:col>73</xdr:col>
      <xdr:colOff>44450</xdr:colOff>
      <xdr:row>59</xdr:row>
      <xdr:rowOff>138864</xdr:rowOff>
    </xdr:to>
    <xdr:sp macro="" textlink="">
      <xdr:nvSpPr>
        <xdr:cNvPr id="343" name="楕円 342">
          <a:extLst>
            <a:ext uri="{FF2B5EF4-FFF2-40B4-BE49-F238E27FC236}">
              <a16:creationId xmlns:a16="http://schemas.microsoft.com/office/drawing/2014/main" id="{3266ED97-CF85-4D8B-A4FF-E5B98E55D8AD}"/>
            </a:ext>
          </a:extLst>
        </xdr:cNvPr>
        <xdr:cNvSpPr/>
      </xdr:nvSpPr>
      <xdr:spPr>
        <a:xfrm>
          <a:off x="15240000" y="1015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149041</xdr:rowOff>
    </xdr:from>
    <xdr:ext cx="762000" cy="259045"/>
    <xdr:sp macro="" textlink="">
      <xdr:nvSpPr>
        <xdr:cNvPr id="344" name="テキスト ボックス 343">
          <a:extLst>
            <a:ext uri="{FF2B5EF4-FFF2-40B4-BE49-F238E27FC236}">
              <a16:creationId xmlns:a16="http://schemas.microsoft.com/office/drawing/2014/main" id="{76DF08C6-B8B8-4147-8504-E81CC24B4DE3}"/>
            </a:ext>
          </a:extLst>
        </xdr:cNvPr>
        <xdr:cNvSpPr txBox="1"/>
      </xdr:nvSpPr>
      <xdr:spPr>
        <a:xfrm>
          <a:off x="14909800" y="992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27008</xdr:rowOff>
    </xdr:from>
    <xdr:to>
      <xdr:col>68</xdr:col>
      <xdr:colOff>203200</xdr:colOff>
      <xdr:row>59</xdr:row>
      <xdr:rowOff>128608</xdr:rowOff>
    </xdr:to>
    <xdr:sp macro="" textlink="">
      <xdr:nvSpPr>
        <xdr:cNvPr id="345" name="楕円 344">
          <a:extLst>
            <a:ext uri="{FF2B5EF4-FFF2-40B4-BE49-F238E27FC236}">
              <a16:creationId xmlns:a16="http://schemas.microsoft.com/office/drawing/2014/main" id="{64936F60-8BCD-4809-B405-0C188799236F}"/>
            </a:ext>
          </a:extLst>
        </xdr:cNvPr>
        <xdr:cNvSpPr/>
      </xdr:nvSpPr>
      <xdr:spPr>
        <a:xfrm>
          <a:off x="14351000" y="1014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138785</xdr:rowOff>
    </xdr:from>
    <xdr:ext cx="762000" cy="259045"/>
    <xdr:sp macro="" textlink="">
      <xdr:nvSpPr>
        <xdr:cNvPr id="346" name="テキスト ボックス 345">
          <a:extLst>
            <a:ext uri="{FF2B5EF4-FFF2-40B4-BE49-F238E27FC236}">
              <a16:creationId xmlns:a16="http://schemas.microsoft.com/office/drawing/2014/main" id="{5511E4C2-7FE5-4118-963A-5E133FEC9930}"/>
            </a:ext>
          </a:extLst>
        </xdr:cNvPr>
        <xdr:cNvSpPr txBox="1"/>
      </xdr:nvSpPr>
      <xdr:spPr>
        <a:xfrm>
          <a:off x="14020800" y="9911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13737</xdr:rowOff>
    </xdr:from>
    <xdr:to>
      <xdr:col>64</xdr:col>
      <xdr:colOff>152400</xdr:colOff>
      <xdr:row>59</xdr:row>
      <xdr:rowOff>115337</xdr:rowOff>
    </xdr:to>
    <xdr:sp macro="" textlink="">
      <xdr:nvSpPr>
        <xdr:cNvPr id="347" name="楕円 346">
          <a:extLst>
            <a:ext uri="{FF2B5EF4-FFF2-40B4-BE49-F238E27FC236}">
              <a16:creationId xmlns:a16="http://schemas.microsoft.com/office/drawing/2014/main" id="{38FD7134-F41E-4321-BE1B-760637E8EFDE}"/>
            </a:ext>
          </a:extLst>
        </xdr:cNvPr>
        <xdr:cNvSpPr/>
      </xdr:nvSpPr>
      <xdr:spPr>
        <a:xfrm>
          <a:off x="13462000" y="1012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125514</xdr:rowOff>
    </xdr:from>
    <xdr:ext cx="762000" cy="259045"/>
    <xdr:sp macro="" textlink="">
      <xdr:nvSpPr>
        <xdr:cNvPr id="348" name="テキスト ボックス 347">
          <a:extLst>
            <a:ext uri="{FF2B5EF4-FFF2-40B4-BE49-F238E27FC236}">
              <a16:creationId xmlns:a16="http://schemas.microsoft.com/office/drawing/2014/main" id="{6333934C-92F4-4CFA-9396-4BC1F6E854E7}"/>
            </a:ext>
          </a:extLst>
        </xdr:cNvPr>
        <xdr:cNvSpPr txBox="1"/>
      </xdr:nvSpPr>
      <xdr:spPr>
        <a:xfrm>
          <a:off x="13131800" y="9898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57BC69F4-BB10-4A17-9EC7-F2D2B05B1EA4}"/>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CE141C96-AB4A-4EB0-A9B1-55BF18951AE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986508F6-4A76-4FE7-B861-CC0DC65EE408}"/>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C6F40179-3BF7-4CD9-BB34-E4E0F7759FDF}"/>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5C443684-A129-43C6-83E3-3704AE16580B}"/>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3B38D08B-82D6-42FF-BC5E-2D0ED62E8A85}"/>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BB4D4C39-973B-468E-A200-4650FDC86D94}"/>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5EE2F522-C6CA-4FD0-A40F-4628979C0B44}"/>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E5C045B3-5A78-4049-9321-445D91DB1BE4}"/>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927D1A02-DE1A-4053-A4EA-00D846BA6AE4}"/>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DE111A58-6325-4783-9920-0D7C2DC94BF9}"/>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4E64E255-4E44-4630-8419-CA764DDBBDB7}"/>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9824EE84-A6DA-4649-8550-7A3041D59D15}"/>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償還終了等により公債費が減少したこと等により改善傾向にある。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8923FB95-44BF-4D69-828E-AB8AE4794AC4}"/>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EE9E3F90-DAC6-4E6A-B9FE-6E42677D4DF8}"/>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3B68E967-B57A-46D6-930E-66D502196EB5}"/>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DD1E59DC-03FA-438A-974A-7E822B1789AC}"/>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18697C68-C8FD-4D00-AD33-3573748ADAD6}"/>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9DA7EB4D-0EC0-4036-A63A-B71D9A53209A}"/>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9F22A145-7773-40D2-BE5E-EABA0ED6A96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151BEFEC-2136-4648-9252-232289B6655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9B26F9DF-89A1-4FB5-8382-6AF9F808BE6A}"/>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A64D3F50-046D-450E-B480-744F6E592955}"/>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B551A8B0-3D90-4795-A544-0BCCF63985D5}"/>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A5A524E1-C1E0-4FC1-BE5A-4C23D30D8632}"/>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C391490A-A044-481B-9C6B-5D767C4CD399}"/>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7DBD724D-285E-466F-A89B-BF2002B734A8}"/>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154517</xdr:rowOff>
    </xdr:to>
    <xdr:cxnSp macro="">
      <xdr:nvCxnSpPr>
        <xdr:cNvPr id="376" name="直線コネクタ 375">
          <a:extLst>
            <a:ext uri="{FF2B5EF4-FFF2-40B4-BE49-F238E27FC236}">
              <a16:creationId xmlns:a16="http://schemas.microsoft.com/office/drawing/2014/main" id="{72F0FAFE-74B7-4778-94FF-4BE6144FD313}"/>
            </a:ext>
          </a:extLst>
        </xdr:cNvPr>
        <xdr:cNvCxnSpPr/>
      </xdr:nvCxnSpPr>
      <xdr:spPr>
        <a:xfrm flipV="1">
          <a:off x="17018000" y="64219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a:extLst>
            <a:ext uri="{FF2B5EF4-FFF2-40B4-BE49-F238E27FC236}">
              <a16:creationId xmlns:a16="http://schemas.microsoft.com/office/drawing/2014/main" id="{28301315-64DC-43D5-9EC8-5EF608AB8C9F}"/>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a:extLst>
            <a:ext uri="{FF2B5EF4-FFF2-40B4-BE49-F238E27FC236}">
              <a16:creationId xmlns:a16="http://schemas.microsoft.com/office/drawing/2014/main" id="{6F2021D9-B198-4D51-A8AA-BB0E9F849B4C}"/>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a:extLst>
            <a:ext uri="{FF2B5EF4-FFF2-40B4-BE49-F238E27FC236}">
              <a16:creationId xmlns:a16="http://schemas.microsoft.com/office/drawing/2014/main" id="{F9BEB6D5-254C-4DAC-81BB-09E0B7B7DA33}"/>
            </a:ext>
          </a:extLst>
        </xdr:cNvPr>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a:extLst>
            <a:ext uri="{FF2B5EF4-FFF2-40B4-BE49-F238E27FC236}">
              <a16:creationId xmlns:a16="http://schemas.microsoft.com/office/drawing/2014/main" id="{0F5F6C12-F69D-4B10-8B6A-DF0F629126C6}"/>
            </a:ext>
          </a:extLst>
        </xdr:cNvPr>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121496</xdr:rowOff>
    </xdr:from>
    <xdr:to>
      <xdr:col>81</xdr:col>
      <xdr:colOff>44450</xdr:colOff>
      <xdr:row>40</xdr:row>
      <xdr:rowOff>62654</xdr:rowOff>
    </xdr:to>
    <xdr:cxnSp macro="">
      <xdr:nvCxnSpPr>
        <xdr:cNvPr id="381" name="直線コネクタ 380">
          <a:extLst>
            <a:ext uri="{FF2B5EF4-FFF2-40B4-BE49-F238E27FC236}">
              <a16:creationId xmlns:a16="http://schemas.microsoft.com/office/drawing/2014/main" id="{7EFA0956-B1DB-4B45-B469-AA1BF7CC930D}"/>
            </a:ext>
          </a:extLst>
        </xdr:cNvPr>
        <xdr:cNvCxnSpPr/>
      </xdr:nvCxnSpPr>
      <xdr:spPr>
        <a:xfrm flipV="1">
          <a:off x="16179800" y="6808046"/>
          <a:ext cx="838200" cy="11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160883</xdr:rowOff>
    </xdr:from>
    <xdr:ext cx="762000" cy="259045"/>
    <xdr:sp macro="" textlink="">
      <xdr:nvSpPr>
        <xdr:cNvPr id="382" name="公債費負担の状況平均値テキスト">
          <a:extLst>
            <a:ext uri="{FF2B5EF4-FFF2-40B4-BE49-F238E27FC236}">
              <a16:creationId xmlns:a16="http://schemas.microsoft.com/office/drawing/2014/main" id="{3AE4188A-9866-4C73-AEDB-FD456E8A8D2F}"/>
            </a:ext>
          </a:extLst>
        </xdr:cNvPr>
        <xdr:cNvSpPr txBox="1"/>
      </xdr:nvSpPr>
      <xdr:spPr>
        <a:xfrm>
          <a:off x="17106900" y="701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3" name="フローチャート: 判断 382">
          <a:extLst>
            <a:ext uri="{FF2B5EF4-FFF2-40B4-BE49-F238E27FC236}">
              <a16:creationId xmlns:a16="http://schemas.microsoft.com/office/drawing/2014/main" id="{E7C0B4B6-7C26-411B-81CA-D1CAFD4D3D7F}"/>
            </a:ext>
          </a:extLst>
        </xdr:cNvPr>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62654</xdr:rowOff>
    </xdr:from>
    <xdr:to>
      <xdr:col>77</xdr:col>
      <xdr:colOff>44450</xdr:colOff>
      <xdr:row>40</xdr:row>
      <xdr:rowOff>167217</xdr:rowOff>
    </xdr:to>
    <xdr:cxnSp macro="">
      <xdr:nvCxnSpPr>
        <xdr:cNvPr id="384" name="直線コネクタ 383">
          <a:extLst>
            <a:ext uri="{FF2B5EF4-FFF2-40B4-BE49-F238E27FC236}">
              <a16:creationId xmlns:a16="http://schemas.microsoft.com/office/drawing/2014/main" id="{82E8D3D8-1A73-4FA1-B572-4F0E82651860}"/>
            </a:ext>
          </a:extLst>
        </xdr:cNvPr>
        <xdr:cNvCxnSpPr/>
      </xdr:nvCxnSpPr>
      <xdr:spPr>
        <a:xfrm flipV="1">
          <a:off x="15290800" y="6920654"/>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164677</xdr:rowOff>
    </xdr:from>
    <xdr:to>
      <xdr:col>77</xdr:col>
      <xdr:colOff>95250</xdr:colOff>
      <xdr:row>41</xdr:row>
      <xdr:rowOff>94827</xdr:rowOff>
    </xdr:to>
    <xdr:sp macro="" textlink="">
      <xdr:nvSpPr>
        <xdr:cNvPr id="385" name="フローチャート: 判断 384">
          <a:extLst>
            <a:ext uri="{FF2B5EF4-FFF2-40B4-BE49-F238E27FC236}">
              <a16:creationId xmlns:a16="http://schemas.microsoft.com/office/drawing/2014/main" id="{5C34FC09-98DB-471F-A73E-BD54A6678C19}"/>
            </a:ext>
          </a:extLst>
        </xdr:cNvPr>
        <xdr:cNvSpPr/>
      </xdr:nvSpPr>
      <xdr:spPr>
        <a:xfrm>
          <a:off x="16129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79604</xdr:rowOff>
    </xdr:from>
    <xdr:ext cx="736600" cy="259045"/>
    <xdr:sp macro="" textlink="">
      <xdr:nvSpPr>
        <xdr:cNvPr id="386" name="テキスト ボックス 385">
          <a:extLst>
            <a:ext uri="{FF2B5EF4-FFF2-40B4-BE49-F238E27FC236}">
              <a16:creationId xmlns:a16="http://schemas.microsoft.com/office/drawing/2014/main" id="{70C1CDE1-B6EA-4728-940F-53E4C34B404C}"/>
            </a:ext>
          </a:extLst>
        </xdr:cNvPr>
        <xdr:cNvSpPr txBox="1"/>
      </xdr:nvSpPr>
      <xdr:spPr>
        <a:xfrm>
          <a:off x="15798800" y="710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167217</xdr:rowOff>
    </xdr:from>
    <xdr:to>
      <xdr:col>72</xdr:col>
      <xdr:colOff>203200</xdr:colOff>
      <xdr:row>41</xdr:row>
      <xdr:rowOff>100330</xdr:rowOff>
    </xdr:to>
    <xdr:cxnSp macro="">
      <xdr:nvCxnSpPr>
        <xdr:cNvPr id="387" name="直線コネクタ 386">
          <a:extLst>
            <a:ext uri="{FF2B5EF4-FFF2-40B4-BE49-F238E27FC236}">
              <a16:creationId xmlns:a16="http://schemas.microsoft.com/office/drawing/2014/main" id="{3648B2BD-C26F-41A9-A3F8-0A59ED8B3337}"/>
            </a:ext>
          </a:extLst>
        </xdr:cNvPr>
        <xdr:cNvCxnSpPr/>
      </xdr:nvCxnSpPr>
      <xdr:spPr>
        <a:xfrm flipV="1">
          <a:off x="14401800" y="702521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8" name="フローチャート: 判断 387">
          <a:extLst>
            <a:ext uri="{FF2B5EF4-FFF2-40B4-BE49-F238E27FC236}">
              <a16:creationId xmlns:a16="http://schemas.microsoft.com/office/drawing/2014/main" id="{31F741C8-2482-49B8-8B91-A417DDA136EA}"/>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9" name="テキスト ボックス 388">
          <a:extLst>
            <a:ext uri="{FF2B5EF4-FFF2-40B4-BE49-F238E27FC236}">
              <a16:creationId xmlns:a16="http://schemas.microsoft.com/office/drawing/2014/main" id="{94FAFF21-3065-48B8-9D8E-09BB6A0203BA}"/>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42</xdr:row>
      <xdr:rowOff>1270</xdr:rowOff>
    </xdr:to>
    <xdr:cxnSp macro="">
      <xdr:nvCxnSpPr>
        <xdr:cNvPr id="390" name="直線コネクタ 389">
          <a:extLst>
            <a:ext uri="{FF2B5EF4-FFF2-40B4-BE49-F238E27FC236}">
              <a16:creationId xmlns:a16="http://schemas.microsoft.com/office/drawing/2014/main" id="{ED9ABCC2-97FB-46EC-9052-E8EC351423D6}"/>
            </a:ext>
          </a:extLst>
        </xdr:cNvPr>
        <xdr:cNvCxnSpPr/>
      </xdr:nvCxnSpPr>
      <xdr:spPr>
        <a:xfrm flipV="1">
          <a:off x="13512800" y="71297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1" name="フローチャート: 判断 390">
          <a:extLst>
            <a:ext uri="{FF2B5EF4-FFF2-40B4-BE49-F238E27FC236}">
              <a16:creationId xmlns:a16="http://schemas.microsoft.com/office/drawing/2014/main" id="{322B7034-7AD9-42FD-A038-FD2C60468D9E}"/>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92" name="テキスト ボックス 391">
          <a:extLst>
            <a:ext uri="{FF2B5EF4-FFF2-40B4-BE49-F238E27FC236}">
              <a16:creationId xmlns:a16="http://schemas.microsoft.com/office/drawing/2014/main" id="{420364E1-C09B-4491-B63C-663992365DB4}"/>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3" name="フローチャート: 判断 392">
          <a:extLst>
            <a:ext uri="{FF2B5EF4-FFF2-40B4-BE49-F238E27FC236}">
              <a16:creationId xmlns:a16="http://schemas.microsoft.com/office/drawing/2014/main" id="{B186563E-8ECB-4453-BBD7-619321830335}"/>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4" name="テキスト ボックス 393">
          <a:extLst>
            <a:ext uri="{FF2B5EF4-FFF2-40B4-BE49-F238E27FC236}">
              <a16:creationId xmlns:a16="http://schemas.microsoft.com/office/drawing/2014/main" id="{2B2E4E03-7547-4B9C-96BE-4BD66676608A}"/>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8FADDFA3-91DD-4B18-A3F2-11DB2095B94B}"/>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2A835056-A312-4327-865E-EFA7ABD37BCE}"/>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D73B9897-0AD5-4D55-9F30-E1FD2BC88203}"/>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A24FC980-7E9A-44A7-8500-9705836C98CF}"/>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48DF3C16-39F6-4C65-81B0-8034F195DFD2}"/>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70696</xdr:rowOff>
    </xdr:from>
    <xdr:to>
      <xdr:col>81</xdr:col>
      <xdr:colOff>95250</xdr:colOff>
      <xdr:row>40</xdr:row>
      <xdr:rowOff>846</xdr:rowOff>
    </xdr:to>
    <xdr:sp macro="" textlink="">
      <xdr:nvSpPr>
        <xdr:cNvPr id="400" name="楕円 399">
          <a:extLst>
            <a:ext uri="{FF2B5EF4-FFF2-40B4-BE49-F238E27FC236}">
              <a16:creationId xmlns:a16="http://schemas.microsoft.com/office/drawing/2014/main" id="{9A2EDA6D-6B6C-421B-A3B6-CD050E9B655B}"/>
            </a:ext>
          </a:extLst>
        </xdr:cNvPr>
        <xdr:cNvSpPr/>
      </xdr:nvSpPr>
      <xdr:spPr>
        <a:xfrm>
          <a:off x="169672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87223</xdr:rowOff>
    </xdr:from>
    <xdr:ext cx="762000" cy="259045"/>
    <xdr:sp macro="" textlink="">
      <xdr:nvSpPr>
        <xdr:cNvPr id="401" name="公債費負担の状況該当値テキスト">
          <a:extLst>
            <a:ext uri="{FF2B5EF4-FFF2-40B4-BE49-F238E27FC236}">
              <a16:creationId xmlns:a16="http://schemas.microsoft.com/office/drawing/2014/main" id="{D56CA858-9DC9-4804-8E16-865CF5687CF5}"/>
            </a:ext>
          </a:extLst>
        </xdr:cNvPr>
        <xdr:cNvSpPr txBox="1"/>
      </xdr:nvSpPr>
      <xdr:spPr>
        <a:xfrm>
          <a:off x="17106900" y="660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11854</xdr:rowOff>
    </xdr:from>
    <xdr:to>
      <xdr:col>77</xdr:col>
      <xdr:colOff>95250</xdr:colOff>
      <xdr:row>40</xdr:row>
      <xdr:rowOff>113454</xdr:rowOff>
    </xdr:to>
    <xdr:sp macro="" textlink="">
      <xdr:nvSpPr>
        <xdr:cNvPr id="402" name="楕円 401">
          <a:extLst>
            <a:ext uri="{FF2B5EF4-FFF2-40B4-BE49-F238E27FC236}">
              <a16:creationId xmlns:a16="http://schemas.microsoft.com/office/drawing/2014/main" id="{35655A91-1F43-44E6-9B19-DDF23491CFD7}"/>
            </a:ext>
          </a:extLst>
        </xdr:cNvPr>
        <xdr:cNvSpPr/>
      </xdr:nvSpPr>
      <xdr:spPr>
        <a:xfrm>
          <a:off x="16129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123631</xdr:rowOff>
    </xdr:from>
    <xdr:ext cx="736600" cy="259045"/>
    <xdr:sp macro="" textlink="">
      <xdr:nvSpPr>
        <xdr:cNvPr id="403" name="テキスト ボックス 402">
          <a:extLst>
            <a:ext uri="{FF2B5EF4-FFF2-40B4-BE49-F238E27FC236}">
              <a16:creationId xmlns:a16="http://schemas.microsoft.com/office/drawing/2014/main" id="{D7488895-680F-4820-AD6B-35AB27035B66}"/>
            </a:ext>
          </a:extLst>
        </xdr:cNvPr>
        <xdr:cNvSpPr txBox="1"/>
      </xdr:nvSpPr>
      <xdr:spPr>
        <a:xfrm>
          <a:off x="15798800" y="663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116417</xdr:rowOff>
    </xdr:from>
    <xdr:to>
      <xdr:col>73</xdr:col>
      <xdr:colOff>44450</xdr:colOff>
      <xdr:row>41</xdr:row>
      <xdr:rowOff>46567</xdr:rowOff>
    </xdr:to>
    <xdr:sp macro="" textlink="">
      <xdr:nvSpPr>
        <xdr:cNvPr id="404" name="楕円 403">
          <a:extLst>
            <a:ext uri="{FF2B5EF4-FFF2-40B4-BE49-F238E27FC236}">
              <a16:creationId xmlns:a16="http://schemas.microsoft.com/office/drawing/2014/main" id="{26B00CA0-8C58-410A-9CAC-87BE9B1BBB78}"/>
            </a:ext>
          </a:extLst>
        </xdr:cNvPr>
        <xdr:cNvSpPr/>
      </xdr:nvSpPr>
      <xdr:spPr>
        <a:xfrm>
          <a:off x="15240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56744</xdr:rowOff>
    </xdr:from>
    <xdr:ext cx="762000" cy="259045"/>
    <xdr:sp macro="" textlink="">
      <xdr:nvSpPr>
        <xdr:cNvPr id="405" name="テキスト ボックス 404">
          <a:extLst>
            <a:ext uri="{FF2B5EF4-FFF2-40B4-BE49-F238E27FC236}">
              <a16:creationId xmlns:a16="http://schemas.microsoft.com/office/drawing/2014/main" id="{0D5DC95E-ABCB-4E8F-B4BD-8570E0AA9E01}"/>
            </a:ext>
          </a:extLst>
        </xdr:cNvPr>
        <xdr:cNvSpPr txBox="1"/>
      </xdr:nvSpPr>
      <xdr:spPr>
        <a:xfrm>
          <a:off x="14909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6" name="楕円 405">
          <a:extLst>
            <a:ext uri="{FF2B5EF4-FFF2-40B4-BE49-F238E27FC236}">
              <a16:creationId xmlns:a16="http://schemas.microsoft.com/office/drawing/2014/main" id="{94EA1A8B-682D-4E10-9E6C-D99D5045DDEC}"/>
            </a:ext>
          </a:extLst>
        </xdr:cNvPr>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407" name="テキスト ボックス 406">
          <a:extLst>
            <a:ext uri="{FF2B5EF4-FFF2-40B4-BE49-F238E27FC236}">
              <a16:creationId xmlns:a16="http://schemas.microsoft.com/office/drawing/2014/main" id="{10496DCF-8C5B-4BB0-89A7-93EAC7030024}"/>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408" name="楕円 407">
          <a:extLst>
            <a:ext uri="{FF2B5EF4-FFF2-40B4-BE49-F238E27FC236}">
              <a16:creationId xmlns:a16="http://schemas.microsoft.com/office/drawing/2014/main" id="{18B6623E-A6D3-488C-BE0F-663285D7CB03}"/>
            </a:ext>
          </a:extLst>
        </xdr:cNvPr>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409" name="テキスト ボックス 408">
          <a:extLst>
            <a:ext uri="{FF2B5EF4-FFF2-40B4-BE49-F238E27FC236}">
              <a16:creationId xmlns:a16="http://schemas.microsoft.com/office/drawing/2014/main" id="{7F34C905-5C10-4B66-8035-06BF98B86FAB}"/>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939027CC-04D6-4A22-90E7-D541B04EAFE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E4C5A315-1432-4367-9BE2-F4CBAE3B06E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D567D22A-FA93-4B36-81FE-E4DF9F04B9CB}"/>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1A102D5B-965C-4732-9F21-6A81CA459A4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DABAC839-DD1B-48FD-BBAD-70FD569583AA}"/>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F50C55F9-6202-4AF6-A1C6-3D0248439073}"/>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4135D7BA-D3CC-4F60-9743-8C9FFD40302A}"/>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EA3A0074-C1BF-4C4F-BDF7-220520844BFE}"/>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22C6CDDF-592E-4AB3-9C8F-9EF8AEF65952}"/>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3F5B79AF-7FAC-4A74-BEB9-7BF816386125}"/>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95761DA2-7253-4601-8074-8DB05EE38453}"/>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D16E96E1-39E4-4678-8A9C-46E0B0CAEFBA}"/>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6D4818B2-47E0-4F0F-95C1-28D14DE7AB3C}"/>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検出されなかった。この要因としては、新規起債の抑制による地方債現在高の減及び復旧・復興事業に係る交付金の基金化による財源の増があげられる。しかし、基金については特定目的基金のため、復旧・復興事業の進捗に伴って減少するものであることから、将来負担比率の非検出は一時的なものとして捉え、今後注視し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B1AB0C77-6E71-47EE-803A-02AFBB7DFE37}"/>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75EE4B65-50C2-4E9C-8024-406DB343AE7E}"/>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61D4AF17-9C8A-4404-9207-A151886A7CF7}"/>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C1DA3EDC-DB3F-4CD0-B49C-3B50597B58D6}"/>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290DB611-299F-4F62-BB55-D08B4BF33207}"/>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AF6926F8-EF6B-4A82-AEAD-33B5815E4662}"/>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9430644E-6E7E-468E-9D0E-EA92C6973FFD}"/>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E5DCF675-3B91-4C27-94E0-D15FD090FF52}"/>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3A63AD50-7128-4162-B7AA-C2B8565FCAD2}"/>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BB2235C9-127E-4AC5-B975-689D81181CCC}"/>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1CAA9820-030E-41C6-8005-8C1658702003}"/>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CC7DF51E-86B7-4534-9ABA-61D923968E49}"/>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ED9B7AD7-BFCC-4099-9F43-229ACD0570EA}"/>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61A2F4F6-DAA9-4AEC-9EF4-14FA4ABD9C02}"/>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39A9FDC-EEC8-4529-9B3E-436FAE523BA1}"/>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41714042-FB7A-454C-83FE-DA7B51314BC3}"/>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7B42724C-230C-4C1F-918A-031420C92D94}"/>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5533</xdr:rowOff>
    </xdr:to>
    <xdr:cxnSp macro="">
      <xdr:nvCxnSpPr>
        <xdr:cNvPr id="440" name="直線コネクタ 439">
          <a:extLst>
            <a:ext uri="{FF2B5EF4-FFF2-40B4-BE49-F238E27FC236}">
              <a16:creationId xmlns:a16="http://schemas.microsoft.com/office/drawing/2014/main" id="{93192423-F85C-4D9F-8711-5C319A4702CE}"/>
            </a:ext>
          </a:extLst>
        </xdr:cNvPr>
        <xdr:cNvCxnSpPr/>
      </xdr:nvCxnSpPr>
      <xdr:spPr>
        <a:xfrm flipV="1">
          <a:off x="17018000" y="2313214"/>
          <a:ext cx="0" cy="1635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149060</xdr:rowOff>
    </xdr:from>
    <xdr:ext cx="762000" cy="259045"/>
    <xdr:sp macro="" textlink="">
      <xdr:nvSpPr>
        <xdr:cNvPr id="441" name="将来負担の状況最小値テキスト">
          <a:extLst>
            <a:ext uri="{FF2B5EF4-FFF2-40B4-BE49-F238E27FC236}">
              <a16:creationId xmlns:a16="http://schemas.microsoft.com/office/drawing/2014/main" id="{2C14A9A0-0516-48E0-A169-2C430C2038FE}"/>
            </a:ext>
          </a:extLst>
        </xdr:cNvPr>
        <xdr:cNvSpPr txBox="1"/>
      </xdr:nvSpPr>
      <xdr:spPr>
        <a:xfrm>
          <a:off x="17106900" y="392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5533</xdr:rowOff>
    </xdr:from>
    <xdr:to>
      <xdr:col>81</xdr:col>
      <xdr:colOff>133350</xdr:colOff>
      <xdr:row>23</xdr:row>
      <xdr:rowOff>5533</xdr:rowOff>
    </xdr:to>
    <xdr:cxnSp macro="">
      <xdr:nvCxnSpPr>
        <xdr:cNvPr id="442" name="直線コネクタ 441">
          <a:extLst>
            <a:ext uri="{FF2B5EF4-FFF2-40B4-BE49-F238E27FC236}">
              <a16:creationId xmlns:a16="http://schemas.microsoft.com/office/drawing/2014/main" id="{BF22388E-F1FF-4078-B3F1-31823ED7FB8E}"/>
            </a:ext>
          </a:extLst>
        </xdr:cNvPr>
        <xdr:cNvCxnSpPr/>
      </xdr:nvCxnSpPr>
      <xdr:spPr>
        <a:xfrm>
          <a:off x="16929100" y="394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911318EE-E763-4001-9383-268AA6628A4C}"/>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E13368F6-6BBC-4453-A4AF-370161EEF08C}"/>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42B27D4B-FC18-44E6-9ABB-8064A359EEF9}"/>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11ABAE7-270B-4DAB-BFBE-371A47EB16B6}"/>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6BE32822-3498-4B1F-BC3B-8F6A2355A0FB}"/>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746A3E86-A32A-4B82-BBD9-C3B0FE9C1F32}"/>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AA1B85F6-656D-4CEF-B3CE-387F3AFBE951}"/>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51C8E648-0FC4-4980-9EC9-D76D08645CB3}"/>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86C17670-B2A5-4BD4-A081-6E2E866541A8}"/>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AB6E8B3B-D0A7-481B-8513-B44D89FC2FFC}"/>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FBE64608-D3B7-4FD5-97EB-178670E40935}"/>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4182D2A3-D9EF-410F-B17C-C05A72627195}"/>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22B80568-F941-4134-9EC1-BBBF30207605}"/>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8AA4053E-EBCB-4625-8DAD-5B10CADE425C}"/>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1BA982EB-885B-4F51-8F9C-14D9764421AD}"/>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33CD445D-97CD-4CEA-AA53-25965BA06FAD}"/>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38146112-5D07-44BD-B1F8-02C7CA4E5B4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15,590
15,528
223.14
33,419,516
32,034,082
820,898
5,159,046
2,216,612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東日本大震災以降増大している復旧・復興事業に対応するため、人件費は増加しており、類似団体の平均を上回る状況が続いている。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88900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753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88900</xdr:rowOff>
    </xdr:from>
    <xdr:to>
      <xdr:col>24</xdr:col>
      <xdr:colOff>114300</xdr:colOff>
      <xdr:row>32</xdr:row>
      <xdr:rowOff>88900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134620</xdr:rowOff>
    </xdr:from>
    <xdr:to>
      <xdr:col>24</xdr:col>
      <xdr:colOff>25400</xdr:colOff>
      <xdr:row>37</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0682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69867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38</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068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xdr:rowOff>
    </xdr:from>
    <xdr:to>
      <xdr:col>15</xdr:col>
      <xdr:colOff>98425</xdr:colOff>
      <xdr:row>38</xdr:row>
      <xdr:rowOff>20320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20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49530</xdr:rowOff>
    </xdr:from>
    <xdr:to>
      <xdr:col>15</xdr:col>
      <xdr:colOff>149225</xdr:colOff>
      <xdr:row>37</xdr:row>
      <xdr:rowOff>151130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161307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xdr:rowOff>
    </xdr:from>
    <xdr:to>
      <xdr:col>11</xdr:col>
      <xdr:colOff>9525</xdr:colOff>
      <xdr:row>39</xdr:row>
      <xdr:rowOff>146050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2018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170197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140970</xdr:rowOff>
    </xdr:from>
    <xdr:to>
      <xdr:col>15</xdr:col>
      <xdr:colOff>149225</xdr:colOff>
      <xdr:row>38</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55897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125730</xdr:rowOff>
    </xdr:from>
    <xdr:to>
      <xdr:col>11</xdr:col>
      <xdr:colOff>60325</xdr:colOff>
      <xdr:row>38</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40657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95250</xdr:rowOff>
    </xdr:from>
    <xdr:to>
      <xdr:col>6</xdr:col>
      <xdr:colOff>171450</xdr:colOff>
      <xdr:row>40</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ポイント増となり、全国平均及び類似団体平均を上回っている。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震災により被害を受けた施設の解体が進む一方、復興事業により整備した施設が完成し、また、今後も整備が進んでいくことから管理に係る経費の増加が想定されるため、経費の節減・合理化を図って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76708</xdr:rowOff>
    </xdr:from>
    <xdr:to>
      <xdr:col>82</xdr:col>
      <xdr:colOff>107950</xdr:colOff>
      <xdr:row>20</xdr:row>
      <xdr:rowOff>81280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700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163085</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2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76708</xdr:rowOff>
    </xdr:from>
    <xdr:to>
      <xdr:col>82</xdr:col>
      <xdr:colOff>196850</xdr:colOff>
      <xdr:row>14</xdr:row>
      <xdr:rowOff>76708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7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51562</xdr:rowOff>
    </xdr:from>
    <xdr:to>
      <xdr:col>82</xdr:col>
      <xdr:colOff>107950</xdr:colOff>
      <xdr:row>17</xdr:row>
      <xdr:rowOff>133858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6621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5842</xdr:rowOff>
    </xdr:from>
    <xdr:to>
      <xdr:col>78</xdr:col>
      <xdr:colOff>69850</xdr:colOff>
      <xdr:row>17</xdr:row>
      <xdr:rowOff>51562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204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17</xdr:row>
      <xdr:rowOff>5842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473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59707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16</xdr:row>
      <xdr:rowOff>140716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473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55626</xdr:rowOff>
    </xdr:from>
    <xdr:to>
      <xdr:col>69</xdr:col>
      <xdr:colOff>142875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142003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46482</xdr:rowOff>
    </xdr:from>
    <xdr:to>
      <xdr:col>65</xdr:col>
      <xdr:colOff>53975</xdr:colOff>
      <xdr:row>17</xdr:row>
      <xdr:rowOff>148082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132859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83058</xdr:rowOff>
    </xdr:from>
    <xdr:to>
      <xdr:col>82</xdr:col>
      <xdr:colOff>158750</xdr:colOff>
      <xdr:row>18</xdr:row>
      <xdr:rowOff>13208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55135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762</xdr:rowOff>
    </xdr:from>
    <xdr:to>
      <xdr:col>78</xdr:col>
      <xdr:colOff>120650</xdr:colOff>
      <xdr:row>17</xdr:row>
      <xdr:rowOff>102362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126492</xdr:rowOff>
    </xdr:from>
    <xdr:to>
      <xdr:col>74</xdr:col>
      <xdr:colOff>31750</xdr:colOff>
      <xdr:row>17</xdr:row>
      <xdr:rowOff>56642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66819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165117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30243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前年度は類似団体平均と同程度であったが、障がい福祉サービス費の増加により、前年度より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948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5758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57</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5758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xdr:rowOff>
    </xdr:from>
    <xdr:to>
      <xdr:col>15</xdr:col>
      <xdr:colOff>98425</xdr:colOff>
      <xdr:row>57</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785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31750</xdr:rowOff>
    </xdr:from>
    <xdr:to>
      <xdr:col>11</xdr:col>
      <xdr:colOff>9525</xdr:colOff>
      <xdr:row>57</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80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133350</xdr:rowOff>
    </xdr:from>
    <xdr:to>
      <xdr:col>15</xdr:col>
      <xdr:colOff>149225</xdr:colOff>
      <xdr:row>57</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や類似団体平均を大きく上回る数値となった。主な要因としては、操出金の増額によるものである。東日本大震災以降、復旧・復興事業が大規模化していることもあり、赤字補てん的な操出金が見られるため、各種事業の見直しや適正化を図るとともに、経常一般財源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62992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7100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35069</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2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62992</xdr:rowOff>
    </xdr:from>
    <xdr:to>
      <xdr:col>82</xdr:col>
      <xdr:colOff>196850</xdr:colOff>
      <xdr:row>60</xdr:row>
      <xdr:rowOff>62992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4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140716</xdr:rowOff>
    </xdr:from>
    <xdr:to>
      <xdr:col>82</xdr:col>
      <xdr:colOff>107950</xdr:colOff>
      <xdr:row>59</xdr:row>
      <xdr:rowOff>10414</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1008481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140716</xdr:rowOff>
    </xdr:from>
    <xdr:to>
      <xdr:col>78</xdr:col>
      <xdr:colOff>69850</xdr:colOff>
      <xdr:row>59</xdr:row>
      <xdr:rowOff>133858</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1008481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155973</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41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133858</xdr:rowOff>
    </xdr:from>
    <xdr:to>
      <xdr:col>73</xdr:col>
      <xdr:colOff>180975</xdr:colOff>
      <xdr:row>61</xdr:row>
      <xdr:rowOff>14986</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10249408"/>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21336</xdr:rowOff>
    </xdr:from>
    <xdr:to>
      <xdr:col>74</xdr:col>
      <xdr:colOff>31750</xdr:colOff>
      <xdr:row>56</xdr:row>
      <xdr:rowOff>122936</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133113</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39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136144</xdr:rowOff>
    </xdr:from>
    <xdr:to>
      <xdr:col>69</xdr:col>
      <xdr:colOff>92075</xdr:colOff>
      <xdr:row>61</xdr:row>
      <xdr:rowOff>14986</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10080244"/>
          <a:ext cx="889000" cy="3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16764</xdr:rowOff>
    </xdr:from>
    <xdr:to>
      <xdr:col>69</xdr:col>
      <xdr:colOff>142875</xdr:colOff>
      <xdr:row>56</xdr:row>
      <xdr:rowOff>118364</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128541</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35052</xdr:rowOff>
    </xdr:from>
    <xdr:to>
      <xdr:col>65</xdr:col>
      <xdr:colOff>53975</xdr:colOff>
      <xdr:row>56</xdr:row>
      <xdr:rowOff>136652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146829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131064</xdr:rowOff>
    </xdr:from>
    <xdr:to>
      <xdr:col>82</xdr:col>
      <xdr:colOff>158750</xdr:colOff>
      <xdr:row>59</xdr:row>
      <xdr:rowOff>61214</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100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103141</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1004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89916</xdr:rowOff>
    </xdr:from>
    <xdr:to>
      <xdr:col>78</xdr:col>
      <xdr:colOff>120650</xdr:colOff>
      <xdr:row>59</xdr:row>
      <xdr:rowOff>20066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1003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4843</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12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83058</xdr:rowOff>
    </xdr:from>
    <xdr:to>
      <xdr:col>74</xdr:col>
      <xdr:colOff>31750</xdr:colOff>
      <xdr:row>60</xdr:row>
      <xdr:rowOff>13208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1019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169435</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28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135636</xdr:rowOff>
    </xdr:from>
    <xdr:to>
      <xdr:col>69</xdr:col>
      <xdr:colOff>142875</xdr:colOff>
      <xdr:row>61</xdr:row>
      <xdr:rowOff>65786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1042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50563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50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100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271</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経常一般財源の減少等により、数値としてはほぼ前年度並となっている。今後も町民に対する各種助成金などの継続が見込まれることから、経常一般財源の確保に努める。</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39</xdr:row>
      <xdr:rowOff>152146</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87720"/>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124223</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81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152146</xdr:rowOff>
    </xdr:from>
    <xdr:to>
      <xdr:col>82</xdr:col>
      <xdr:colOff>196850</xdr:colOff>
      <xdr:row>39</xdr:row>
      <xdr:rowOff>152146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83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36</xdr:row>
      <xdr:rowOff>140716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3083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37</xdr:row>
      <xdr:rowOff>46990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31291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129286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39064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56134</xdr:rowOff>
    </xdr:from>
    <xdr:to>
      <xdr:col>69</xdr:col>
      <xdr:colOff>92075</xdr:colOff>
      <xdr:row>37</xdr:row>
      <xdr:rowOff>129286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3997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57421</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22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82567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78486</xdr:rowOff>
    </xdr:from>
    <xdr:to>
      <xdr:col>69</xdr:col>
      <xdr:colOff>142875</xdr:colOff>
      <xdr:row>38</xdr:row>
      <xdr:rowOff>8636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164863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5334</xdr:rowOff>
    </xdr:from>
    <xdr:to>
      <xdr:col>65</xdr:col>
      <xdr:colOff>53975</xdr:colOff>
      <xdr:row>37</xdr:row>
      <xdr:rowOff>106934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91711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新規借入の抑制、償還終了等により、平成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年度以降減少傾向にある。令和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年度においては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ポイント減となり、類似団体平均を下回る結果となったが、引き続き財政健全化に留意していく。</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149860</xdr:rowOff>
    </xdr:from>
    <xdr:to>
      <xdr:col>24</xdr:col>
      <xdr:colOff>25400</xdr:colOff>
      <xdr:row>75</xdr:row>
      <xdr:rowOff>10414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283716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45990</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24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73913</xdr:rowOff>
    </xdr:from>
    <xdr:to>
      <xdr:col>24</xdr:col>
      <xdr:colOff>76200</xdr:colOff>
      <xdr:row>78</xdr:row>
      <xdr:rowOff>4063</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10414</xdr:rowOff>
    </xdr:from>
    <xdr:to>
      <xdr:col>19</xdr:col>
      <xdr:colOff>187325</xdr:colOff>
      <xdr:row>75</xdr:row>
      <xdr:rowOff>88138</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286916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88138</xdr:rowOff>
    </xdr:from>
    <xdr:to>
      <xdr:col>15</xdr:col>
      <xdr:colOff>98425</xdr:colOff>
      <xdr:row>76</xdr:row>
      <xdr:rowOff>35561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2946888"/>
          <a:ext cx="889000" cy="11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151637</xdr:rowOff>
    </xdr:from>
    <xdr:to>
      <xdr:col>15</xdr:col>
      <xdr:colOff>149225</xdr:colOff>
      <xdr:row>78</xdr:row>
      <xdr:rowOff>81787</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66564</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163576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065761"/>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160782</xdr:rowOff>
    </xdr:from>
    <xdr:to>
      <xdr:col>11</xdr:col>
      <xdr:colOff>60325</xdr:colOff>
      <xdr:row>78</xdr:row>
      <xdr:rowOff>90932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75709</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151637</xdr:rowOff>
    </xdr:from>
    <xdr:to>
      <xdr:col>6</xdr:col>
      <xdr:colOff>171450</xdr:colOff>
      <xdr:row>78</xdr:row>
      <xdr:rowOff>81787</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66564</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99060</xdr:rowOff>
    </xdr:from>
    <xdr:to>
      <xdr:col>24</xdr:col>
      <xdr:colOff>76200</xdr:colOff>
      <xdr:row>75</xdr:row>
      <xdr:rowOff>29210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115587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131064</xdr:rowOff>
    </xdr:from>
    <xdr:to>
      <xdr:col>20</xdr:col>
      <xdr:colOff>38100</xdr:colOff>
      <xdr:row>75</xdr:row>
      <xdr:rowOff>61214</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71391</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587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37338</xdr:rowOff>
    </xdr:from>
    <xdr:to>
      <xdr:col>15</xdr:col>
      <xdr:colOff>149225</xdr:colOff>
      <xdr:row>75</xdr:row>
      <xdr:rowOff>138938</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149115</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類似団体平均と比べると高い値となっている。復興事業により整備した施設等の維持管理費用の増が見込まれることから、経費の節減・合理化により効率的な行政運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69850</xdr:rowOff>
    </xdr:from>
    <xdr:to>
      <xdr:col>82</xdr:col>
      <xdr:colOff>107950</xdr:colOff>
      <xdr:row>80</xdr:row>
      <xdr:rowOff>39370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flipV="1">
          <a:off x="16510000" y="1241425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11447</xdr:rowOff>
    </xdr:from>
    <xdr:ext cx="762000" cy="259045"/>
    <xdr:sp macro="" textlink="">
      <xdr:nvSpPr>
        <xdr:cNvPr id="415" name="公債費以外最小値テキスト">
          <a:extLst>
            <a:ext uri="{FF2B5EF4-FFF2-40B4-BE49-F238E27FC236}">
              <a16:creationId xmlns:a16="http://schemas.microsoft.com/office/drawing/2014/main" id="{00000000-0008-0000-0400-00009F010000}"/>
            </a:ext>
          </a:extLst>
        </xdr:cNvPr>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39370</xdr:rowOff>
    </xdr:from>
    <xdr:to>
      <xdr:col>82</xdr:col>
      <xdr:colOff>196850</xdr:colOff>
      <xdr:row>80</xdr:row>
      <xdr:rowOff>39370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156227</xdr:rowOff>
    </xdr:from>
    <xdr:ext cx="762000" cy="259045"/>
    <xdr:sp macro="" textlink="">
      <xdr:nvSpPr>
        <xdr:cNvPr id="417" name="公債費以外最大値テキスト">
          <a:extLst>
            <a:ext uri="{FF2B5EF4-FFF2-40B4-BE49-F238E27FC236}">
              <a16:creationId xmlns:a16="http://schemas.microsoft.com/office/drawing/2014/main" id="{00000000-0008-0000-0400-0000A1010000}"/>
            </a:ext>
          </a:extLst>
        </xdr:cNvPr>
        <xdr:cNvSpPr txBox="1"/>
      </xdr:nvSpPr>
      <xdr:spPr>
        <a:xfrm>
          <a:off x="16598900" y="1215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69850</xdr:rowOff>
    </xdr:from>
    <xdr:to>
      <xdr:col>82</xdr:col>
      <xdr:colOff>196850</xdr:colOff>
      <xdr:row>72</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24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46989</xdr:rowOff>
    </xdr:from>
    <xdr:to>
      <xdr:col>82</xdr:col>
      <xdr:colOff>107950</xdr:colOff>
      <xdr:row>79</xdr:row>
      <xdr:rowOff>73661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5671800" y="13420089"/>
          <a:ext cx="838200" cy="19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31767</xdr:rowOff>
    </xdr:from>
    <xdr:ext cx="762000" cy="259045"/>
    <xdr:sp macro="" textlink="">
      <xdr:nvSpPr>
        <xdr:cNvPr id="420" name="公債費以外平均値テキスト">
          <a:extLst>
            <a:ext uri="{FF2B5EF4-FFF2-40B4-BE49-F238E27FC236}">
              <a16:creationId xmlns:a16="http://schemas.microsoft.com/office/drawing/2014/main" id="{00000000-0008-0000-0400-0000A4010000}"/>
            </a:ext>
          </a:extLst>
        </xdr:cNvPr>
        <xdr:cNvSpPr txBox="1"/>
      </xdr:nvSpPr>
      <xdr:spPr>
        <a:xfrm>
          <a:off x="16598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15239</xdr:rowOff>
    </xdr:from>
    <xdr:to>
      <xdr:col>82</xdr:col>
      <xdr:colOff>158750</xdr:colOff>
      <xdr:row>76</xdr:row>
      <xdr:rowOff>116839</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6459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46989</xdr:rowOff>
    </xdr:from>
    <xdr:to>
      <xdr:col>78</xdr:col>
      <xdr:colOff>69850</xdr:colOff>
      <xdr:row>80</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4782800" y="13420089"/>
          <a:ext cx="8890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91440</xdr:rowOff>
    </xdr:from>
    <xdr:to>
      <xdr:col>78</xdr:col>
      <xdr:colOff>120650</xdr:colOff>
      <xdr:row>76</xdr:row>
      <xdr:rowOff>21589</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5621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31767</xdr:rowOff>
    </xdr:from>
    <xdr:ext cx="7366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5290800" y="1271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24130</xdr:rowOff>
    </xdr:from>
    <xdr:to>
      <xdr:col>73</xdr:col>
      <xdr:colOff>180975</xdr:colOff>
      <xdr:row>81</xdr:row>
      <xdr:rowOff>43180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3893800" y="1374013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49530</xdr:rowOff>
    </xdr:from>
    <xdr:to>
      <xdr:col>74</xdr:col>
      <xdr:colOff>31750</xdr:colOff>
      <xdr:row>76</xdr:row>
      <xdr:rowOff>151130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4732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161307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4401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20320</xdr:rowOff>
    </xdr:from>
    <xdr:to>
      <xdr:col>69</xdr:col>
      <xdr:colOff>92075</xdr:colOff>
      <xdr:row>81</xdr:row>
      <xdr:rowOff>43180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004800" y="1373632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91439</xdr:rowOff>
    </xdr:from>
    <xdr:to>
      <xdr:col>69</xdr:col>
      <xdr:colOff>142875</xdr:colOff>
      <xdr:row>77</xdr:row>
      <xdr:rowOff>21589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3843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31767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512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22861</xdr:rowOff>
    </xdr:from>
    <xdr:to>
      <xdr:col>82</xdr:col>
      <xdr:colOff>158750</xdr:colOff>
      <xdr:row>79</xdr:row>
      <xdr:rowOff>124461</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6459200" y="135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166388</xdr:rowOff>
    </xdr:from>
    <xdr:ext cx="762000" cy="259045"/>
    <xdr:sp macro="" textlink="">
      <xdr:nvSpPr>
        <xdr:cNvPr id="439" name="公債費以外該当値テキスト">
          <a:extLst>
            <a:ext uri="{FF2B5EF4-FFF2-40B4-BE49-F238E27FC236}">
              <a16:creationId xmlns:a16="http://schemas.microsoft.com/office/drawing/2014/main" id="{00000000-0008-0000-0400-0000B7010000}"/>
            </a:ext>
          </a:extLst>
        </xdr:cNvPr>
        <xdr:cNvSpPr txBox="1"/>
      </xdr:nvSpPr>
      <xdr:spPr>
        <a:xfrm>
          <a:off x="16598900" y="135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167639</xdr:rowOff>
    </xdr:from>
    <xdr:to>
      <xdr:col>78</xdr:col>
      <xdr:colOff>120650</xdr:colOff>
      <xdr:row>78</xdr:row>
      <xdr:rowOff>97789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5621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82566</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455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144780</xdr:rowOff>
    </xdr:from>
    <xdr:to>
      <xdr:col>74</xdr:col>
      <xdr:colOff>31750</xdr:colOff>
      <xdr:row>80</xdr:row>
      <xdr:rowOff>74930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47320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59707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77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163830</xdr:rowOff>
    </xdr:from>
    <xdr:to>
      <xdr:col>69</xdr:col>
      <xdr:colOff>142875</xdr:colOff>
      <xdr:row>81</xdr:row>
      <xdr:rowOff>93980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3843000" y="1387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78757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96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140970</xdr:rowOff>
    </xdr:from>
    <xdr:to>
      <xdr:col>65</xdr:col>
      <xdr:colOff>53975</xdr:colOff>
      <xdr:row>80</xdr:row>
      <xdr:rowOff>71120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2954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55897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77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15754</xdr:rowOff>
    </xdr:from>
    <xdr:to>
      <xdr:col>29</xdr:col>
      <xdr:colOff>127000</xdr:colOff>
      <xdr:row>19</xdr:row>
      <xdr:rowOff>20385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92229"/>
          <a:ext cx="0" cy="10333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30562</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3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20385</xdr:rowOff>
    </xdr:from>
    <xdr:to>
      <xdr:col>30</xdr:col>
      <xdr:colOff>25400</xdr:colOff>
      <xdr:row>19</xdr:row>
      <xdr:rowOff>20385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25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102131</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203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15754</xdr:rowOff>
    </xdr:from>
    <xdr:to>
      <xdr:col>30</xdr:col>
      <xdr:colOff>25400</xdr:colOff>
      <xdr:row>13</xdr:row>
      <xdr:rowOff>15754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9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20385</xdr:rowOff>
    </xdr:from>
    <xdr:to>
      <xdr:col>29</xdr:col>
      <xdr:colOff>127000</xdr:colOff>
      <xdr:row>19</xdr:row>
      <xdr:rowOff>35587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325560"/>
          <a:ext cx="647700" cy="15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125678</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16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109151</xdr:rowOff>
    </xdr:from>
    <xdr:to>
      <xdr:col>29</xdr:col>
      <xdr:colOff>177800</xdr:colOff>
      <xdr:row>18</xdr:row>
      <xdr:rowOff>39301</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35587</xdr:rowOff>
    </xdr:from>
    <xdr:to>
      <xdr:col>26</xdr:col>
      <xdr:colOff>50800</xdr:colOff>
      <xdr:row>19</xdr:row>
      <xdr:rowOff>43096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340762"/>
          <a:ext cx="698500" cy="7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129098</xdr:rowOff>
    </xdr:from>
    <xdr:to>
      <xdr:col>26</xdr:col>
      <xdr:colOff>101600</xdr:colOff>
      <xdr:row>18</xdr:row>
      <xdr:rowOff>59248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69425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60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43096</xdr:rowOff>
    </xdr:from>
    <xdr:to>
      <xdr:col>22</xdr:col>
      <xdr:colOff>114300</xdr:colOff>
      <xdr:row>19</xdr:row>
      <xdr:rowOff>55063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348271"/>
          <a:ext cx="698500" cy="11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50949</xdr:rowOff>
    </xdr:from>
    <xdr:to>
      <xdr:col>22</xdr:col>
      <xdr:colOff>165100</xdr:colOff>
      <xdr:row>17</xdr:row>
      <xdr:rowOff>152549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162726</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55063</xdr:rowOff>
    </xdr:from>
    <xdr:to>
      <xdr:col>18</xdr:col>
      <xdr:colOff>177800</xdr:colOff>
      <xdr:row>19</xdr:row>
      <xdr:rowOff>60948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360238"/>
          <a:ext cx="698500" cy="5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61724</xdr:rowOff>
    </xdr:from>
    <xdr:to>
      <xdr:col>19</xdr:col>
      <xdr:colOff>38100</xdr:colOff>
      <xdr:row>17</xdr:row>
      <xdr:rowOff>163324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2051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80102</xdr:rowOff>
    </xdr:from>
    <xdr:to>
      <xdr:col>15</xdr:col>
      <xdr:colOff>101600</xdr:colOff>
      <xdr:row>18</xdr:row>
      <xdr:rowOff>10252</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20429</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141035</xdr:rowOff>
    </xdr:from>
    <xdr:to>
      <xdr:col>29</xdr:col>
      <xdr:colOff>177800</xdr:colOff>
      <xdr:row>19</xdr:row>
      <xdr:rowOff>71185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274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49612</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8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156237</xdr:rowOff>
    </xdr:from>
    <xdr:to>
      <xdr:col>26</xdr:col>
      <xdr:colOff>101600</xdr:colOff>
      <xdr:row>19</xdr:row>
      <xdr:rowOff>86387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89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71164</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376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163746</xdr:rowOff>
    </xdr:from>
    <xdr:to>
      <xdr:col>22</xdr:col>
      <xdr:colOff>165100</xdr:colOff>
      <xdr:row>19</xdr:row>
      <xdr:rowOff>93896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97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78673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8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4263</xdr:rowOff>
    </xdr:from>
    <xdr:to>
      <xdr:col>19</xdr:col>
      <xdr:colOff>38100</xdr:colOff>
      <xdr:row>19</xdr:row>
      <xdr:rowOff>105863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309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90640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9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10148</xdr:rowOff>
    </xdr:from>
    <xdr:to>
      <xdr:col>15</xdr:col>
      <xdr:colOff>101600</xdr:colOff>
      <xdr:row>19</xdr:row>
      <xdr:rowOff>111748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315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96525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40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255136</xdr:rowOff>
    </xdr:from>
    <xdr:to>
      <xdr:col>29</xdr:col>
      <xdr:colOff>127000</xdr:colOff>
      <xdr:row>38</xdr:row>
      <xdr:rowOff>17735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179686"/>
          <a:ext cx="0" cy="1305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332712</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17735</xdr:rowOff>
    </xdr:from>
    <xdr:to>
      <xdr:col>30</xdr:col>
      <xdr:colOff>25400</xdr:colOff>
      <xdr:row>38</xdr:row>
      <xdr:rowOff>17735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853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170063</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92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255136</xdr:rowOff>
    </xdr:from>
    <xdr:to>
      <xdr:col>30</xdr:col>
      <xdr:colOff>25400</xdr:colOff>
      <xdr:row>33</xdr:row>
      <xdr:rowOff>255136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1796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188368</xdr:rowOff>
    </xdr:from>
    <xdr:to>
      <xdr:col>29</xdr:col>
      <xdr:colOff>127000</xdr:colOff>
      <xdr:row>37</xdr:row>
      <xdr:rowOff>213462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7313068"/>
          <a:ext cx="647700" cy="250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322733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9330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134756</xdr:rowOff>
    </xdr:from>
    <xdr:to>
      <xdr:col>29</xdr:col>
      <xdr:colOff>177800</xdr:colOff>
      <xdr:row>37</xdr:row>
      <xdr:rowOff>64906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180664</xdr:rowOff>
    </xdr:from>
    <xdr:to>
      <xdr:col>26</xdr:col>
      <xdr:colOff>50800</xdr:colOff>
      <xdr:row>37</xdr:row>
      <xdr:rowOff>188368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305300" y="7305364"/>
          <a:ext cx="698500" cy="7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153136</xdr:rowOff>
    </xdr:from>
    <xdr:to>
      <xdr:col>26</xdr:col>
      <xdr:colOff>101600</xdr:colOff>
      <xdr:row>37</xdr:row>
      <xdr:rowOff>83286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264913</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875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160804</xdr:rowOff>
    </xdr:from>
    <xdr:to>
      <xdr:col>22</xdr:col>
      <xdr:colOff>114300</xdr:colOff>
      <xdr:row>37</xdr:row>
      <xdr:rowOff>180664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606800" y="7285504"/>
          <a:ext cx="698500" cy="19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91716</xdr:rowOff>
    </xdr:from>
    <xdr:to>
      <xdr:col>22</xdr:col>
      <xdr:colOff>165100</xdr:colOff>
      <xdr:row>37</xdr:row>
      <xdr:rowOff>21866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044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203493</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813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144356</xdr:rowOff>
    </xdr:from>
    <xdr:to>
      <xdr:col>18</xdr:col>
      <xdr:colOff>177800</xdr:colOff>
      <xdr:row>37</xdr:row>
      <xdr:rowOff>160804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908300" y="7269056"/>
          <a:ext cx="698500" cy="16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105895</xdr:rowOff>
    </xdr:from>
    <xdr:to>
      <xdr:col>19</xdr:col>
      <xdr:colOff>38100</xdr:colOff>
      <xdr:row>37</xdr:row>
      <xdr:rowOff>36045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0591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217672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82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116714</xdr:rowOff>
    </xdr:from>
    <xdr:to>
      <xdr:col>15</xdr:col>
      <xdr:colOff>101600</xdr:colOff>
      <xdr:row>37</xdr:row>
      <xdr:rowOff>46864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069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228491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83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162662</xdr:rowOff>
    </xdr:from>
    <xdr:to>
      <xdr:col>29</xdr:col>
      <xdr:colOff>177800</xdr:colOff>
      <xdr:row>37</xdr:row>
      <xdr:rowOff>264262</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7287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134739</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7259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137568</xdr:rowOff>
    </xdr:from>
    <xdr:to>
      <xdr:col>26</xdr:col>
      <xdr:colOff>101600</xdr:colOff>
      <xdr:row>37</xdr:row>
      <xdr:rowOff>239168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7262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223945</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34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129864</xdr:rowOff>
    </xdr:from>
    <xdr:to>
      <xdr:col>22</xdr:col>
      <xdr:colOff>165100</xdr:colOff>
      <xdr:row>37</xdr:row>
      <xdr:rowOff>231464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254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216241</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340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110004</xdr:rowOff>
    </xdr:from>
    <xdr:to>
      <xdr:col>19</xdr:col>
      <xdr:colOff>38100</xdr:colOff>
      <xdr:row>37</xdr:row>
      <xdr:rowOff>211604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234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196381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32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93556</xdr:rowOff>
    </xdr:from>
    <xdr:to>
      <xdr:col>15</xdr:col>
      <xdr:colOff>101600</xdr:colOff>
      <xdr:row>37</xdr:row>
      <xdr:rowOff>195156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218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179933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30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15,590
15,528
223.14
33,419,516
32,034,082
820,898
5,159,046
2,216,612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145028</xdr:rowOff>
    </xdr:from>
    <xdr:to>
      <xdr:col>24</xdr:col>
      <xdr:colOff>62865</xdr:colOff>
      <xdr:row>38</xdr:row>
      <xdr:rowOff>12949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59978"/>
          <a:ext cx="1270" cy="1068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12949</xdr:rowOff>
    </xdr:from>
    <xdr:to>
      <xdr:col>24</xdr:col>
      <xdr:colOff>152400</xdr:colOff>
      <xdr:row>38</xdr:row>
      <xdr:rowOff>12949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2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91705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23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145028</xdr:rowOff>
    </xdr:from>
    <xdr:to>
      <xdr:col>24</xdr:col>
      <xdr:colOff>152400</xdr:colOff>
      <xdr:row>31</xdr:row>
      <xdr:rowOff>145028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5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12949</xdr:rowOff>
    </xdr:from>
    <xdr:to>
      <xdr:col>24</xdr:col>
      <xdr:colOff>63500</xdr:colOff>
      <xdr:row>38</xdr:row>
      <xdr:rowOff>25988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528049"/>
          <a:ext cx="838200" cy="1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145770</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4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122893</xdr:rowOff>
    </xdr:from>
    <xdr:to>
      <xdr:col>24</xdr:col>
      <xdr:colOff>114300</xdr:colOff>
      <xdr:row>37</xdr:row>
      <xdr:rowOff>53043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25988</xdr:rowOff>
    </xdr:from>
    <xdr:to>
      <xdr:col>19</xdr:col>
      <xdr:colOff>177800</xdr:colOff>
      <xdr:row>38</xdr:row>
      <xdr:rowOff>32736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541088"/>
          <a:ext cx="889000" cy="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136948</xdr:rowOff>
    </xdr:from>
    <xdr:to>
      <xdr:col>20</xdr:col>
      <xdr:colOff>38100</xdr:colOff>
      <xdr:row>37</xdr:row>
      <xdr:rowOff>67098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83625</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8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32736</xdr:rowOff>
    </xdr:from>
    <xdr:to>
      <xdr:col>15</xdr:col>
      <xdr:colOff>50800</xdr:colOff>
      <xdr:row>38</xdr:row>
      <xdr:rowOff>54511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547836"/>
          <a:ext cx="889000" cy="2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81093</xdr:rowOff>
    </xdr:from>
    <xdr:to>
      <xdr:col>15</xdr:col>
      <xdr:colOff>101600</xdr:colOff>
      <xdr:row>37</xdr:row>
      <xdr:rowOff>11243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27770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54511</xdr:rowOff>
    </xdr:from>
    <xdr:to>
      <xdr:col>10</xdr:col>
      <xdr:colOff>114300</xdr:colOff>
      <xdr:row>38</xdr:row>
      <xdr:rowOff>54998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569611"/>
          <a:ext cx="889000" cy="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130722</xdr:rowOff>
    </xdr:from>
    <xdr:to>
      <xdr:col>10</xdr:col>
      <xdr:colOff>165100</xdr:colOff>
      <xdr:row>37</xdr:row>
      <xdr:rowOff>60872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77399</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144714</xdr:rowOff>
    </xdr:from>
    <xdr:to>
      <xdr:col>6</xdr:col>
      <xdr:colOff>38100</xdr:colOff>
      <xdr:row>37</xdr:row>
      <xdr:rowOff>74864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91391</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133599</xdr:rowOff>
    </xdr:from>
    <xdr:to>
      <xdr:col>24</xdr:col>
      <xdr:colOff>114300</xdr:colOff>
      <xdr:row>38</xdr:row>
      <xdr:rowOff>63749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7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48526</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9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146639</xdr:rowOff>
    </xdr:from>
    <xdr:to>
      <xdr:col>20</xdr:col>
      <xdr:colOff>38100</xdr:colOff>
      <xdr:row>38</xdr:row>
      <xdr:rowOff>76789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9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67915</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58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153386</xdr:rowOff>
    </xdr:from>
    <xdr:to>
      <xdr:col>15</xdr:col>
      <xdr:colOff>101600</xdr:colOff>
      <xdr:row>38</xdr:row>
      <xdr:rowOff>83536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9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74663</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58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3711</xdr:rowOff>
    </xdr:from>
    <xdr:to>
      <xdr:col>10</xdr:col>
      <xdr:colOff>165100</xdr:colOff>
      <xdr:row>38</xdr:row>
      <xdr:rowOff>105311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51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96438</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61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4198</xdr:rowOff>
    </xdr:from>
    <xdr:to>
      <xdr:col>6</xdr:col>
      <xdr:colOff>38100</xdr:colOff>
      <xdr:row>38</xdr:row>
      <xdr:rowOff>105798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51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96925</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61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147136</xdr:rowOff>
    </xdr:from>
    <xdr:to>
      <xdr:col>24</xdr:col>
      <xdr:colOff>62865</xdr:colOff>
      <xdr:row>58</xdr:row>
      <xdr:rowOff>94403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9636"/>
          <a:ext cx="1270" cy="1318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98230</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4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94403</xdr:rowOff>
    </xdr:from>
    <xdr:to>
      <xdr:col>24</xdr:col>
      <xdr:colOff>152400</xdr:colOff>
      <xdr:row>58</xdr:row>
      <xdr:rowOff>94403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3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93813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147136</xdr:rowOff>
    </xdr:from>
    <xdr:to>
      <xdr:col>24</xdr:col>
      <xdr:colOff>152400</xdr:colOff>
      <xdr:row>50</xdr:row>
      <xdr:rowOff>147136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9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74521</xdr:rowOff>
    </xdr:from>
    <xdr:to>
      <xdr:col>24</xdr:col>
      <xdr:colOff>63500</xdr:colOff>
      <xdr:row>57</xdr:row>
      <xdr:rowOff>79684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47171"/>
          <a:ext cx="838200" cy="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39368</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405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16491</xdr:rowOff>
    </xdr:from>
    <xdr:to>
      <xdr:col>24</xdr:col>
      <xdr:colOff>114300</xdr:colOff>
      <xdr:row>57</xdr:row>
      <xdr:rowOff>118091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79684</xdr:rowOff>
    </xdr:from>
    <xdr:to>
      <xdr:col>19</xdr:col>
      <xdr:colOff>177800</xdr:colOff>
      <xdr:row>57</xdr:row>
      <xdr:rowOff>101946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52334"/>
          <a:ext cx="889000" cy="2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30786</xdr:rowOff>
    </xdr:from>
    <xdr:to>
      <xdr:col>20</xdr:col>
      <xdr:colOff>38100</xdr:colOff>
      <xdr:row>57</xdr:row>
      <xdr:rowOff>132386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123513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9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101946</xdr:rowOff>
    </xdr:from>
    <xdr:to>
      <xdr:col>15</xdr:col>
      <xdr:colOff>50800</xdr:colOff>
      <xdr:row>58</xdr:row>
      <xdr:rowOff>615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74596"/>
          <a:ext cx="889000" cy="7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25534</xdr:rowOff>
    </xdr:from>
    <xdr:to>
      <xdr:col>15</xdr:col>
      <xdr:colOff>101600</xdr:colOff>
      <xdr:row>57</xdr:row>
      <xdr:rowOff>127134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143661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73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171201</xdr:rowOff>
    </xdr:from>
    <xdr:to>
      <xdr:col>10</xdr:col>
      <xdr:colOff>114300</xdr:colOff>
      <xdr:row>58</xdr:row>
      <xdr:rowOff>615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43851"/>
          <a:ext cx="889000" cy="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32596</xdr:rowOff>
    </xdr:from>
    <xdr:to>
      <xdr:col>10</xdr:col>
      <xdr:colOff>165100</xdr:colOff>
      <xdr:row>57</xdr:row>
      <xdr:rowOff>134196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150723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39965</xdr:rowOff>
    </xdr:from>
    <xdr:to>
      <xdr:col>6</xdr:col>
      <xdr:colOff>38100</xdr:colOff>
      <xdr:row>57</xdr:row>
      <xdr:rowOff>141565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158092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58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23721</xdr:rowOff>
    </xdr:from>
    <xdr:to>
      <xdr:col>24</xdr:col>
      <xdr:colOff>114300</xdr:colOff>
      <xdr:row>57</xdr:row>
      <xdr:rowOff>125321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9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2148</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7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28884</xdr:rowOff>
    </xdr:from>
    <xdr:to>
      <xdr:col>20</xdr:col>
      <xdr:colOff>38100</xdr:colOff>
      <xdr:row>57</xdr:row>
      <xdr:rowOff>130484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0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147011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576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51146</xdr:rowOff>
    </xdr:from>
    <xdr:to>
      <xdr:col>15</xdr:col>
      <xdr:colOff>101600</xdr:colOff>
      <xdr:row>57</xdr:row>
      <xdr:rowOff>152746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2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143873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1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121265</xdr:rowOff>
    </xdr:from>
    <xdr:to>
      <xdr:col>10</xdr:col>
      <xdr:colOff>165100</xdr:colOff>
      <xdr:row>58</xdr:row>
      <xdr:rowOff>51415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9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42542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8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120401</xdr:rowOff>
    </xdr:from>
    <xdr:to>
      <xdr:col>6</xdr:col>
      <xdr:colOff>38100</xdr:colOff>
      <xdr:row>58</xdr:row>
      <xdr:rowOff>50551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9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41678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8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64884</xdr:rowOff>
    </xdr:from>
    <xdr:to>
      <xdr:col>24</xdr:col>
      <xdr:colOff>62865</xdr:colOff>
      <xdr:row>79</xdr:row>
      <xdr:rowOff>35395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7834"/>
          <a:ext cx="1270" cy="134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11561</xdr:rowOff>
    </xdr:from>
    <xdr:ext cx="599010"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1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64884</xdr:rowOff>
    </xdr:from>
    <xdr:to>
      <xdr:col>24</xdr:col>
      <xdr:colOff>152400</xdr:colOff>
      <xdr:row>71</xdr:row>
      <xdr:rowOff>64884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7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21273</xdr:rowOff>
    </xdr:from>
    <xdr:to>
      <xdr:col>24</xdr:col>
      <xdr:colOff>63500</xdr:colOff>
      <xdr:row>79</xdr:row>
      <xdr:rowOff>26912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65823"/>
          <a:ext cx="8382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29139</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59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6262</xdr:rowOff>
    </xdr:from>
    <xdr:to>
      <xdr:col>24</xdr:col>
      <xdr:colOff>114300</xdr:colOff>
      <xdr:row>77</xdr:row>
      <xdr:rowOff>107862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23191</xdr:rowOff>
    </xdr:from>
    <xdr:to>
      <xdr:col>19</xdr:col>
      <xdr:colOff>177800</xdr:colOff>
      <xdr:row>79</xdr:row>
      <xdr:rowOff>26912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67741"/>
          <a:ext cx="889000" cy="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10680</xdr:rowOff>
    </xdr:from>
    <xdr:to>
      <xdr:col>20</xdr:col>
      <xdr:colOff>38100</xdr:colOff>
      <xdr:row>77</xdr:row>
      <xdr:rowOff>112280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1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128807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298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23191</xdr:rowOff>
    </xdr:from>
    <xdr:to>
      <xdr:col>15</xdr:col>
      <xdr:colOff>50800</xdr:colOff>
      <xdr:row>79</xdr:row>
      <xdr:rowOff>30607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67741"/>
          <a:ext cx="889000" cy="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92672</xdr:rowOff>
    </xdr:from>
    <xdr:to>
      <xdr:col>15</xdr:col>
      <xdr:colOff>101600</xdr:colOff>
      <xdr:row>77</xdr:row>
      <xdr:rowOff>22822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2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39349</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289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27152</xdr:rowOff>
    </xdr:from>
    <xdr:to>
      <xdr:col>10</xdr:col>
      <xdr:colOff>114300</xdr:colOff>
      <xdr:row>79</xdr:row>
      <xdr:rowOff>30607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71702"/>
          <a:ext cx="889000" cy="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20396</xdr:rowOff>
    </xdr:from>
    <xdr:to>
      <xdr:col>10</xdr:col>
      <xdr:colOff>165100</xdr:colOff>
      <xdr:row>77</xdr:row>
      <xdr:rowOff>121996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2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138523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299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164795</xdr:rowOff>
    </xdr:from>
    <xdr:to>
      <xdr:col>6</xdr:col>
      <xdr:colOff>38100</xdr:colOff>
      <xdr:row>77</xdr:row>
      <xdr:rowOff>94945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111472</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297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141923</xdr:rowOff>
    </xdr:from>
    <xdr:to>
      <xdr:col>24</xdr:col>
      <xdr:colOff>114300</xdr:colOff>
      <xdr:row>79</xdr:row>
      <xdr:rowOff>72073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5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56850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29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147562</xdr:rowOff>
    </xdr:from>
    <xdr:to>
      <xdr:col>20</xdr:col>
      <xdr:colOff>38100</xdr:colOff>
      <xdr:row>79</xdr:row>
      <xdr:rowOff>77712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52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68839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61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143841</xdr:rowOff>
    </xdr:from>
    <xdr:to>
      <xdr:col>15</xdr:col>
      <xdr:colOff>101600</xdr:colOff>
      <xdr:row>79</xdr:row>
      <xdr:rowOff>73991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51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65118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60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151257</xdr:rowOff>
    </xdr:from>
    <xdr:to>
      <xdr:col>10</xdr:col>
      <xdr:colOff>165100</xdr:colOff>
      <xdr:row>79</xdr:row>
      <xdr:rowOff>81407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72534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617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147802</xdr:rowOff>
    </xdr:from>
    <xdr:to>
      <xdr:col>6</xdr:col>
      <xdr:colOff>38100</xdr:colOff>
      <xdr:row>79</xdr:row>
      <xdr:rowOff>77952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2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69079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61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53561</xdr:rowOff>
    </xdr:from>
    <xdr:to>
      <xdr:col>24</xdr:col>
      <xdr:colOff>62865</xdr:colOff>
      <xdr:row>99</xdr:row>
      <xdr:rowOff>60702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84061"/>
          <a:ext cx="1270" cy="155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64529</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60702</xdr:rowOff>
    </xdr:from>
    <xdr:to>
      <xdr:col>24</xdr:col>
      <xdr:colOff>152400</xdr:colOff>
      <xdr:row>99</xdr:row>
      <xdr:rowOff>60702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5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53561</xdr:rowOff>
    </xdr:from>
    <xdr:to>
      <xdr:col>24</xdr:col>
      <xdr:colOff>152400</xdr:colOff>
      <xdr:row>90</xdr:row>
      <xdr:rowOff>53561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8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89866</xdr:rowOff>
    </xdr:from>
    <xdr:to>
      <xdr:col>24</xdr:col>
      <xdr:colOff>63500</xdr:colOff>
      <xdr:row>98</xdr:row>
      <xdr:rowOff>133179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720516"/>
          <a:ext cx="838200" cy="21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49958</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7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27081</xdr:rowOff>
    </xdr:from>
    <xdr:to>
      <xdr:col>24</xdr:col>
      <xdr:colOff>114300</xdr:colOff>
      <xdr:row>96</xdr:row>
      <xdr:rowOff>128681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89866</xdr:rowOff>
    </xdr:from>
    <xdr:to>
      <xdr:col>19</xdr:col>
      <xdr:colOff>177800</xdr:colOff>
      <xdr:row>99</xdr:row>
      <xdr:rowOff>10661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20516"/>
          <a:ext cx="889000" cy="26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106665</xdr:rowOff>
    </xdr:from>
    <xdr:to>
      <xdr:col>20</xdr:col>
      <xdr:colOff>38100</xdr:colOff>
      <xdr:row>96</xdr:row>
      <xdr:rowOff>36815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53342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1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163506</xdr:rowOff>
    </xdr:from>
    <xdr:to>
      <xdr:col>15</xdr:col>
      <xdr:colOff>50800</xdr:colOff>
      <xdr:row>99</xdr:row>
      <xdr:rowOff>10661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965606"/>
          <a:ext cx="889000" cy="1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109365</xdr:rowOff>
    </xdr:from>
    <xdr:to>
      <xdr:col>15</xdr:col>
      <xdr:colOff>101600</xdr:colOff>
      <xdr:row>97</xdr:row>
      <xdr:rowOff>39515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6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56042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34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162309</xdr:rowOff>
    </xdr:from>
    <xdr:to>
      <xdr:col>10</xdr:col>
      <xdr:colOff>114300</xdr:colOff>
      <xdr:row>98</xdr:row>
      <xdr:rowOff>163506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964409"/>
          <a:ext cx="8890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147847</xdr:rowOff>
    </xdr:from>
    <xdr:to>
      <xdr:col>10</xdr:col>
      <xdr:colOff>165100</xdr:colOff>
      <xdr:row>97</xdr:row>
      <xdr:rowOff>77997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0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94524</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38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2696</xdr:rowOff>
    </xdr:from>
    <xdr:to>
      <xdr:col>6</xdr:col>
      <xdr:colOff>38100</xdr:colOff>
      <xdr:row>97</xdr:row>
      <xdr:rowOff>104296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120823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82379</xdr:rowOff>
    </xdr:from>
    <xdr:to>
      <xdr:col>24</xdr:col>
      <xdr:colOff>114300</xdr:colOff>
      <xdr:row>99</xdr:row>
      <xdr:rowOff>12529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88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168756</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79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39066</xdr:rowOff>
    </xdr:from>
    <xdr:to>
      <xdr:col>20</xdr:col>
      <xdr:colOff>38100</xdr:colOff>
      <xdr:row>97</xdr:row>
      <xdr:rowOff>140666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6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131793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6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131311</xdr:rowOff>
    </xdr:from>
    <xdr:to>
      <xdr:col>15</xdr:col>
      <xdr:colOff>101600</xdr:colOff>
      <xdr:row>99</xdr:row>
      <xdr:rowOff>61461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93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52588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702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112706</xdr:rowOff>
    </xdr:from>
    <xdr:to>
      <xdr:col>10</xdr:col>
      <xdr:colOff>165100</xdr:colOff>
      <xdr:row>99</xdr:row>
      <xdr:rowOff>42856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91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33983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700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111509</xdr:rowOff>
    </xdr:from>
    <xdr:to>
      <xdr:col>6</xdr:col>
      <xdr:colOff>38100</xdr:colOff>
      <xdr:row>99</xdr:row>
      <xdr:rowOff>41659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1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32786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0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65746</xdr:rowOff>
    </xdr:from>
    <xdr:to>
      <xdr:col>54</xdr:col>
      <xdr:colOff>189865</xdr:colOff>
      <xdr:row>39</xdr:row>
      <xdr:rowOff>5983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80696"/>
          <a:ext cx="1270" cy="1311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9810</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5983</xdr:rowOff>
    </xdr:from>
    <xdr:to>
      <xdr:col>55</xdr:col>
      <xdr:colOff>88900</xdr:colOff>
      <xdr:row>39</xdr:row>
      <xdr:rowOff>5983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92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12423</xdr:rowOff>
    </xdr:from>
    <xdr:ext cx="690189"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559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65746</xdr:rowOff>
    </xdr:from>
    <xdr:to>
      <xdr:col>55</xdr:col>
      <xdr:colOff>88900</xdr:colOff>
      <xdr:row>31</xdr:row>
      <xdr:rowOff>65746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80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37510</xdr:rowOff>
    </xdr:from>
    <xdr:to>
      <xdr:col>55</xdr:col>
      <xdr:colOff>0</xdr:colOff>
      <xdr:row>38</xdr:row>
      <xdr:rowOff>64825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552610"/>
          <a:ext cx="838200" cy="2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34348</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377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11471</xdr:rowOff>
    </xdr:from>
    <xdr:to>
      <xdr:col>55</xdr:col>
      <xdr:colOff>50800</xdr:colOff>
      <xdr:row>38</xdr:row>
      <xdr:rowOff>113071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52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76638</xdr:rowOff>
    </xdr:from>
    <xdr:to>
      <xdr:col>50</xdr:col>
      <xdr:colOff>114300</xdr:colOff>
      <xdr:row>38</xdr:row>
      <xdr:rowOff>37510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420288"/>
          <a:ext cx="889000" cy="13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31444</xdr:rowOff>
    </xdr:from>
    <xdr:to>
      <xdr:col>50</xdr:col>
      <xdr:colOff>165100</xdr:colOff>
      <xdr:row>38</xdr:row>
      <xdr:rowOff>133044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5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124171</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663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76638</xdr:rowOff>
    </xdr:from>
    <xdr:to>
      <xdr:col>45</xdr:col>
      <xdr:colOff>177800</xdr:colOff>
      <xdr:row>38</xdr:row>
      <xdr:rowOff>69335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420288"/>
          <a:ext cx="889000" cy="16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23981</xdr:rowOff>
    </xdr:from>
    <xdr:to>
      <xdr:col>46</xdr:col>
      <xdr:colOff>38100</xdr:colOff>
      <xdr:row>37</xdr:row>
      <xdr:rowOff>125581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6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142108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50795" y="6142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69335</xdr:rowOff>
    </xdr:from>
    <xdr:to>
      <xdr:col>41</xdr:col>
      <xdr:colOff>50800</xdr:colOff>
      <xdr:row>38</xdr:row>
      <xdr:rowOff>151416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584435"/>
          <a:ext cx="889000" cy="8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3118</xdr:rowOff>
    </xdr:from>
    <xdr:to>
      <xdr:col>41</xdr:col>
      <xdr:colOff>101600</xdr:colOff>
      <xdr:row>38</xdr:row>
      <xdr:rowOff>104718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51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121245</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6293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13903</xdr:rowOff>
    </xdr:from>
    <xdr:to>
      <xdr:col>36</xdr:col>
      <xdr:colOff>165100</xdr:colOff>
      <xdr:row>38</xdr:row>
      <xdr:rowOff>115503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52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132030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304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14025</xdr:rowOff>
    </xdr:from>
    <xdr:to>
      <xdr:col>55</xdr:col>
      <xdr:colOff>50800</xdr:colOff>
      <xdr:row>38</xdr:row>
      <xdr:rowOff>115625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52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161348</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504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158161</xdr:rowOff>
    </xdr:from>
    <xdr:to>
      <xdr:col>50</xdr:col>
      <xdr:colOff>165100</xdr:colOff>
      <xdr:row>38</xdr:row>
      <xdr:rowOff>88311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50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104838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6277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25838</xdr:rowOff>
    </xdr:from>
    <xdr:to>
      <xdr:col>46</xdr:col>
      <xdr:colOff>38100</xdr:colOff>
      <xdr:row>37</xdr:row>
      <xdr:rowOff>127438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6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118565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646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18535</xdr:rowOff>
    </xdr:from>
    <xdr:to>
      <xdr:col>41</xdr:col>
      <xdr:colOff>101600</xdr:colOff>
      <xdr:row>38</xdr:row>
      <xdr:rowOff>120135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53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111262</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662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100616</xdr:rowOff>
    </xdr:from>
    <xdr:to>
      <xdr:col>36</xdr:col>
      <xdr:colOff>165100</xdr:colOff>
      <xdr:row>39</xdr:row>
      <xdr:rowOff>30766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61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21893</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6708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36896</xdr:rowOff>
    </xdr:from>
    <xdr:to>
      <xdr:col>54</xdr:col>
      <xdr:colOff>189865</xdr:colOff>
      <xdr:row>59</xdr:row>
      <xdr:rowOff>59898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09396"/>
          <a:ext cx="1270" cy="156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63725</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7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59898</xdr:rowOff>
    </xdr:from>
    <xdr:to>
      <xdr:col>55</xdr:col>
      <xdr:colOff>88900</xdr:colOff>
      <xdr:row>59</xdr:row>
      <xdr:rowOff>59898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7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155023</xdr:rowOff>
    </xdr:from>
    <xdr:ext cx="690189"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3846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36896</xdr:rowOff>
    </xdr:from>
    <xdr:to>
      <xdr:col>55</xdr:col>
      <xdr:colOff>88900</xdr:colOff>
      <xdr:row>50</xdr:row>
      <xdr:rowOff>36896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09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131925</xdr:rowOff>
    </xdr:from>
    <xdr:to>
      <xdr:col>55</xdr:col>
      <xdr:colOff>0</xdr:colOff>
      <xdr:row>54</xdr:row>
      <xdr:rowOff>156967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218775"/>
          <a:ext cx="838200" cy="19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66588</xdr:rowOff>
    </xdr:from>
    <xdr:ext cx="599010"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839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88161</xdr:rowOff>
    </xdr:from>
    <xdr:to>
      <xdr:col>55</xdr:col>
      <xdr:colOff>50800</xdr:colOff>
      <xdr:row>58</xdr:row>
      <xdr:rowOff>18311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131925</xdr:rowOff>
    </xdr:from>
    <xdr:to>
      <xdr:col>50</xdr:col>
      <xdr:colOff>114300</xdr:colOff>
      <xdr:row>54</xdr:row>
      <xdr:rowOff>25509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218775"/>
          <a:ext cx="889000" cy="6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31721</xdr:rowOff>
    </xdr:from>
    <xdr:to>
      <xdr:col>50</xdr:col>
      <xdr:colOff>165100</xdr:colOff>
      <xdr:row>57</xdr:row>
      <xdr:rowOff>133321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124448</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989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25509</xdr:rowOff>
    </xdr:from>
    <xdr:to>
      <xdr:col>45</xdr:col>
      <xdr:colOff>177800</xdr:colOff>
      <xdr:row>54</xdr:row>
      <xdr:rowOff>169204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283809"/>
          <a:ext cx="889000" cy="14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63281</xdr:rowOff>
    </xdr:from>
    <xdr:to>
      <xdr:col>46</xdr:col>
      <xdr:colOff>38100</xdr:colOff>
      <xdr:row>57</xdr:row>
      <xdr:rowOff>164881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83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156008</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50795" y="9928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169204</xdr:rowOff>
    </xdr:from>
    <xdr:to>
      <xdr:col>41</xdr:col>
      <xdr:colOff>50800</xdr:colOff>
      <xdr:row>55</xdr:row>
      <xdr:rowOff>117603</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427504"/>
          <a:ext cx="889000" cy="11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98834</xdr:rowOff>
    </xdr:from>
    <xdr:to>
      <xdr:col>41</xdr:col>
      <xdr:colOff>101600</xdr:colOff>
      <xdr:row>58</xdr:row>
      <xdr:rowOff>28984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87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20111</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996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95343</xdr:rowOff>
    </xdr:from>
    <xdr:to>
      <xdr:col>36</xdr:col>
      <xdr:colOff>165100</xdr:colOff>
      <xdr:row>58</xdr:row>
      <xdr:rowOff>25493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86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16620</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996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106167</xdr:rowOff>
    </xdr:from>
    <xdr:to>
      <xdr:col>55</xdr:col>
      <xdr:colOff>50800</xdr:colOff>
      <xdr:row>55</xdr:row>
      <xdr:rowOff>36317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36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129044</xdr:rowOff>
    </xdr:from>
    <xdr:ext cx="599010"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21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81125</xdr:rowOff>
    </xdr:from>
    <xdr:to>
      <xdr:col>50</xdr:col>
      <xdr:colOff>165100</xdr:colOff>
      <xdr:row>54</xdr:row>
      <xdr:rowOff>11275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16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27802</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39795" y="894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146159</xdr:rowOff>
    </xdr:from>
    <xdr:to>
      <xdr:col>46</xdr:col>
      <xdr:colOff>38100</xdr:colOff>
      <xdr:row>54</xdr:row>
      <xdr:rowOff>76309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2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92836</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50795" y="9008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118404</xdr:rowOff>
    </xdr:from>
    <xdr:to>
      <xdr:col>41</xdr:col>
      <xdr:colOff>101600</xdr:colOff>
      <xdr:row>55</xdr:row>
      <xdr:rowOff>48554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37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65081</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61795" y="91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66803</xdr:rowOff>
    </xdr:from>
    <xdr:to>
      <xdr:col>36</xdr:col>
      <xdr:colOff>165100</xdr:colOff>
      <xdr:row>55</xdr:row>
      <xdr:rowOff>168403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49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13480</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672795" y="9271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144007</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45507"/>
          <a:ext cx="1270" cy="1443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90684</xdr:rowOff>
    </xdr:from>
    <xdr:ext cx="690189"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207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144007</xdr:rowOff>
    </xdr:from>
    <xdr:to>
      <xdr:col>55</xdr:col>
      <xdr:colOff>88900</xdr:colOff>
      <xdr:row>70</xdr:row>
      <xdr:rowOff>144007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4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64636</xdr:rowOff>
    </xdr:from>
    <xdr:to>
      <xdr:col>55</xdr:col>
      <xdr:colOff>0</xdr:colOff>
      <xdr:row>75</xdr:row>
      <xdr:rowOff>166055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2751936"/>
          <a:ext cx="838200" cy="27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4348</xdr:rowOff>
    </xdr:from>
    <xdr:ext cx="599010"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3774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25921</xdr:rowOff>
    </xdr:from>
    <xdr:to>
      <xdr:col>55</xdr:col>
      <xdr:colOff>50800</xdr:colOff>
      <xdr:row>78</xdr:row>
      <xdr:rowOff>127521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64636</xdr:rowOff>
    </xdr:from>
    <xdr:to>
      <xdr:col>50</xdr:col>
      <xdr:colOff>114300</xdr:colOff>
      <xdr:row>74</xdr:row>
      <xdr:rowOff>134441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2751936"/>
          <a:ext cx="889000" cy="6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11705</xdr:rowOff>
    </xdr:from>
    <xdr:to>
      <xdr:col>50</xdr:col>
      <xdr:colOff>165100</xdr:colOff>
      <xdr:row>78</xdr:row>
      <xdr:rowOff>113305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8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104432</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39795" y="13477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18829</xdr:rowOff>
    </xdr:from>
    <xdr:to>
      <xdr:col>45</xdr:col>
      <xdr:colOff>177800</xdr:colOff>
      <xdr:row>74</xdr:row>
      <xdr:rowOff>134441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2706129"/>
          <a:ext cx="889000" cy="11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64021</xdr:rowOff>
    </xdr:from>
    <xdr:to>
      <xdr:col>46</xdr:col>
      <xdr:colOff>38100</xdr:colOff>
      <xdr:row>78</xdr:row>
      <xdr:rowOff>165621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156748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18829</xdr:rowOff>
    </xdr:from>
    <xdr:to>
      <xdr:col>41</xdr:col>
      <xdr:colOff>50800</xdr:colOff>
      <xdr:row>76</xdr:row>
      <xdr:rowOff>192</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2706129"/>
          <a:ext cx="889000" cy="32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66839</xdr:rowOff>
    </xdr:from>
    <xdr:to>
      <xdr:col>41</xdr:col>
      <xdr:colOff>101600</xdr:colOff>
      <xdr:row>78</xdr:row>
      <xdr:rowOff>168439</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43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159566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53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76639</xdr:rowOff>
    </xdr:from>
    <xdr:to>
      <xdr:col>36</xdr:col>
      <xdr:colOff>165100</xdr:colOff>
      <xdr:row>79</xdr:row>
      <xdr:rowOff>6789</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44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169366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54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115255</xdr:rowOff>
    </xdr:from>
    <xdr:to>
      <xdr:col>55</xdr:col>
      <xdr:colOff>50800</xdr:colOff>
      <xdr:row>76</xdr:row>
      <xdr:rowOff>45405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297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138132</xdr:rowOff>
    </xdr:from>
    <xdr:ext cx="599010"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2825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13836</xdr:rowOff>
    </xdr:from>
    <xdr:to>
      <xdr:col>50</xdr:col>
      <xdr:colOff>165100</xdr:colOff>
      <xdr:row>74</xdr:row>
      <xdr:rowOff>115436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270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131963</xdr:rowOff>
    </xdr:from>
    <xdr:ext cx="59901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39795" y="12476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83641</xdr:rowOff>
    </xdr:from>
    <xdr:to>
      <xdr:col>46</xdr:col>
      <xdr:colOff>38100</xdr:colOff>
      <xdr:row>75</xdr:row>
      <xdr:rowOff>13791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277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30318</xdr:rowOff>
    </xdr:from>
    <xdr:ext cx="599010"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50795" y="12546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139479</xdr:rowOff>
    </xdr:from>
    <xdr:to>
      <xdr:col>41</xdr:col>
      <xdr:colOff>101600</xdr:colOff>
      <xdr:row>74</xdr:row>
      <xdr:rowOff>69629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265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86156</xdr:rowOff>
    </xdr:from>
    <xdr:ext cx="599010"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61795" y="1243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120841</xdr:rowOff>
    </xdr:from>
    <xdr:to>
      <xdr:col>36</xdr:col>
      <xdr:colOff>165100</xdr:colOff>
      <xdr:row>76</xdr:row>
      <xdr:rowOff>50992</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29795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67518</xdr:rowOff>
    </xdr:from>
    <xdr:ext cx="599010"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672795" y="12754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105699</xdr:rowOff>
    </xdr:from>
    <xdr:to>
      <xdr:col>54</xdr:col>
      <xdr:colOff>189865</xdr:colOff>
      <xdr:row>99</xdr:row>
      <xdr:rowOff>38652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536199"/>
          <a:ext cx="1270" cy="1476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42479</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701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38652</xdr:rowOff>
    </xdr:from>
    <xdr:to>
      <xdr:col>55</xdr:col>
      <xdr:colOff>88900</xdr:colOff>
      <xdr:row>99</xdr:row>
      <xdr:rowOff>38652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7012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52376</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11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105699</xdr:rowOff>
    </xdr:from>
    <xdr:to>
      <xdr:col>55</xdr:col>
      <xdr:colOff>88900</xdr:colOff>
      <xdr:row>90</xdr:row>
      <xdr:rowOff>105699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536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113796</xdr:rowOff>
    </xdr:from>
    <xdr:to>
      <xdr:col>55</xdr:col>
      <xdr:colOff>0</xdr:colOff>
      <xdr:row>95</xdr:row>
      <xdr:rowOff>134624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058646"/>
          <a:ext cx="838200" cy="36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164940</xdr:rowOff>
    </xdr:from>
    <xdr:ext cx="599010"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526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15063</xdr:rowOff>
    </xdr:from>
    <xdr:to>
      <xdr:col>55</xdr:col>
      <xdr:colOff>50800</xdr:colOff>
      <xdr:row>96</xdr:row>
      <xdr:rowOff>116663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113796</xdr:rowOff>
    </xdr:from>
    <xdr:to>
      <xdr:col>50</xdr:col>
      <xdr:colOff>114300</xdr:colOff>
      <xdr:row>93</xdr:row>
      <xdr:rowOff>169872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058646"/>
          <a:ext cx="889000" cy="5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128730</xdr:rowOff>
    </xdr:from>
    <xdr:to>
      <xdr:col>50</xdr:col>
      <xdr:colOff>165100</xdr:colOff>
      <xdr:row>95</xdr:row>
      <xdr:rowOff>58880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24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50007</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39795" y="16337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169872</xdr:rowOff>
    </xdr:from>
    <xdr:to>
      <xdr:col>45</xdr:col>
      <xdr:colOff>177800</xdr:colOff>
      <xdr:row>98</xdr:row>
      <xdr:rowOff>171304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114722"/>
          <a:ext cx="889000" cy="85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165455</xdr:rowOff>
    </xdr:from>
    <xdr:to>
      <xdr:col>46</xdr:col>
      <xdr:colOff>38100</xdr:colOff>
      <xdr:row>95</xdr:row>
      <xdr:rowOff>95605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2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86732</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50795" y="1637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104118</xdr:rowOff>
    </xdr:from>
    <xdr:to>
      <xdr:col>41</xdr:col>
      <xdr:colOff>50800</xdr:colOff>
      <xdr:row>98</xdr:row>
      <xdr:rowOff>171304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563318"/>
          <a:ext cx="889000" cy="41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136985</xdr:rowOff>
    </xdr:from>
    <xdr:to>
      <xdr:col>41</xdr:col>
      <xdr:colOff>101600</xdr:colOff>
      <xdr:row>96</xdr:row>
      <xdr:rowOff>67135</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42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83662</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61795" y="16199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149061</xdr:rowOff>
    </xdr:from>
    <xdr:to>
      <xdr:col>36</xdr:col>
      <xdr:colOff>165100</xdr:colOff>
      <xdr:row>96</xdr:row>
      <xdr:rowOff>79211</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43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95738</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672795" y="1621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83824</xdr:rowOff>
    </xdr:from>
    <xdr:to>
      <xdr:col>55</xdr:col>
      <xdr:colOff>50800</xdr:colOff>
      <xdr:row>96</xdr:row>
      <xdr:rowOff>13974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3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106701</xdr:rowOff>
    </xdr:from>
    <xdr:ext cx="599010"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22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62996</xdr:rowOff>
    </xdr:from>
    <xdr:to>
      <xdr:col>50</xdr:col>
      <xdr:colOff>165100</xdr:colOff>
      <xdr:row>93</xdr:row>
      <xdr:rowOff>164596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00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9673</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39795" y="1578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119072</xdr:rowOff>
    </xdr:from>
    <xdr:to>
      <xdr:col>46</xdr:col>
      <xdr:colOff>38100</xdr:colOff>
      <xdr:row>94</xdr:row>
      <xdr:rowOff>49222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0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65749</xdr:rowOff>
    </xdr:from>
    <xdr:ext cx="59901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50795" y="15839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120504</xdr:rowOff>
    </xdr:from>
    <xdr:to>
      <xdr:col>41</xdr:col>
      <xdr:colOff>101600</xdr:colOff>
      <xdr:row>99</xdr:row>
      <xdr:rowOff>50654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92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41781</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701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53318</xdr:rowOff>
    </xdr:from>
    <xdr:to>
      <xdr:col>36</xdr:col>
      <xdr:colOff>165100</xdr:colOff>
      <xdr:row>96</xdr:row>
      <xdr:rowOff>154918</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51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146045</xdr:rowOff>
    </xdr:from>
    <xdr:ext cx="599010"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672795" y="16605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16706</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160206"/>
          <a:ext cx="1269" cy="1570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134833</xdr:rowOff>
    </xdr:from>
    <xdr:ext cx="599010"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493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16706</xdr:rowOff>
    </xdr:from>
    <xdr:to>
      <xdr:col>86</xdr:col>
      <xdr:colOff>25400</xdr:colOff>
      <xdr:row>30</xdr:row>
      <xdr:rowOff>16706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16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68000</xdr:rowOff>
    </xdr:from>
    <xdr:to>
      <xdr:col>85</xdr:col>
      <xdr:colOff>127000</xdr:colOff>
      <xdr:row>38</xdr:row>
      <xdr:rowOff>119793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5481300" y="6583100"/>
          <a:ext cx="838200" cy="5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18506</xdr:rowOff>
    </xdr:from>
    <xdr:ext cx="534377"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533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40079</xdr:rowOff>
    </xdr:from>
    <xdr:to>
      <xdr:col>85</xdr:col>
      <xdr:colOff>177800</xdr:colOff>
      <xdr:row>38</xdr:row>
      <xdr:rowOff>141679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119793</xdr:rowOff>
    </xdr:from>
    <xdr:to>
      <xdr:col>81</xdr:col>
      <xdr:colOff>50800</xdr:colOff>
      <xdr:row>38</xdr:row>
      <xdr:rowOff>135166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4592300" y="6634893"/>
          <a:ext cx="889000" cy="1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41301</xdr:rowOff>
    </xdr:from>
    <xdr:to>
      <xdr:col>81</xdr:col>
      <xdr:colOff>101600</xdr:colOff>
      <xdr:row>38</xdr:row>
      <xdr:rowOff>142901</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159429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14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135166</xdr:rowOff>
    </xdr:from>
    <xdr:to>
      <xdr:col>76</xdr:col>
      <xdr:colOff>114300</xdr:colOff>
      <xdr:row>39</xdr:row>
      <xdr:rowOff>11371</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3703300" y="6650266"/>
          <a:ext cx="889000" cy="4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75241</xdr:rowOff>
    </xdr:from>
    <xdr:to>
      <xdr:col>76</xdr:col>
      <xdr:colOff>165100</xdr:colOff>
      <xdr:row>39</xdr:row>
      <xdr:rowOff>5391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9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21918</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63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52859</xdr:rowOff>
    </xdr:from>
    <xdr:to>
      <xdr:col>71</xdr:col>
      <xdr:colOff>177800</xdr:colOff>
      <xdr:row>39</xdr:row>
      <xdr:rowOff>11371</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567959"/>
          <a:ext cx="889000" cy="12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77287</xdr:rowOff>
    </xdr:from>
    <xdr:to>
      <xdr:col>72</xdr:col>
      <xdr:colOff>38100</xdr:colOff>
      <xdr:row>39</xdr:row>
      <xdr:rowOff>7437</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23964</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36111" y="636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92005</xdr:rowOff>
    </xdr:from>
    <xdr:to>
      <xdr:col>67</xdr:col>
      <xdr:colOff>101600</xdr:colOff>
      <xdr:row>39</xdr:row>
      <xdr:rowOff>22155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6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13282</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47111" y="66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17200</xdr:rowOff>
    </xdr:from>
    <xdr:to>
      <xdr:col>85</xdr:col>
      <xdr:colOff>177800</xdr:colOff>
      <xdr:row>38</xdr:row>
      <xdr:rowOff>118800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53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40077</xdr:rowOff>
    </xdr:from>
    <xdr:ext cx="534377"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38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68993</xdr:rowOff>
    </xdr:from>
    <xdr:to>
      <xdr:col>81</xdr:col>
      <xdr:colOff>101600</xdr:colOff>
      <xdr:row>38</xdr:row>
      <xdr:rowOff>170593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58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161720</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14111" y="667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84366</xdr:rowOff>
    </xdr:from>
    <xdr:to>
      <xdr:col>76</xdr:col>
      <xdr:colOff>165100</xdr:colOff>
      <xdr:row>39</xdr:row>
      <xdr:rowOff>14516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59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5643</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325111" y="669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132021</xdr:rowOff>
    </xdr:from>
    <xdr:to>
      <xdr:col>72</xdr:col>
      <xdr:colOff>38100</xdr:colOff>
      <xdr:row>39</xdr:row>
      <xdr:rowOff>62171</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4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53298</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468428" y="6739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2059</xdr:rowOff>
    </xdr:from>
    <xdr:to>
      <xdr:col>67</xdr:col>
      <xdr:colOff>101600</xdr:colOff>
      <xdr:row>38</xdr:row>
      <xdr:rowOff>103659</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51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120186</xdr:rowOff>
    </xdr:from>
    <xdr:ext cx="534377"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547111" y="629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103044</xdr:rowOff>
    </xdr:from>
    <xdr:to>
      <xdr:col>85</xdr:col>
      <xdr:colOff>126364</xdr:colOff>
      <xdr:row>78</xdr:row>
      <xdr:rowOff>138125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04544"/>
          <a:ext cx="1269" cy="140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141952</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138125</xdr:rowOff>
    </xdr:from>
    <xdr:to>
      <xdr:col>86</xdr:col>
      <xdr:colOff>25400</xdr:colOff>
      <xdr:row>78</xdr:row>
      <xdr:rowOff>138125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49721</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87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103044</xdr:rowOff>
    </xdr:from>
    <xdr:to>
      <xdr:col>86</xdr:col>
      <xdr:colOff>25400</xdr:colOff>
      <xdr:row>70</xdr:row>
      <xdr:rowOff>103044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0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97118</xdr:rowOff>
    </xdr:from>
    <xdr:to>
      <xdr:col>85</xdr:col>
      <xdr:colOff>127000</xdr:colOff>
      <xdr:row>78</xdr:row>
      <xdr:rowOff>101670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470218"/>
          <a:ext cx="838200" cy="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162572</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0213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139695</xdr:rowOff>
    </xdr:from>
    <xdr:to>
      <xdr:col>85</xdr:col>
      <xdr:colOff>177800</xdr:colOff>
      <xdr:row>77</xdr:row>
      <xdr:rowOff>69845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94444</xdr:rowOff>
    </xdr:from>
    <xdr:to>
      <xdr:col>81</xdr:col>
      <xdr:colOff>50800</xdr:colOff>
      <xdr:row>78</xdr:row>
      <xdr:rowOff>97118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467544"/>
          <a:ext cx="889000" cy="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143790</xdr:rowOff>
    </xdr:from>
    <xdr:to>
      <xdr:col>81</xdr:col>
      <xdr:colOff>101600</xdr:colOff>
      <xdr:row>77</xdr:row>
      <xdr:rowOff>73940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90466</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9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84196</xdr:rowOff>
    </xdr:from>
    <xdr:to>
      <xdr:col>76</xdr:col>
      <xdr:colOff>114300</xdr:colOff>
      <xdr:row>78</xdr:row>
      <xdr:rowOff>94444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3457296"/>
          <a:ext cx="889000" cy="1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88548</xdr:rowOff>
    </xdr:from>
    <xdr:to>
      <xdr:col>76</xdr:col>
      <xdr:colOff>165100</xdr:colOff>
      <xdr:row>77</xdr:row>
      <xdr:rowOff>18698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11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35225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893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76977</xdr:rowOff>
    </xdr:from>
    <xdr:to>
      <xdr:col>71</xdr:col>
      <xdr:colOff>177800</xdr:colOff>
      <xdr:row>78</xdr:row>
      <xdr:rowOff>84196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450077"/>
          <a:ext cx="889000" cy="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98695</xdr:rowOff>
    </xdr:from>
    <xdr:to>
      <xdr:col>72</xdr:col>
      <xdr:colOff>38100</xdr:colOff>
      <xdr:row>77</xdr:row>
      <xdr:rowOff>28845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2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45373</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2904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103361</xdr:rowOff>
    </xdr:from>
    <xdr:to>
      <xdr:col>67</xdr:col>
      <xdr:colOff>101600</xdr:colOff>
      <xdr:row>77</xdr:row>
      <xdr:rowOff>33511</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3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50038</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2908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50870</xdr:rowOff>
    </xdr:from>
    <xdr:to>
      <xdr:col>85</xdr:col>
      <xdr:colOff>177800</xdr:colOff>
      <xdr:row>78</xdr:row>
      <xdr:rowOff>152470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42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137247</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33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46318</xdr:rowOff>
    </xdr:from>
    <xdr:to>
      <xdr:col>81</xdr:col>
      <xdr:colOff>101600</xdr:colOff>
      <xdr:row>78</xdr:row>
      <xdr:rowOff>147918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4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139045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51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43644</xdr:rowOff>
    </xdr:from>
    <xdr:to>
      <xdr:col>76</xdr:col>
      <xdr:colOff>165100</xdr:colOff>
      <xdr:row>78</xdr:row>
      <xdr:rowOff>145244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4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136371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50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33396</xdr:rowOff>
    </xdr:from>
    <xdr:to>
      <xdr:col>72</xdr:col>
      <xdr:colOff>38100</xdr:colOff>
      <xdr:row>78</xdr:row>
      <xdr:rowOff>134996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40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126123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49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26177</xdr:rowOff>
    </xdr:from>
    <xdr:to>
      <xdr:col>67</xdr:col>
      <xdr:colOff>101600</xdr:colOff>
      <xdr:row>78</xdr:row>
      <xdr:rowOff>127777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39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118904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49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65464</xdr:rowOff>
    </xdr:from>
    <xdr:to>
      <xdr:col>85</xdr:col>
      <xdr:colOff>126364</xdr:colOff>
      <xdr:row>99</xdr:row>
      <xdr:rowOff>43320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838864"/>
          <a:ext cx="1269" cy="1178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47147</xdr:rowOff>
    </xdr:from>
    <xdr:ext cx="378565"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20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43320</xdr:rowOff>
    </xdr:from>
    <xdr:to>
      <xdr:col>86</xdr:col>
      <xdr:colOff>25400</xdr:colOff>
      <xdr:row>99</xdr:row>
      <xdr:rowOff>43320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16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12141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61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65464</xdr:rowOff>
    </xdr:from>
    <xdr:to>
      <xdr:col>86</xdr:col>
      <xdr:colOff>25400</xdr:colOff>
      <xdr:row>92</xdr:row>
      <xdr:rowOff>65464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838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89</xdr:row>
      <xdr:rowOff>150439</xdr:rowOff>
    </xdr:from>
    <xdr:to>
      <xdr:col>85</xdr:col>
      <xdr:colOff>127000</xdr:colOff>
      <xdr:row>92</xdr:row>
      <xdr:rowOff>65464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5409489"/>
          <a:ext cx="838200" cy="4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143583</xdr:rowOff>
    </xdr:from>
    <xdr:ext cx="599010"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027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165156</xdr:rowOff>
    </xdr:from>
    <xdr:to>
      <xdr:col>85</xdr:col>
      <xdr:colOff>177800</xdr:colOff>
      <xdr:row>97</xdr:row>
      <xdr:rowOff>95306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89</xdr:row>
      <xdr:rowOff>150439</xdr:rowOff>
    </xdr:from>
    <xdr:to>
      <xdr:col>81</xdr:col>
      <xdr:colOff>50800</xdr:colOff>
      <xdr:row>96</xdr:row>
      <xdr:rowOff>125288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5409489"/>
          <a:ext cx="889000" cy="117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108282</xdr:rowOff>
    </xdr:from>
    <xdr:to>
      <xdr:col>81</xdr:col>
      <xdr:colOff>101600</xdr:colOff>
      <xdr:row>97</xdr:row>
      <xdr:rowOff>38432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56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29559</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181795" y="166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60480</xdr:rowOff>
    </xdr:from>
    <xdr:to>
      <xdr:col>76</xdr:col>
      <xdr:colOff>114300</xdr:colOff>
      <xdr:row>96</xdr:row>
      <xdr:rowOff>125288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5490980"/>
          <a:ext cx="889000" cy="109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11818</xdr:rowOff>
    </xdr:from>
    <xdr:to>
      <xdr:col>76</xdr:col>
      <xdr:colOff>165100</xdr:colOff>
      <xdr:row>98</xdr:row>
      <xdr:rowOff>113418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81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104545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0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60480</xdr:rowOff>
    </xdr:from>
    <xdr:to>
      <xdr:col>71</xdr:col>
      <xdr:colOff>177800</xdr:colOff>
      <xdr:row>91</xdr:row>
      <xdr:rowOff>20338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5490980"/>
          <a:ext cx="889000" cy="13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36534</xdr:rowOff>
    </xdr:from>
    <xdr:to>
      <xdr:col>72</xdr:col>
      <xdr:colOff>38100</xdr:colOff>
      <xdr:row>98</xdr:row>
      <xdr:rowOff>138134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129261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93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28972</xdr:rowOff>
    </xdr:from>
    <xdr:to>
      <xdr:col>67</xdr:col>
      <xdr:colOff>101600</xdr:colOff>
      <xdr:row>98</xdr:row>
      <xdr:rowOff>130572</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121699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92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14664</xdr:rowOff>
    </xdr:from>
    <xdr:to>
      <xdr:col>85</xdr:col>
      <xdr:colOff>177800</xdr:colOff>
      <xdr:row>92</xdr:row>
      <xdr:rowOff>116264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578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139141</xdr:rowOff>
    </xdr:from>
    <xdr:ext cx="599010"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574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89</xdr:row>
      <xdr:rowOff>99639</xdr:rowOff>
    </xdr:from>
    <xdr:to>
      <xdr:col>81</xdr:col>
      <xdr:colOff>101600</xdr:colOff>
      <xdr:row>90</xdr:row>
      <xdr:rowOff>29789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535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46316</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181795" y="1513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74488</xdr:rowOff>
    </xdr:from>
    <xdr:to>
      <xdr:col>76</xdr:col>
      <xdr:colOff>165100</xdr:colOff>
      <xdr:row>97</xdr:row>
      <xdr:rowOff>4638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53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21165</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292795" y="16308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9680</xdr:rowOff>
    </xdr:from>
    <xdr:to>
      <xdr:col>72</xdr:col>
      <xdr:colOff>38100</xdr:colOff>
      <xdr:row>90</xdr:row>
      <xdr:rowOff>111280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544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88</xdr:row>
      <xdr:rowOff>127807</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03795" y="15215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140988</xdr:rowOff>
    </xdr:from>
    <xdr:to>
      <xdr:col>67</xdr:col>
      <xdr:colOff>101600</xdr:colOff>
      <xdr:row>91</xdr:row>
      <xdr:rowOff>71138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557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87665</xdr:rowOff>
    </xdr:from>
    <xdr:ext cx="59901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14795" y="1534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171196</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314696"/>
          <a:ext cx="1269"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117873</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171196</xdr:rowOff>
    </xdr:from>
    <xdr:to>
      <xdr:col>116</xdr:col>
      <xdr:colOff>152400</xdr:colOff>
      <xdr:row>30</xdr:row>
      <xdr:rowOff>171196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31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378565"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423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59309</xdr:rowOff>
    </xdr:from>
    <xdr:to>
      <xdr:col>112</xdr:col>
      <xdr:colOff>38100</xdr:colOff>
      <xdr:row>38</xdr:row>
      <xdr:rowOff>160909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7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5986</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4017" y="6349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20447</xdr:rowOff>
    </xdr:from>
    <xdr:to>
      <xdr:col>107</xdr:col>
      <xdr:colOff>101600</xdr:colOff>
      <xdr:row>37</xdr:row>
      <xdr:rowOff>122047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3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138574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1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28575</xdr:rowOff>
    </xdr:from>
    <xdr:to>
      <xdr:col>102</xdr:col>
      <xdr:colOff>165100</xdr:colOff>
      <xdr:row>38</xdr:row>
      <xdr:rowOff>130175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54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146702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31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171323</xdr:rowOff>
    </xdr:from>
    <xdr:to>
      <xdr:col>98</xdr:col>
      <xdr:colOff>38100</xdr:colOff>
      <xdr:row>38</xdr:row>
      <xdr:rowOff>101473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118000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9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79304</xdr:rowOff>
    </xdr:from>
    <xdr:to>
      <xdr:col>116</xdr:col>
      <xdr:colOff>62864</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51804"/>
          <a:ext cx="1269" cy="143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25981</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2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79304</xdr:rowOff>
    </xdr:from>
    <xdr:to>
      <xdr:col>116</xdr:col>
      <xdr:colOff>152400</xdr:colOff>
      <xdr:row>50</xdr:row>
      <xdr:rowOff>79304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103924</xdr:rowOff>
    </xdr:from>
    <xdr:to>
      <xdr:col>116</xdr:col>
      <xdr:colOff>63500</xdr:colOff>
      <xdr:row>58</xdr:row>
      <xdr:rowOff>114234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048024"/>
          <a:ext cx="838200" cy="1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152925</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54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130048</xdr:rowOff>
    </xdr:from>
    <xdr:to>
      <xdr:col>116</xdr:col>
      <xdr:colOff>114300</xdr:colOff>
      <xdr:row>58</xdr:row>
      <xdr:rowOff>60198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103924</xdr:rowOff>
    </xdr:from>
    <xdr:to>
      <xdr:col>111</xdr:col>
      <xdr:colOff>177800</xdr:colOff>
      <xdr:row>58</xdr:row>
      <xdr:rowOff>105021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048024"/>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117909</xdr:rowOff>
    </xdr:from>
    <xdr:to>
      <xdr:col>112</xdr:col>
      <xdr:colOff>38100</xdr:colOff>
      <xdr:row>58</xdr:row>
      <xdr:rowOff>48059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64586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105021</xdr:rowOff>
    </xdr:from>
    <xdr:to>
      <xdr:col>107</xdr:col>
      <xdr:colOff>50800</xdr:colOff>
      <xdr:row>58</xdr:row>
      <xdr:rowOff>105959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10049121"/>
          <a:ext cx="889000" cy="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74247</xdr:rowOff>
    </xdr:from>
    <xdr:to>
      <xdr:col>107</xdr:col>
      <xdr:colOff>101600</xdr:colOff>
      <xdr:row>58</xdr:row>
      <xdr:rowOff>4397</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84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20924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62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102850</xdr:rowOff>
    </xdr:from>
    <xdr:to>
      <xdr:col>102</xdr:col>
      <xdr:colOff>114300</xdr:colOff>
      <xdr:row>58</xdr:row>
      <xdr:rowOff>105959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046950"/>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77698</xdr:rowOff>
    </xdr:from>
    <xdr:to>
      <xdr:col>102</xdr:col>
      <xdr:colOff>165100</xdr:colOff>
      <xdr:row>58</xdr:row>
      <xdr:rowOff>7848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85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24375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625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83710</xdr:rowOff>
    </xdr:from>
    <xdr:to>
      <xdr:col>98</xdr:col>
      <xdr:colOff>38100</xdr:colOff>
      <xdr:row>58</xdr:row>
      <xdr:rowOff>13860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85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30387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63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63434</xdr:rowOff>
    </xdr:from>
    <xdr:to>
      <xdr:col>116</xdr:col>
      <xdr:colOff>114300</xdr:colOff>
      <xdr:row>58</xdr:row>
      <xdr:rowOff>165034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0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149811</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2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53124</xdr:rowOff>
    </xdr:from>
    <xdr:to>
      <xdr:col>112</xdr:col>
      <xdr:colOff>38100</xdr:colOff>
      <xdr:row>58</xdr:row>
      <xdr:rowOff>154724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99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145851</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08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54221</xdr:rowOff>
    </xdr:from>
    <xdr:to>
      <xdr:col>107</xdr:col>
      <xdr:colOff>101600</xdr:colOff>
      <xdr:row>58</xdr:row>
      <xdr:rowOff>155821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99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146948</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1009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55159</xdr:rowOff>
    </xdr:from>
    <xdr:to>
      <xdr:col>102</xdr:col>
      <xdr:colOff>165100</xdr:colOff>
      <xdr:row>58</xdr:row>
      <xdr:rowOff>156759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99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147886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091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52050</xdr:rowOff>
    </xdr:from>
    <xdr:to>
      <xdr:col>98</xdr:col>
      <xdr:colOff>38100</xdr:colOff>
      <xdr:row>58</xdr:row>
      <xdr:rowOff>153650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9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144777</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08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79130</xdr:rowOff>
    </xdr:from>
    <xdr:to>
      <xdr:col>116</xdr:col>
      <xdr:colOff>62864</xdr:colOff>
      <xdr:row>78</xdr:row>
      <xdr:rowOff>5288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80630"/>
          <a:ext cx="1269" cy="1297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9115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8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5288</xdr:rowOff>
    </xdr:from>
    <xdr:to>
      <xdr:col>116</xdr:col>
      <xdr:colOff>152400</xdr:colOff>
      <xdr:row>78</xdr:row>
      <xdr:rowOff>5288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78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25807</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5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79130</xdr:rowOff>
    </xdr:from>
    <xdr:to>
      <xdr:col>116</xdr:col>
      <xdr:colOff>152400</xdr:colOff>
      <xdr:row>70</xdr:row>
      <xdr:rowOff>79130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8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114787</xdr:rowOff>
    </xdr:from>
    <xdr:to>
      <xdr:col>116</xdr:col>
      <xdr:colOff>63500</xdr:colOff>
      <xdr:row>76</xdr:row>
      <xdr:rowOff>121155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144987"/>
          <a:ext cx="838200" cy="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126563</xdr:rowOff>
    </xdr:from>
    <xdr:ext cx="599010"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38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103686</xdr:rowOff>
    </xdr:from>
    <xdr:to>
      <xdr:col>116</xdr:col>
      <xdr:colOff>114300</xdr:colOff>
      <xdr:row>76</xdr:row>
      <xdr:rowOff>33837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115720</xdr:rowOff>
    </xdr:from>
    <xdr:to>
      <xdr:col>111</xdr:col>
      <xdr:colOff>177800</xdr:colOff>
      <xdr:row>76</xdr:row>
      <xdr:rowOff>121155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3145920"/>
          <a:ext cx="889000" cy="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121046</xdr:rowOff>
    </xdr:from>
    <xdr:to>
      <xdr:col>112</xdr:col>
      <xdr:colOff>38100</xdr:colOff>
      <xdr:row>76</xdr:row>
      <xdr:rowOff>51197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67723</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23795" y="1275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78115</xdr:rowOff>
    </xdr:from>
    <xdr:to>
      <xdr:col>107</xdr:col>
      <xdr:colOff>50800</xdr:colOff>
      <xdr:row>76</xdr:row>
      <xdr:rowOff>115720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3108315"/>
          <a:ext cx="889000" cy="3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89343</xdr:rowOff>
    </xdr:from>
    <xdr:to>
      <xdr:col>107</xdr:col>
      <xdr:colOff>101600</xdr:colOff>
      <xdr:row>76</xdr:row>
      <xdr:rowOff>19493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36020</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34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78115</xdr:rowOff>
    </xdr:from>
    <xdr:to>
      <xdr:col>102</xdr:col>
      <xdr:colOff>114300</xdr:colOff>
      <xdr:row>76</xdr:row>
      <xdr:rowOff>115962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108315"/>
          <a:ext cx="889000" cy="3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98671</xdr:rowOff>
    </xdr:from>
    <xdr:to>
      <xdr:col>102</xdr:col>
      <xdr:colOff>165100</xdr:colOff>
      <xdr:row>76</xdr:row>
      <xdr:rowOff>28820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9574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45348</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45795" y="1273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110923</xdr:rowOff>
    </xdr:from>
    <xdr:to>
      <xdr:col>98</xdr:col>
      <xdr:colOff>38100</xdr:colOff>
      <xdr:row>76</xdr:row>
      <xdr:rowOff>41073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57600</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56795" y="12744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63987</xdr:rowOff>
    </xdr:from>
    <xdr:to>
      <xdr:col>116</xdr:col>
      <xdr:colOff>114300</xdr:colOff>
      <xdr:row>76</xdr:row>
      <xdr:rowOff>165587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09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42414</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07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70355</xdr:rowOff>
    </xdr:from>
    <xdr:to>
      <xdr:col>112</xdr:col>
      <xdr:colOff>38100</xdr:colOff>
      <xdr:row>77</xdr:row>
      <xdr:rowOff>505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1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163082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19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64920</xdr:rowOff>
    </xdr:from>
    <xdr:to>
      <xdr:col>107</xdr:col>
      <xdr:colOff>101600</xdr:colOff>
      <xdr:row>76</xdr:row>
      <xdr:rowOff>166520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09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157647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18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27315</xdr:rowOff>
    </xdr:from>
    <xdr:to>
      <xdr:col>102</xdr:col>
      <xdr:colOff>165100</xdr:colOff>
      <xdr:row>76</xdr:row>
      <xdr:rowOff>128915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05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120042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15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65162</xdr:rowOff>
    </xdr:from>
    <xdr:to>
      <xdr:col>98</xdr:col>
      <xdr:colOff>38100</xdr:colOff>
      <xdr:row>76</xdr:row>
      <xdr:rowOff>166762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09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157889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18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2,054,784</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427,725</a:t>
          </a:r>
          <a:r>
            <a:rPr kumimoji="1" lang="ja-JP" altLang="en-US" sz="1300">
              <a:latin typeface="ＭＳ Ｐゴシック" panose="020B0600070205080204" pitchFamily="50" charset="-128"/>
              <a:ea typeface="ＭＳ Ｐゴシック" panose="020B0600070205080204" pitchFamily="50" charset="-128"/>
            </a:rPr>
            <a:t>円の減となっているものの、平成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年度における一人当たりのコスト（平成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日現在人口「</a:t>
          </a:r>
          <a:r>
            <a:rPr kumimoji="1" lang="en-US" altLang="ja-JP" sz="1300">
              <a:latin typeface="ＭＳ Ｐゴシック" panose="020B0600070205080204" pitchFamily="50" charset="-128"/>
              <a:ea typeface="ＭＳ Ｐゴシック" panose="020B0600070205080204" pitchFamily="50" charset="-128"/>
            </a:rPr>
            <a:t>21,434</a:t>
          </a:r>
          <a:r>
            <a:rPr kumimoji="1" lang="ja-JP" altLang="en-US" sz="1300">
              <a:latin typeface="ＭＳ Ｐゴシック" panose="020B0600070205080204" pitchFamily="50" charset="-128"/>
              <a:ea typeface="ＭＳ Ｐゴシック" panose="020B0600070205080204" pitchFamily="50" charset="-128"/>
            </a:rPr>
            <a:t>人」にて算出）は</a:t>
          </a:r>
          <a:r>
            <a:rPr kumimoji="1" lang="en-US" altLang="ja-JP" sz="1300">
              <a:latin typeface="ＭＳ Ｐゴシック" panose="020B0600070205080204" pitchFamily="50" charset="-128"/>
              <a:ea typeface="ＭＳ Ｐゴシック" panose="020B0600070205080204" pitchFamily="50" charset="-128"/>
            </a:rPr>
            <a:t>412,065</a:t>
          </a:r>
          <a:r>
            <a:rPr kumimoji="1" lang="ja-JP" altLang="en-US" sz="1300">
              <a:latin typeface="ＭＳ Ｐゴシック" panose="020B0600070205080204" pitchFamily="50" charset="-128"/>
              <a:ea typeface="ＭＳ Ｐゴシック" panose="020B0600070205080204" pitchFamily="50" charset="-128"/>
            </a:rPr>
            <a:t>円であり、比較すると約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倍の負担となっている。</a:t>
          </a:r>
        </a:p>
        <a:p>
          <a:r>
            <a:rPr kumimoji="1" lang="ja-JP" altLang="en-US" sz="1300">
              <a:latin typeface="ＭＳ Ｐゴシック" panose="020B0600070205080204" pitchFamily="50" charset="-128"/>
              <a:ea typeface="ＭＳ Ｐゴシック" panose="020B0600070205080204" pitchFamily="50" charset="-128"/>
            </a:rPr>
            <a:t>　主な要因としては、復旧・復興事業の増加によるものである。普通建設事業費は、住民一人当たり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734,138</a:t>
          </a:r>
          <a:r>
            <a:rPr kumimoji="1" lang="ja-JP" altLang="en-US" sz="1300">
              <a:latin typeface="ＭＳ Ｐゴシック" panose="020B0600070205080204" pitchFamily="50" charset="-128"/>
              <a:ea typeface="ＭＳ Ｐゴシック" panose="020B0600070205080204" pitchFamily="50" charset="-128"/>
            </a:rPr>
            <a:t>円となっており、産業振興のための産業団地の造成工事や中心市街地再生に向けた駅前周辺整備などにより、全国平均及び類似団体平均を大幅に上回っている。積立金は、事業費の基金化のため全国平均及び類似団体平均を大幅に上回っている。公債費は、新規借入の抑制や、償還の進捗により年々減少傾向にある。</a:t>
          </a:r>
        </a:p>
        <a:p>
          <a:r>
            <a:rPr kumimoji="1" lang="ja-JP" altLang="en-US" sz="1300">
              <a:latin typeface="ＭＳ Ｐゴシック" panose="020B0600070205080204" pitchFamily="50" charset="-128"/>
              <a:ea typeface="ＭＳ Ｐゴシック" panose="020B0600070205080204" pitchFamily="50" charset="-128"/>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15,590
15,528
223.14
33,419,516
32,034,082
820,898
5,159,046
2,216,612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164589</xdr:rowOff>
    </xdr:from>
    <xdr:to>
      <xdr:col>24</xdr:col>
      <xdr:colOff>62865</xdr:colOff>
      <xdr:row>38</xdr:row>
      <xdr:rowOff>118069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8089"/>
          <a:ext cx="1270" cy="132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121896</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3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118069</xdr:rowOff>
    </xdr:from>
    <xdr:to>
      <xdr:col>24</xdr:col>
      <xdr:colOff>152400</xdr:colOff>
      <xdr:row>38</xdr:row>
      <xdr:rowOff>118069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33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111266</xdr:rowOff>
    </xdr:from>
    <xdr:ext cx="534377"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164589</xdr:rowOff>
    </xdr:from>
    <xdr:to>
      <xdr:col>24</xdr:col>
      <xdr:colOff>152400</xdr:colOff>
      <xdr:row>30</xdr:row>
      <xdr:rowOff>164589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112496</xdr:rowOff>
    </xdr:from>
    <xdr:to>
      <xdr:col>24</xdr:col>
      <xdr:colOff>63500</xdr:colOff>
      <xdr:row>38</xdr:row>
      <xdr:rowOff>116697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627596"/>
          <a:ext cx="838200" cy="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5849</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178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154422</xdr:rowOff>
    </xdr:from>
    <xdr:to>
      <xdr:col>24</xdr:col>
      <xdr:colOff>114300</xdr:colOff>
      <xdr:row>37</xdr:row>
      <xdr:rowOff>84572</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116697</xdr:rowOff>
    </xdr:from>
    <xdr:to>
      <xdr:col>19</xdr:col>
      <xdr:colOff>177800</xdr:colOff>
      <xdr:row>38</xdr:row>
      <xdr:rowOff>122555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631797"/>
          <a:ext cx="889000" cy="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3661</xdr:rowOff>
    </xdr:from>
    <xdr:to>
      <xdr:col>20</xdr:col>
      <xdr:colOff>38100</xdr:colOff>
      <xdr:row>37</xdr:row>
      <xdr:rowOff>105261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121788</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12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122555</xdr:rowOff>
    </xdr:from>
    <xdr:to>
      <xdr:col>15</xdr:col>
      <xdr:colOff>50800</xdr:colOff>
      <xdr:row>38</xdr:row>
      <xdr:rowOff>123098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637655"/>
          <a:ext cx="889000" cy="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112617</xdr:rowOff>
    </xdr:from>
    <xdr:to>
      <xdr:col>15</xdr:col>
      <xdr:colOff>101600</xdr:colOff>
      <xdr:row>37</xdr:row>
      <xdr:rowOff>42767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28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59294</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06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123098</xdr:rowOff>
    </xdr:from>
    <xdr:to>
      <xdr:col>10</xdr:col>
      <xdr:colOff>114300</xdr:colOff>
      <xdr:row>38</xdr:row>
      <xdr:rowOff>130813</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638198"/>
          <a:ext cx="889000" cy="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96444</xdr:rowOff>
    </xdr:from>
    <xdr:to>
      <xdr:col>10</xdr:col>
      <xdr:colOff>165100</xdr:colOff>
      <xdr:row>37</xdr:row>
      <xdr:rowOff>26594</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26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43121</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04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106302</xdr:rowOff>
    </xdr:from>
    <xdr:to>
      <xdr:col>6</xdr:col>
      <xdr:colOff>38100</xdr:colOff>
      <xdr:row>37</xdr:row>
      <xdr:rowOff>36452</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27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52979</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05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61696</xdr:rowOff>
    </xdr:from>
    <xdr:to>
      <xdr:col>24</xdr:col>
      <xdr:colOff>114300</xdr:colOff>
      <xdr:row>38</xdr:row>
      <xdr:rowOff>163296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57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148073</xdr:rowOff>
    </xdr:from>
    <xdr:ext cx="469744"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9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65897</xdr:rowOff>
    </xdr:from>
    <xdr:to>
      <xdr:col>20</xdr:col>
      <xdr:colOff>38100</xdr:colOff>
      <xdr:row>38</xdr:row>
      <xdr:rowOff>167497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58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158624</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62428" y="667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71755</xdr:rowOff>
    </xdr:from>
    <xdr:to>
      <xdr:col>15</xdr:col>
      <xdr:colOff>101600</xdr:colOff>
      <xdr:row>39</xdr:row>
      <xdr:rowOff>1905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5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164482</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73428" y="667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72298</xdr:rowOff>
    </xdr:from>
    <xdr:to>
      <xdr:col>10</xdr:col>
      <xdr:colOff>165100</xdr:colOff>
      <xdr:row>39</xdr:row>
      <xdr:rowOff>2448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58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165025</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84428" y="668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80013</xdr:rowOff>
    </xdr:from>
    <xdr:to>
      <xdr:col>6</xdr:col>
      <xdr:colOff>38100</xdr:colOff>
      <xdr:row>39</xdr:row>
      <xdr:rowOff>10163</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5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1290</xdr:rowOff>
    </xdr:from>
    <xdr:ext cx="469744"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95428" y="66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115432</xdr:rowOff>
    </xdr:from>
    <xdr:to>
      <xdr:col>24</xdr:col>
      <xdr:colOff>62865</xdr:colOff>
      <xdr:row>58</xdr:row>
      <xdr:rowOff>107022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8687932"/>
          <a:ext cx="1270" cy="1363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110849</xdr:rowOff>
    </xdr:from>
    <xdr:ext cx="599010"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05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107022</xdr:rowOff>
    </xdr:from>
    <xdr:to>
      <xdr:col>24</xdr:col>
      <xdr:colOff>152400</xdr:colOff>
      <xdr:row>58</xdr:row>
      <xdr:rowOff>107022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05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62109</xdr:rowOff>
    </xdr:from>
    <xdr:ext cx="690189"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4631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1,402,293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115432</xdr:rowOff>
    </xdr:from>
    <xdr:to>
      <xdr:col>24</xdr:col>
      <xdr:colOff>152400</xdr:colOff>
      <xdr:row>50</xdr:row>
      <xdr:rowOff>115432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868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83161</xdr:rowOff>
    </xdr:from>
    <xdr:to>
      <xdr:col>24</xdr:col>
      <xdr:colOff>63500</xdr:colOff>
      <xdr:row>54</xdr:row>
      <xdr:rowOff>68796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9170011"/>
          <a:ext cx="838200" cy="15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105694</xdr:rowOff>
    </xdr:from>
    <xdr:ext cx="599010"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706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127267</xdr:rowOff>
    </xdr:from>
    <xdr:to>
      <xdr:col>24</xdr:col>
      <xdr:colOff>114300</xdr:colOff>
      <xdr:row>57</xdr:row>
      <xdr:rowOff>57417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83161</xdr:rowOff>
    </xdr:from>
    <xdr:to>
      <xdr:col>19</xdr:col>
      <xdr:colOff>177800</xdr:colOff>
      <xdr:row>56</xdr:row>
      <xdr:rowOff>126877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9170011"/>
          <a:ext cx="889000" cy="55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104867</xdr:rowOff>
    </xdr:from>
    <xdr:to>
      <xdr:col>20</xdr:col>
      <xdr:colOff>38100</xdr:colOff>
      <xdr:row>57</xdr:row>
      <xdr:rowOff>35017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7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26144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497795" y="979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106699</xdr:rowOff>
    </xdr:from>
    <xdr:to>
      <xdr:col>15</xdr:col>
      <xdr:colOff>50800</xdr:colOff>
      <xdr:row>56</xdr:row>
      <xdr:rowOff>126877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9193549"/>
          <a:ext cx="889000" cy="53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104259</xdr:rowOff>
    </xdr:from>
    <xdr:to>
      <xdr:col>15</xdr:col>
      <xdr:colOff>101600</xdr:colOff>
      <xdr:row>57</xdr:row>
      <xdr:rowOff>34409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70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25536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08795" y="9798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106699</xdr:rowOff>
    </xdr:from>
    <xdr:to>
      <xdr:col>10</xdr:col>
      <xdr:colOff>114300</xdr:colOff>
      <xdr:row>54</xdr:row>
      <xdr:rowOff>59079</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9193549"/>
          <a:ext cx="889000" cy="12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82678</xdr:rowOff>
    </xdr:from>
    <xdr:to>
      <xdr:col>10</xdr:col>
      <xdr:colOff>165100</xdr:colOff>
      <xdr:row>58</xdr:row>
      <xdr:rowOff>12828</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855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3955</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9948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83675</xdr:rowOff>
    </xdr:from>
    <xdr:to>
      <xdr:col>6</xdr:col>
      <xdr:colOff>38100</xdr:colOff>
      <xdr:row>58</xdr:row>
      <xdr:rowOff>13825</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85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4952</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795" y="994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17996</xdr:rowOff>
    </xdr:from>
    <xdr:to>
      <xdr:col>24</xdr:col>
      <xdr:colOff>114300</xdr:colOff>
      <xdr:row>54</xdr:row>
      <xdr:rowOff>119596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27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40873</xdr:rowOff>
    </xdr:from>
    <xdr:ext cx="599010"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127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32361</xdr:rowOff>
    </xdr:from>
    <xdr:to>
      <xdr:col>20</xdr:col>
      <xdr:colOff>38100</xdr:colOff>
      <xdr:row>53</xdr:row>
      <xdr:rowOff>133961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11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150488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497795" y="889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76077</xdr:rowOff>
    </xdr:from>
    <xdr:to>
      <xdr:col>15</xdr:col>
      <xdr:colOff>101600</xdr:colOff>
      <xdr:row>57</xdr:row>
      <xdr:rowOff>6227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67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22754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08795" y="945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55899</xdr:rowOff>
    </xdr:from>
    <xdr:to>
      <xdr:col>10</xdr:col>
      <xdr:colOff>165100</xdr:colOff>
      <xdr:row>53</xdr:row>
      <xdr:rowOff>157499</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14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2576</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8917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8279</xdr:rowOff>
    </xdr:from>
    <xdr:to>
      <xdr:col>6</xdr:col>
      <xdr:colOff>38100</xdr:colOff>
      <xdr:row>54</xdr:row>
      <xdr:rowOff>109879</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26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126406</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795" y="9041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61944</xdr:rowOff>
    </xdr:from>
    <xdr:to>
      <xdr:col>24</xdr:col>
      <xdr:colOff>62865</xdr:colOff>
      <xdr:row>77</xdr:row>
      <xdr:rowOff>57463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34894"/>
          <a:ext cx="1270" cy="102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61290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262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57463</xdr:rowOff>
    </xdr:from>
    <xdr:to>
      <xdr:col>24</xdr:col>
      <xdr:colOff>152400</xdr:colOff>
      <xdr:row>77</xdr:row>
      <xdr:rowOff>57463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25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8621</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1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379,507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61944</xdr:rowOff>
    </xdr:from>
    <xdr:to>
      <xdr:col>24</xdr:col>
      <xdr:colOff>152400</xdr:colOff>
      <xdr:row>71</xdr:row>
      <xdr:rowOff>61944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3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166775</xdr:rowOff>
    </xdr:from>
    <xdr:to>
      <xdr:col>24</xdr:col>
      <xdr:colOff>63500</xdr:colOff>
      <xdr:row>77</xdr:row>
      <xdr:rowOff>45932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2854075"/>
          <a:ext cx="838200" cy="39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77602</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64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54725</xdr:rowOff>
    </xdr:from>
    <xdr:to>
      <xdr:col>24</xdr:col>
      <xdr:colOff>114300</xdr:colOff>
      <xdr:row>75</xdr:row>
      <xdr:rowOff>156325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166775</xdr:rowOff>
    </xdr:from>
    <xdr:to>
      <xdr:col>19</xdr:col>
      <xdr:colOff>177800</xdr:colOff>
      <xdr:row>76</xdr:row>
      <xdr:rowOff>115999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854075"/>
          <a:ext cx="889000" cy="29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97779</xdr:rowOff>
    </xdr:from>
    <xdr:to>
      <xdr:col>20</xdr:col>
      <xdr:colOff>38100</xdr:colOff>
      <xdr:row>75</xdr:row>
      <xdr:rowOff>27929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44456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115999</xdr:rowOff>
    </xdr:from>
    <xdr:to>
      <xdr:col>15</xdr:col>
      <xdr:colOff>50800</xdr:colOff>
      <xdr:row>77</xdr:row>
      <xdr:rowOff>146791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146199"/>
          <a:ext cx="889000" cy="20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155327</xdr:rowOff>
    </xdr:from>
    <xdr:to>
      <xdr:col>15</xdr:col>
      <xdr:colOff>101600</xdr:colOff>
      <xdr:row>75</xdr:row>
      <xdr:rowOff>85477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8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102004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61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146791</xdr:rowOff>
    </xdr:from>
    <xdr:to>
      <xdr:col>10</xdr:col>
      <xdr:colOff>114300</xdr:colOff>
      <xdr:row>77</xdr:row>
      <xdr:rowOff>160928</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348441"/>
          <a:ext cx="889000" cy="1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64321</xdr:rowOff>
    </xdr:from>
    <xdr:to>
      <xdr:col>10</xdr:col>
      <xdr:colOff>165100</xdr:colOff>
      <xdr:row>75</xdr:row>
      <xdr:rowOff>165922</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230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10998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698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106776</xdr:rowOff>
    </xdr:from>
    <xdr:to>
      <xdr:col>6</xdr:col>
      <xdr:colOff>38100</xdr:colOff>
      <xdr:row>76</xdr:row>
      <xdr:rowOff>36926</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296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53453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74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166582</xdr:rowOff>
    </xdr:from>
    <xdr:to>
      <xdr:col>24</xdr:col>
      <xdr:colOff>114300</xdr:colOff>
      <xdr:row>77</xdr:row>
      <xdr:rowOff>96732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19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81509</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1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115975</xdr:rowOff>
    </xdr:from>
    <xdr:to>
      <xdr:col>20</xdr:col>
      <xdr:colOff>38100</xdr:colOff>
      <xdr:row>75</xdr:row>
      <xdr:rowOff>46125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8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37252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896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65199</xdr:rowOff>
    </xdr:from>
    <xdr:to>
      <xdr:col>15</xdr:col>
      <xdr:colOff>101600</xdr:colOff>
      <xdr:row>76</xdr:row>
      <xdr:rowOff>166799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9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157926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18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95991</xdr:rowOff>
    </xdr:from>
    <xdr:to>
      <xdr:col>10</xdr:col>
      <xdr:colOff>165100</xdr:colOff>
      <xdr:row>78</xdr:row>
      <xdr:rowOff>26141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29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17268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39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110128</xdr:rowOff>
    </xdr:from>
    <xdr:to>
      <xdr:col>6</xdr:col>
      <xdr:colOff>38100</xdr:colOff>
      <xdr:row>78</xdr:row>
      <xdr:rowOff>40278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1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31405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404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49192</xdr:rowOff>
    </xdr:from>
    <xdr:to>
      <xdr:col>24</xdr:col>
      <xdr:colOff>62865</xdr:colOff>
      <xdr:row>97</xdr:row>
      <xdr:rowOff>97318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51142"/>
          <a:ext cx="1270" cy="1076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101145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3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97318</xdr:rowOff>
    </xdr:from>
    <xdr:to>
      <xdr:col>24</xdr:col>
      <xdr:colOff>152400</xdr:colOff>
      <xdr:row>97</xdr:row>
      <xdr:rowOff>97318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2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167319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26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49192</xdr:rowOff>
    </xdr:from>
    <xdr:to>
      <xdr:col>24</xdr:col>
      <xdr:colOff>152400</xdr:colOff>
      <xdr:row>91</xdr:row>
      <xdr:rowOff>49192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51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85119</xdr:rowOff>
    </xdr:from>
    <xdr:to>
      <xdr:col>24</xdr:col>
      <xdr:colOff>63500</xdr:colOff>
      <xdr:row>96</xdr:row>
      <xdr:rowOff>54967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372869"/>
          <a:ext cx="838200" cy="14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139585</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55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116708</xdr:rowOff>
    </xdr:from>
    <xdr:to>
      <xdr:col>24</xdr:col>
      <xdr:colOff>114300</xdr:colOff>
      <xdr:row>96</xdr:row>
      <xdr:rowOff>46858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85119</xdr:rowOff>
    </xdr:from>
    <xdr:to>
      <xdr:col>19</xdr:col>
      <xdr:colOff>177800</xdr:colOff>
      <xdr:row>97</xdr:row>
      <xdr:rowOff>63297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372869"/>
          <a:ext cx="889000" cy="32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17993</xdr:rowOff>
    </xdr:from>
    <xdr:to>
      <xdr:col>20</xdr:col>
      <xdr:colOff>38100</xdr:colOff>
      <xdr:row>95</xdr:row>
      <xdr:rowOff>119593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136120</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08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49631</xdr:rowOff>
    </xdr:from>
    <xdr:to>
      <xdr:col>15</xdr:col>
      <xdr:colOff>50800</xdr:colOff>
      <xdr:row>97</xdr:row>
      <xdr:rowOff>63297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680281"/>
          <a:ext cx="889000" cy="1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23256</xdr:rowOff>
    </xdr:from>
    <xdr:to>
      <xdr:col>15</xdr:col>
      <xdr:colOff>101600</xdr:colOff>
      <xdr:row>95</xdr:row>
      <xdr:rowOff>124856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1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141383</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08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49631</xdr:rowOff>
    </xdr:from>
    <xdr:to>
      <xdr:col>10</xdr:col>
      <xdr:colOff>114300</xdr:colOff>
      <xdr:row>97</xdr:row>
      <xdr:rowOff>76062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80281"/>
          <a:ext cx="889000" cy="2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87300</xdr:rowOff>
    </xdr:from>
    <xdr:to>
      <xdr:col>10</xdr:col>
      <xdr:colOff>165100</xdr:colOff>
      <xdr:row>96</xdr:row>
      <xdr:rowOff>17450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7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33977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150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126848</xdr:rowOff>
    </xdr:from>
    <xdr:to>
      <xdr:col>6</xdr:col>
      <xdr:colOff>38100</xdr:colOff>
      <xdr:row>96</xdr:row>
      <xdr:rowOff>56998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1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73525</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189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4167</xdr:rowOff>
    </xdr:from>
    <xdr:to>
      <xdr:col>24</xdr:col>
      <xdr:colOff>114300</xdr:colOff>
      <xdr:row>96</xdr:row>
      <xdr:rowOff>105767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6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154044</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4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34319</xdr:rowOff>
    </xdr:from>
    <xdr:to>
      <xdr:col>20</xdr:col>
      <xdr:colOff>38100</xdr:colOff>
      <xdr:row>95</xdr:row>
      <xdr:rowOff>135919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2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127046</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414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12497</xdr:rowOff>
    </xdr:from>
    <xdr:to>
      <xdr:col>15</xdr:col>
      <xdr:colOff>101600</xdr:colOff>
      <xdr:row>97</xdr:row>
      <xdr:rowOff>114097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4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105224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3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170281</xdr:rowOff>
    </xdr:from>
    <xdr:to>
      <xdr:col>10</xdr:col>
      <xdr:colOff>165100</xdr:colOff>
      <xdr:row>97</xdr:row>
      <xdr:rowOff>100431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2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91558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2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25262</xdr:rowOff>
    </xdr:from>
    <xdr:to>
      <xdr:col>6</xdr:col>
      <xdr:colOff>38100</xdr:colOff>
      <xdr:row>97</xdr:row>
      <xdr:rowOff>126862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5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117989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98095</xdr:rowOff>
    </xdr:from>
    <xdr:to>
      <xdr:col>54</xdr:col>
      <xdr:colOff>189865</xdr:colOff>
      <xdr:row>38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584495"/>
          <a:ext cx="1270" cy="956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44772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35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98095</xdr:rowOff>
    </xdr:from>
    <xdr:to>
      <xdr:col>55</xdr:col>
      <xdr:colOff>88900</xdr:colOff>
      <xdr:row>32</xdr:row>
      <xdr:rowOff>98095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584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125241</xdr:rowOff>
    </xdr:from>
    <xdr:to>
      <xdr:col>55</xdr:col>
      <xdr:colOff>0</xdr:colOff>
      <xdr:row>37</xdr:row>
      <xdr:rowOff>150330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468891"/>
          <a:ext cx="838200" cy="2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86917</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59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64040</xdr:rowOff>
    </xdr:from>
    <xdr:to>
      <xdr:col>55</xdr:col>
      <xdr:colOff>50800</xdr:colOff>
      <xdr:row>37</xdr:row>
      <xdr:rowOff>165640</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138786</xdr:rowOff>
    </xdr:from>
    <xdr:to>
      <xdr:col>50</xdr:col>
      <xdr:colOff>114300</xdr:colOff>
      <xdr:row>37</xdr:row>
      <xdr:rowOff>150330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5282286"/>
          <a:ext cx="889000" cy="121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99987</xdr:rowOff>
    </xdr:from>
    <xdr:to>
      <xdr:col>50</xdr:col>
      <xdr:colOff>165100</xdr:colOff>
      <xdr:row>38</xdr:row>
      <xdr:rowOff>30137</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4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21264</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536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138786</xdr:rowOff>
    </xdr:from>
    <xdr:to>
      <xdr:col>45</xdr:col>
      <xdr:colOff>177800</xdr:colOff>
      <xdr:row>37</xdr:row>
      <xdr:rowOff>94952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5282286"/>
          <a:ext cx="889000" cy="115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104273</xdr:rowOff>
    </xdr:from>
    <xdr:to>
      <xdr:col>46</xdr:col>
      <xdr:colOff>38100</xdr:colOff>
      <xdr:row>38</xdr:row>
      <xdr:rowOff>34423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4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25550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540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94952</xdr:rowOff>
    </xdr:from>
    <xdr:to>
      <xdr:col>41</xdr:col>
      <xdr:colOff>50800</xdr:colOff>
      <xdr:row>37</xdr:row>
      <xdr:rowOff>99924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438602"/>
          <a:ext cx="889000" cy="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113817</xdr:rowOff>
    </xdr:from>
    <xdr:to>
      <xdr:col>41</xdr:col>
      <xdr:colOff>101600</xdr:colOff>
      <xdr:row>38</xdr:row>
      <xdr:rowOff>43968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574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35094</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550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115932</xdr:rowOff>
    </xdr:from>
    <xdr:to>
      <xdr:col>36</xdr:col>
      <xdr:colOff>165100</xdr:colOff>
      <xdr:row>38</xdr:row>
      <xdr:rowOff>46082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59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37209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552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74441</xdr:rowOff>
    </xdr:from>
    <xdr:to>
      <xdr:col>55</xdr:col>
      <xdr:colOff>50800</xdr:colOff>
      <xdr:row>38</xdr:row>
      <xdr:rowOff>4591</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1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42467</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3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99530</xdr:rowOff>
    </xdr:from>
    <xdr:to>
      <xdr:col>50</xdr:col>
      <xdr:colOff>165100</xdr:colOff>
      <xdr:row>38</xdr:row>
      <xdr:rowOff>29680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4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46207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218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87986</xdr:rowOff>
    </xdr:from>
    <xdr:to>
      <xdr:col>46</xdr:col>
      <xdr:colOff>38100</xdr:colOff>
      <xdr:row>31</xdr:row>
      <xdr:rowOff>18136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52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29</xdr:row>
      <xdr:rowOff>34663</xdr:rowOff>
    </xdr:from>
    <xdr:ext cx="534377"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483111" y="500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44152</xdr:rowOff>
    </xdr:from>
    <xdr:to>
      <xdr:col>41</xdr:col>
      <xdr:colOff>101600</xdr:colOff>
      <xdr:row>37</xdr:row>
      <xdr:rowOff>145752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38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162279</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16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49124</xdr:rowOff>
    </xdr:from>
    <xdr:to>
      <xdr:col>36</xdr:col>
      <xdr:colOff>165100</xdr:colOff>
      <xdr:row>37</xdr:row>
      <xdr:rowOff>150724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39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167251</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16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102491</xdr:rowOff>
    </xdr:from>
    <xdr:to>
      <xdr:col>54</xdr:col>
      <xdr:colOff>189865</xdr:colOff>
      <xdr:row>59</xdr:row>
      <xdr:rowOff>32869</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674991"/>
          <a:ext cx="1270" cy="1473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36696</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5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32869</xdr:rowOff>
    </xdr:from>
    <xdr:to>
      <xdr:col>55</xdr:col>
      <xdr:colOff>88900</xdr:colOff>
      <xdr:row>59</xdr:row>
      <xdr:rowOff>32869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4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49168</xdr:rowOff>
    </xdr:from>
    <xdr:ext cx="690189"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450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102491</xdr:rowOff>
    </xdr:from>
    <xdr:to>
      <xdr:col>55</xdr:col>
      <xdr:colOff>88900</xdr:colOff>
      <xdr:row>50</xdr:row>
      <xdr:rowOff>102491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67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7724</xdr:rowOff>
    </xdr:from>
    <xdr:to>
      <xdr:col>55</xdr:col>
      <xdr:colOff>0</xdr:colOff>
      <xdr:row>57</xdr:row>
      <xdr:rowOff>29391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437474"/>
          <a:ext cx="838200" cy="36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139012</xdr:rowOff>
    </xdr:from>
    <xdr:ext cx="599010"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9116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160585</xdr:rowOff>
    </xdr:from>
    <xdr:to>
      <xdr:col>55</xdr:col>
      <xdr:colOff>50800</xdr:colOff>
      <xdr:row>58</xdr:row>
      <xdr:rowOff>90735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3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7724</xdr:rowOff>
    </xdr:from>
    <xdr:to>
      <xdr:col>50</xdr:col>
      <xdr:colOff>114300</xdr:colOff>
      <xdr:row>57</xdr:row>
      <xdr:rowOff>18093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437474"/>
          <a:ext cx="889000" cy="35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138238</xdr:rowOff>
    </xdr:from>
    <xdr:to>
      <xdr:col>50</xdr:col>
      <xdr:colOff>165100</xdr:colOff>
      <xdr:row>58</xdr:row>
      <xdr:rowOff>68388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10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59515</xdr:rowOff>
    </xdr:from>
    <xdr:ext cx="599010"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39795" y="10003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18093</xdr:rowOff>
    </xdr:from>
    <xdr:to>
      <xdr:col>45</xdr:col>
      <xdr:colOff>177800</xdr:colOff>
      <xdr:row>57</xdr:row>
      <xdr:rowOff>78466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790743"/>
          <a:ext cx="889000" cy="6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133362</xdr:rowOff>
    </xdr:from>
    <xdr:to>
      <xdr:col>46</xdr:col>
      <xdr:colOff>38100</xdr:colOff>
      <xdr:row>58</xdr:row>
      <xdr:rowOff>63512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54639</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50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78466</xdr:rowOff>
    </xdr:from>
    <xdr:to>
      <xdr:col>41</xdr:col>
      <xdr:colOff>50800</xdr:colOff>
      <xdr:row>58</xdr:row>
      <xdr:rowOff>80794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851116"/>
          <a:ext cx="889000" cy="17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136680</xdr:rowOff>
    </xdr:from>
    <xdr:to>
      <xdr:col>41</xdr:col>
      <xdr:colOff>101600</xdr:colOff>
      <xdr:row>58</xdr:row>
      <xdr:rowOff>66830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57957</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61795" y="10002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130231</xdr:rowOff>
    </xdr:from>
    <xdr:to>
      <xdr:col>36</xdr:col>
      <xdr:colOff>165100</xdr:colOff>
      <xdr:row>58</xdr:row>
      <xdr:rowOff>60381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76908</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672795" y="967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150041</xdr:rowOff>
    </xdr:from>
    <xdr:to>
      <xdr:col>55</xdr:col>
      <xdr:colOff>50800</xdr:colOff>
      <xdr:row>57</xdr:row>
      <xdr:rowOff>80191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75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1468</xdr:rowOff>
    </xdr:from>
    <xdr:ext cx="599010"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602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128374</xdr:rowOff>
    </xdr:from>
    <xdr:to>
      <xdr:col>50</xdr:col>
      <xdr:colOff>165100</xdr:colOff>
      <xdr:row>55</xdr:row>
      <xdr:rowOff>58524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38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75051</xdr:rowOff>
    </xdr:from>
    <xdr:ext cx="59901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39795" y="916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138743</xdr:rowOff>
    </xdr:from>
    <xdr:to>
      <xdr:col>46</xdr:col>
      <xdr:colOff>38100</xdr:colOff>
      <xdr:row>57</xdr:row>
      <xdr:rowOff>68893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73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85420</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50795" y="951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27666</xdr:rowOff>
    </xdr:from>
    <xdr:to>
      <xdr:col>41</xdr:col>
      <xdr:colOff>101600</xdr:colOff>
      <xdr:row>57</xdr:row>
      <xdr:rowOff>129266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80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145793</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61795" y="9575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29994</xdr:rowOff>
    </xdr:from>
    <xdr:to>
      <xdr:col>36</xdr:col>
      <xdr:colOff>165100</xdr:colOff>
      <xdr:row>58</xdr:row>
      <xdr:rowOff>131594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7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122721</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672795" y="10066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23937</xdr:rowOff>
    </xdr:from>
    <xdr:to>
      <xdr:col>54</xdr:col>
      <xdr:colOff>189865</xdr:colOff>
      <xdr:row>79</xdr:row>
      <xdr:rowOff>74402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368337"/>
          <a:ext cx="1270" cy="1250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78229</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74402</xdr:rowOff>
    </xdr:from>
    <xdr:to>
      <xdr:col>55</xdr:col>
      <xdr:colOff>88900</xdr:colOff>
      <xdr:row>79</xdr:row>
      <xdr:rowOff>74402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18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142064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143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23937</xdr:rowOff>
    </xdr:from>
    <xdr:to>
      <xdr:col>55</xdr:col>
      <xdr:colOff>88900</xdr:colOff>
      <xdr:row>72</xdr:row>
      <xdr:rowOff>23937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36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90064</xdr:rowOff>
    </xdr:from>
    <xdr:to>
      <xdr:col>55</xdr:col>
      <xdr:colOff>0</xdr:colOff>
      <xdr:row>76</xdr:row>
      <xdr:rowOff>95129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2948814"/>
          <a:ext cx="838200" cy="17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107084</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08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128657</xdr:rowOff>
    </xdr:from>
    <xdr:to>
      <xdr:col>55</xdr:col>
      <xdr:colOff>50800</xdr:colOff>
      <xdr:row>78</xdr:row>
      <xdr:rowOff>58807</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135265</xdr:rowOff>
    </xdr:from>
    <xdr:to>
      <xdr:col>50</xdr:col>
      <xdr:colOff>114300</xdr:colOff>
      <xdr:row>76</xdr:row>
      <xdr:rowOff>95129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2136765"/>
          <a:ext cx="889000" cy="98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93887</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6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135265</xdr:rowOff>
    </xdr:from>
    <xdr:to>
      <xdr:col>45</xdr:col>
      <xdr:colOff>177800</xdr:colOff>
      <xdr:row>71</xdr:row>
      <xdr:rowOff>170617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136765"/>
          <a:ext cx="889000" cy="20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171095</xdr:rowOff>
    </xdr:from>
    <xdr:to>
      <xdr:col>46</xdr:col>
      <xdr:colOff>38100</xdr:colOff>
      <xdr:row>78</xdr:row>
      <xdr:rowOff>101245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92372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46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162812</xdr:rowOff>
    </xdr:from>
    <xdr:to>
      <xdr:col>41</xdr:col>
      <xdr:colOff>50800</xdr:colOff>
      <xdr:row>71</xdr:row>
      <xdr:rowOff>170617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2164312"/>
          <a:ext cx="889000" cy="17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48363</xdr:rowOff>
    </xdr:from>
    <xdr:to>
      <xdr:col>41</xdr:col>
      <xdr:colOff>101600</xdr:colOff>
      <xdr:row>78</xdr:row>
      <xdr:rowOff>149963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141090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51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56299</xdr:rowOff>
    </xdr:from>
    <xdr:to>
      <xdr:col>36</xdr:col>
      <xdr:colOff>165100</xdr:colOff>
      <xdr:row>78</xdr:row>
      <xdr:rowOff>157899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2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149026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52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39264</xdr:rowOff>
    </xdr:from>
    <xdr:to>
      <xdr:col>55</xdr:col>
      <xdr:colOff>50800</xdr:colOff>
      <xdr:row>75</xdr:row>
      <xdr:rowOff>140864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89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62141</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74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44329</xdr:rowOff>
    </xdr:from>
    <xdr:to>
      <xdr:col>50</xdr:col>
      <xdr:colOff>165100</xdr:colOff>
      <xdr:row>76</xdr:row>
      <xdr:rowOff>145929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07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162457</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284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84465</xdr:rowOff>
    </xdr:from>
    <xdr:to>
      <xdr:col>46</xdr:col>
      <xdr:colOff>38100</xdr:colOff>
      <xdr:row>71</xdr:row>
      <xdr:rowOff>14615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08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69</xdr:row>
      <xdr:rowOff>31142</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186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119817</xdr:rowOff>
    </xdr:from>
    <xdr:to>
      <xdr:col>41</xdr:col>
      <xdr:colOff>101600</xdr:colOff>
      <xdr:row>72</xdr:row>
      <xdr:rowOff>49967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29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70</xdr:row>
      <xdr:rowOff>66494</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206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112012</xdr:rowOff>
    </xdr:from>
    <xdr:to>
      <xdr:col>36</xdr:col>
      <xdr:colOff>165100</xdr:colOff>
      <xdr:row>71</xdr:row>
      <xdr:rowOff>42162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211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58689</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188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47220</xdr:rowOff>
    </xdr:from>
    <xdr:to>
      <xdr:col>54</xdr:col>
      <xdr:colOff>189865</xdr:colOff>
      <xdr:row>99</xdr:row>
      <xdr:rowOff>2284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49170"/>
          <a:ext cx="1270" cy="132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6111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7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xdr:rowOff>
    </xdr:from>
    <xdr:to>
      <xdr:col>55</xdr:col>
      <xdr:colOff>88900</xdr:colOff>
      <xdr:row>99</xdr:row>
      <xdr:rowOff>2284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7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165347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4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47220</xdr:rowOff>
    </xdr:from>
    <xdr:to>
      <xdr:col>55</xdr:col>
      <xdr:colOff>88900</xdr:colOff>
      <xdr:row>91</xdr:row>
      <xdr:rowOff>47220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4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68556</xdr:rowOff>
    </xdr:from>
    <xdr:to>
      <xdr:col>55</xdr:col>
      <xdr:colOff>0</xdr:colOff>
      <xdr:row>98</xdr:row>
      <xdr:rowOff>23388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99206"/>
          <a:ext cx="838200" cy="12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117180</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47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138753</xdr:rowOff>
    </xdr:from>
    <xdr:to>
      <xdr:col>55</xdr:col>
      <xdr:colOff>50800</xdr:colOff>
      <xdr:row>98</xdr:row>
      <xdr:rowOff>68903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76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95993</xdr:rowOff>
    </xdr:from>
    <xdr:to>
      <xdr:col>50</xdr:col>
      <xdr:colOff>114300</xdr:colOff>
      <xdr:row>98</xdr:row>
      <xdr:rowOff>23388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26643"/>
          <a:ext cx="889000" cy="9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159435</xdr:rowOff>
    </xdr:from>
    <xdr:to>
      <xdr:col>50</xdr:col>
      <xdr:colOff>165100</xdr:colOff>
      <xdr:row>98</xdr:row>
      <xdr:rowOff>89585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79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80712</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88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95993</xdr:rowOff>
    </xdr:from>
    <xdr:to>
      <xdr:col>45</xdr:col>
      <xdr:colOff>177800</xdr:colOff>
      <xdr:row>97</xdr:row>
      <xdr:rowOff>124935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26643"/>
          <a:ext cx="889000" cy="2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139858</xdr:rowOff>
    </xdr:from>
    <xdr:to>
      <xdr:col>46</xdr:col>
      <xdr:colOff>38100</xdr:colOff>
      <xdr:row>98</xdr:row>
      <xdr:rowOff>70008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77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61135</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863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124935</xdr:rowOff>
    </xdr:from>
    <xdr:to>
      <xdr:col>41</xdr:col>
      <xdr:colOff>50800</xdr:colOff>
      <xdr:row>98</xdr:row>
      <xdr:rowOff>14967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55585"/>
          <a:ext cx="889000" cy="6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149974</xdr:rowOff>
    </xdr:from>
    <xdr:to>
      <xdr:col>41</xdr:col>
      <xdr:colOff>101600</xdr:colOff>
      <xdr:row>98</xdr:row>
      <xdr:rowOff>80124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7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71251</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87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153178</xdr:rowOff>
    </xdr:from>
    <xdr:to>
      <xdr:col>36</xdr:col>
      <xdr:colOff>165100</xdr:colOff>
      <xdr:row>98</xdr:row>
      <xdr:rowOff>83328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78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74455</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876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17756</xdr:rowOff>
    </xdr:from>
    <xdr:to>
      <xdr:col>55</xdr:col>
      <xdr:colOff>50800</xdr:colOff>
      <xdr:row>97</xdr:row>
      <xdr:rowOff>119356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4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40633</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9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144038</xdr:rowOff>
    </xdr:from>
    <xdr:to>
      <xdr:col>50</xdr:col>
      <xdr:colOff>165100</xdr:colOff>
      <xdr:row>98</xdr:row>
      <xdr:rowOff>74188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7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90715</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54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45193</xdr:rowOff>
    </xdr:from>
    <xdr:to>
      <xdr:col>46</xdr:col>
      <xdr:colOff>38100</xdr:colOff>
      <xdr:row>97</xdr:row>
      <xdr:rowOff>146793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7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163320</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451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74135</xdr:rowOff>
    </xdr:from>
    <xdr:to>
      <xdr:col>41</xdr:col>
      <xdr:colOff>101600</xdr:colOff>
      <xdr:row>98</xdr:row>
      <xdr:rowOff>4285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0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20812</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48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135617</xdr:rowOff>
    </xdr:from>
    <xdr:to>
      <xdr:col>36</xdr:col>
      <xdr:colOff>165100</xdr:colOff>
      <xdr:row>98</xdr:row>
      <xdr:rowOff>65767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6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82294</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54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16892</xdr:rowOff>
    </xdr:from>
    <xdr:to>
      <xdr:col>85</xdr:col>
      <xdr:colOff>126364</xdr:colOff>
      <xdr:row>39</xdr:row>
      <xdr:rowOff>985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31842"/>
          <a:ext cx="1269" cy="135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135019</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0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16892</xdr:rowOff>
    </xdr:from>
    <xdr:to>
      <xdr:col>86</xdr:col>
      <xdr:colOff>25400</xdr:colOff>
      <xdr:row>31</xdr:row>
      <xdr:rowOff>16892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31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137772</xdr:rowOff>
    </xdr:from>
    <xdr:to>
      <xdr:col>85</xdr:col>
      <xdr:colOff>127000</xdr:colOff>
      <xdr:row>37</xdr:row>
      <xdr:rowOff>44050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309972"/>
          <a:ext cx="838200" cy="7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76303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419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97876</xdr:rowOff>
    </xdr:from>
    <xdr:to>
      <xdr:col>85</xdr:col>
      <xdr:colOff>177800</xdr:colOff>
      <xdr:row>38</xdr:row>
      <xdr:rowOff>28026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44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137772</xdr:rowOff>
    </xdr:from>
    <xdr:to>
      <xdr:col>81</xdr:col>
      <xdr:colOff>50800</xdr:colOff>
      <xdr:row>37</xdr:row>
      <xdr:rowOff>66399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09972"/>
          <a:ext cx="889000" cy="10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94649</xdr:rowOff>
    </xdr:from>
    <xdr:to>
      <xdr:col>81</xdr:col>
      <xdr:colOff>101600</xdr:colOff>
      <xdr:row>38</xdr:row>
      <xdr:rowOff>24799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38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15926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3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66399</xdr:rowOff>
    </xdr:from>
    <xdr:to>
      <xdr:col>76</xdr:col>
      <xdr:colOff>114300</xdr:colOff>
      <xdr:row>37</xdr:row>
      <xdr:rowOff>71497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10049"/>
          <a:ext cx="889000" cy="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69991</xdr:rowOff>
    </xdr:from>
    <xdr:to>
      <xdr:col>76</xdr:col>
      <xdr:colOff>165100</xdr:colOff>
      <xdr:row>38</xdr:row>
      <xdr:rowOff>141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162718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71497</xdr:rowOff>
    </xdr:from>
    <xdr:to>
      <xdr:col>71</xdr:col>
      <xdr:colOff>177800</xdr:colOff>
      <xdr:row>37</xdr:row>
      <xdr:rowOff>139064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15147"/>
          <a:ext cx="889000" cy="6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134529</xdr:rowOff>
    </xdr:from>
    <xdr:to>
      <xdr:col>72</xdr:col>
      <xdr:colOff>38100</xdr:colOff>
      <xdr:row>38</xdr:row>
      <xdr:rowOff>64678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55805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7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129046</xdr:rowOff>
    </xdr:from>
    <xdr:to>
      <xdr:col>67</xdr:col>
      <xdr:colOff>101600</xdr:colOff>
      <xdr:row>38</xdr:row>
      <xdr:rowOff>59196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50323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56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164700</xdr:rowOff>
    </xdr:from>
    <xdr:to>
      <xdr:col>85</xdr:col>
      <xdr:colOff>177800</xdr:colOff>
      <xdr:row>37</xdr:row>
      <xdr:rowOff>94850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3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16127</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8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86972</xdr:rowOff>
    </xdr:from>
    <xdr:to>
      <xdr:col>81</xdr:col>
      <xdr:colOff>101600</xdr:colOff>
      <xdr:row>37</xdr:row>
      <xdr:rowOff>17122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5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33649</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181795" y="6034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15599</xdr:rowOff>
    </xdr:from>
    <xdr:to>
      <xdr:col>76</xdr:col>
      <xdr:colOff>165100</xdr:colOff>
      <xdr:row>37</xdr:row>
      <xdr:rowOff>117199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5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133726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3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20697</xdr:rowOff>
    </xdr:from>
    <xdr:to>
      <xdr:col>72</xdr:col>
      <xdr:colOff>38100</xdr:colOff>
      <xdr:row>37</xdr:row>
      <xdr:rowOff>122297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6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138824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3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88264</xdr:rowOff>
    </xdr:from>
    <xdr:to>
      <xdr:col>67</xdr:col>
      <xdr:colOff>101600</xdr:colOff>
      <xdr:row>38</xdr:row>
      <xdr:rowOff>18414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3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34941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20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4620</xdr:rowOff>
    </xdr:from>
    <xdr:to>
      <xdr:col>85</xdr:col>
      <xdr:colOff>126364</xdr:colOff>
      <xdr:row>57</xdr:row>
      <xdr:rowOff>155706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77120"/>
          <a:ext cx="1269" cy="1351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159533</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3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155706</xdr:rowOff>
    </xdr:from>
    <xdr:to>
      <xdr:col>86</xdr:col>
      <xdr:colOff>25400</xdr:colOff>
      <xdr:row>57</xdr:row>
      <xdr:rowOff>155706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2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122747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5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415,454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4620</xdr:rowOff>
    </xdr:from>
    <xdr:to>
      <xdr:col>86</xdr:col>
      <xdr:colOff>25400</xdr:colOff>
      <xdr:row>50</xdr:row>
      <xdr:rowOff>4620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7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126647</xdr:rowOff>
    </xdr:from>
    <xdr:to>
      <xdr:col>85</xdr:col>
      <xdr:colOff>127000</xdr:colOff>
      <xdr:row>57</xdr:row>
      <xdr:rowOff>49151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727847"/>
          <a:ext cx="838200" cy="9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69014</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9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46137</xdr:rowOff>
    </xdr:from>
    <xdr:to>
      <xdr:col>85</xdr:col>
      <xdr:colOff>177800</xdr:colOff>
      <xdr:row>56</xdr:row>
      <xdr:rowOff>147737</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126647</xdr:rowOff>
    </xdr:from>
    <xdr:to>
      <xdr:col>81</xdr:col>
      <xdr:colOff>50800</xdr:colOff>
      <xdr:row>57</xdr:row>
      <xdr:rowOff>127706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727847"/>
          <a:ext cx="889000" cy="17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74163</xdr:rowOff>
    </xdr:from>
    <xdr:to>
      <xdr:col>81</xdr:col>
      <xdr:colOff>101600</xdr:colOff>
      <xdr:row>57</xdr:row>
      <xdr:rowOff>4313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7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20840</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45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127706</xdr:rowOff>
    </xdr:from>
    <xdr:to>
      <xdr:col>76</xdr:col>
      <xdr:colOff>114300</xdr:colOff>
      <xdr:row>58</xdr:row>
      <xdr:rowOff>140611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00356"/>
          <a:ext cx="889000" cy="18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145666</xdr:rowOff>
    </xdr:from>
    <xdr:to>
      <xdr:col>76</xdr:col>
      <xdr:colOff>165100</xdr:colOff>
      <xdr:row>56</xdr:row>
      <xdr:rowOff>75816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57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92343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350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105722</xdr:rowOff>
    </xdr:from>
    <xdr:to>
      <xdr:col>71</xdr:col>
      <xdr:colOff>177800</xdr:colOff>
      <xdr:row>58</xdr:row>
      <xdr:rowOff>140611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10049822"/>
          <a:ext cx="889000" cy="3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42391</xdr:rowOff>
    </xdr:from>
    <xdr:to>
      <xdr:col>72</xdr:col>
      <xdr:colOff>38100</xdr:colOff>
      <xdr:row>56</xdr:row>
      <xdr:rowOff>143991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4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160518</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418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41522</xdr:rowOff>
    </xdr:from>
    <xdr:to>
      <xdr:col>67</xdr:col>
      <xdr:colOff>101600</xdr:colOff>
      <xdr:row>56</xdr:row>
      <xdr:rowOff>143122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4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159649</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41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169801</xdr:rowOff>
    </xdr:from>
    <xdr:to>
      <xdr:col>85</xdr:col>
      <xdr:colOff>177800</xdr:colOff>
      <xdr:row>57</xdr:row>
      <xdr:rowOff>99951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7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84728</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8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75847</xdr:rowOff>
    </xdr:from>
    <xdr:to>
      <xdr:col>81</xdr:col>
      <xdr:colOff>101600</xdr:colOff>
      <xdr:row>57</xdr:row>
      <xdr:rowOff>5997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7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168574</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769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76906</xdr:rowOff>
    </xdr:from>
    <xdr:to>
      <xdr:col>76</xdr:col>
      <xdr:colOff>165100</xdr:colOff>
      <xdr:row>58</xdr:row>
      <xdr:rowOff>7056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4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169633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89811</xdr:rowOff>
    </xdr:from>
    <xdr:to>
      <xdr:col>72</xdr:col>
      <xdr:colOff>38100</xdr:colOff>
      <xdr:row>59</xdr:row>
      <xdr:rowOff>19961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1003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11088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12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54922</xdr:rowOff>
    </xdr:from>
    <xdr:to>
      <xdr:col>67</xdr:col>
      <xdr:colOff>101600</xdr:colOff>
      <xdr:row>58</xdr:row>
      <xdr:rowOff>156522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9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147649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9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16706</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8206"/>
          <a:ext cx="1269" cy="1570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134833</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16706</xdr:rowOff>
    </xdr:from>
    <xdr:to>
      <xdr:col>86</xdr:col>
      <xdr:colOff>25400</xdr:colOff>
      <xdr:row>70</xdr:row>
      <xdr:rowOff>16706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8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67999</xdr:rowOff>
    </xdr:from>
    <xdr:to>
      <xdr:col>85</xdr:col>
      <xdr:colOff>127000</xdr:colOff>
      <xdr:row>78</xdr:row>
      <xdr:rowOff>119793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441099"/>
          <a:ext cx="838200" cy="5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18505</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91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40078</xdr:rowOff>
    </xdr:from>
    <xdr:to>
      <xdr:col>85</xdr:col>
      <xdr:colOff>177800</xdr:colOff>
      <xdr:row>78</xdr:row>
      <xdr:rowOff>141678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119793</xdr:rowOff>
    </xdr:from>
    <xdr:to>
      <xdr:col>81</xdr:col>
      <xdr:colOff>50800</xdr:colOff>
      <xdr:row>78</xdr:row>
      <xdr:rowOff>135165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492893"/>
          <a:ext cx="889000" cy="1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41301</xdr:rowOff>
    </xdr:from>
    <xdr:to>
      <xdr:col>81</xdr:col>
      <xdr:colOff>101600</xdr:colOff>
      <xdr:row>78</xdr:row>
      <xdr:rowOff>142901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159428</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135165</xdr:rowOff>
    </xdr:from>
    <xdr:to>
      <xdr:col>76</xdr:col>
      <xdr:colOff>114300</xdr:colOff>
      <xdr:row>79</xdr:row>
      <xdr:rowOff>11371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08265"/>
          <a:ext cx="889000" cy="4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75237</xdr:rowOff>
    </xdr:from>
    <xdr:to>
      <xdr:col>76</xdr:col>
      <xdr:colOff>165100</xdr:colOff>
      <xdr:row>79</xdr:row>
      <xdr:rowOff>5387</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4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21914</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2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52840</xdr:rowOff>
    </xdr:from>
    <xdr:to>
      <xdr:col>71</xdr:col>
      <xdr:colOff>177800</xdr:colOff>
      <xdr:row>79</xdr:row>
      <xdr:rowOff>11371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425940"/>
          <a:ext cx="889000" cy="12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77279</xdr:rowOff>
    </xdr:from>
    <xdr:to>
      <xdr:col>72</xdr:col>
      <xdr:colOff>38100</xdr:colOff>
      <xdr:row>79</xdr:row>
      <xdr:rowOff>7429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23956</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2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92005</xdr:rowOff>
    </xdr:from>
    <xdr:to>
      <xdr:col>67</xdr:col>
      <xdr:colOff>101600</xdr:colOff>
      <xdr:row>79</xdr:row>
      <xdr:rowOff>22155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6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13282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5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17199</xdr:rowOff>
    </xdr:from>
    <xdr:to>
      <xdr:col>85</xdr:col>
      <xdr:colOff>177800</xdr:colOff>
      <xdr:row>78</xdr:row>
      <xdr:rowOff>118799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39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40076</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24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68993</xdr:rowOff>
    </xdr:from>
    <xdr:to>
      <xdr:col>81</xdr:col>
      <xdr:colOff>101600</xdr:colOff>
      <xdr:row>78</xdr:row>
      <xdr:rowOff>170593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4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161720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53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84365</xdr:rowOff>
    </xdr:from>
    <xdr:to>
      <xdr:col>76</xdr:col>
      <xdr:colOff>165100</xdr:colOff>
      <xdr:row>79</xdr:row>
      <xdr:rowOff>14515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5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5642</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55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132021</xdr:rowOff>
    </xdr:from>
    <xdr:to>
      <xdr:col>72</xdr:col>
      <xdr:colOff>38100</xdr:colOff>
      <xdr:row>79</xdr:row>
      <xdr:rowOff>62171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0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53298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59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2040</xdr:rowOff>
    </xdr:from>
    <xdr:to>
      <xdr:col>67</xdr:col>
      <xdr:colOff>101600</xdr:colOff>
      <xdr:row>78</xdr:row>
      <xdr:rowOff>103640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37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120167</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15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103043</xdr:rowOff>
    </xdr:from>
    <xdr:to>
      <xdr:col>85</xdr:col>
      <xdr:colOff>126364</xdr:colOff>
      <xdr:row>98</xdr:row>
      <xdr:rowOff>138125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533543"/>
          <a:ext cx="1269" cy="1406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30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103043</xdr:rowOff>
    </xdr:from>
    <xdr:to>
      <xdr:col>86</xdr:col>
      <xdr:colOff>25400</xdr:colOff>
      <xdr:row>90</xdr:row>
      <xdr:rowOff>103043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53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97118</xdr:rowOff>
    </xdr:from>
    <xdr:to>
      <xdr:col>85</xdr:col>
      <xdr:colOff>127000</xdr:colOff>
      <xdr:row>98</xdr:row>
      <xdr:rowOff>101670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899218"/>
          <a:ext cx="838200" cy="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162572</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503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139695</xdr:rowOff>
    </xdr:from>
    <xdr:to>
      <xdr:col>85</xdr:col>
      <xdr:colOff>177800</xdr:colOff>
      <xdr:row>97</xdr:row>
      <xdr:rowOff>69845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94444</xdr:rowOff>
    </xdr:from>
    <xdr:to>
      <xdr:col>81</xdr:col>
      <xdr:colOff>50800</xdr:colOff>
      <xdr:row>98</xdr:row>
      <xdr:rowOff>97118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896544"/>
          <a:ext cx="889000" cy="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143790</xdr:rowOff>
    </xdr:from>
    <xdr:to>
      <xdr:col>81</xdr:col>
      <xdr:colOff>101600</xdr:colOff>
      <xdr:row>97</xdr:row>
      <xdr:rowOff>73940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90467</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84196</xdr:rowOff>
    </xdr:from>
    <xdr:to>
      <xdr:col>76</xdr:col>
      <xdr:colOff>114300</xdr:colOff>
      <xdr:row>98</xdr:row>
      <xdr:rowOff>94444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886296"/>
          <a:ext cx="889000" cy="1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88548</xdr:rowOff>
    </xdr:from>
    <xdr:to>
      <xdr:col>76</xdr:col>
      <xdr:colOff>165100</xdr:colOff>
      <xdr:row>97</xdr:row>
      <xdr:rowOff>18698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4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35225</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32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76977</xdr:rowOff>
    </xdr:from>
    <xdr:to>
      <xdr:col>71</xdr:col>
      <xdr:colOff>177800</xdr:colOff>
      <xdr:row>98</xdr:row>
      <xdr:rowOff>84196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879077"/>
          <a:ext cx="889000" cy="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98661</xdr:rowOff>
    </xdr:from>
    <xdr:to>
      <xdr:col>72</xdr:col>
      <xdr:colOff>38100</xdr:colOff>
      <xdr:row>97</xdr:row>
      <xdr:rowOff>28811</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45338</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33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103360</xdr:rowOff>
    </xdr:from>
    <xdr:to>
      <xdr:col>67</xdr:col>
      <xdr:colOff>101600</xdr:colOff>
      <xdr:row>97</xdr:row>
      <xdr:rowOff>33510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50037</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337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50870</xdr:rowOff>
    </xdr:from>
    <xdr:to>
      <xdr:col>85</xdr:col>
      <xdr:colOff>177800</xdr:colOff>
      <xdr:row>98</xdr:row>
      <xdr:rowOff>152470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85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137247</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76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46318</xdr:rowOff>
    </xdr:from>
    <xdr:to>
      <xdr:col>81</xdr:col>
      <xdr:colOff>101600</xdr:colOff>
      <xdr:row>98</xdr:row>
      <xdr:rowOff>147918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84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139045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94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43644</xdr:rowOff>
    </xdr:from>
    <xdr:to>
      <xdr:col>76</xdr:col>
      <xdr:colOff>165100</xdr:colOff>
      <xdr:row>98</xdr:row>
      <xdr:rowOff>145244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84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136371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93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33396</xdr:rowOff>
    </xdr:from>
    <xdr:to>
      <xdr:col>72</xdr:col>
      <xdr:colOff>38100</xdr:colOff>
      <xdr:row>98</xdr:row>
      <xdr:rowOff>134996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83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126123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92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26177</xdr:rowOff>
    </xdr:from>
    <xdr:to>
      <xdr:col>67</xdr:col>
      <xdr:colOff>101600</xdr:colOff>
      <xdr:row>98</xdr:row>
      <xdr:rowOff>127777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82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118904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92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44450</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159595" y="6731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86377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86377</xdr:rowOff>
    </xdr:from>
    <xdr:ext cx="249299"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6430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658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31</xdr:row>
      <xdr:rowOff>4318</xdr:rowOff>
    </xdr:from>
    <xdr:to>
      <xdr:col>112</xdr:col>
      <xdr:colOff>38100</xdr:colOff>
      <xdr:row>31</xdr:row>
      <xdr:rowOff>105918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531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122445</xdr:rowOff>
    </xdr:from>
    <xdr:ext cx="469744"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088428" y="509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118618</xdr:rowOff>
    </xdr:from>
    <xdr:to>
      <xdr:col>107</xdr:col>
      <xdr:colOff>101600</xdr:colOff>
      <xdr:row>37</xdr:row>
      <xdr:rowOff>48768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29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65295</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066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24130</xdr:rowOff>
    </xdr:from>
    <xdr:to>
      <xdr:col>102</xdr:col>
      <xdr:colOff>165100</xdr:colOff>
      <xdr:row>37</xdr:row>
      <xdr:rowOff>125730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142257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126238</xdr:rowOff>
    </xdr:from>
    <xdr:to>
      <xdr:col>98</xdr:col>
      <xdr:colOff>38100</xdr:colOff>
      <xdr:row>38</xdr:row>
      <xdr:rowOff>56388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72915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24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29227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民生費は、介護関連施設、屋内アスレチック施設建築工事及び認定こども園増築工事の終了により減となっている。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農林水産業費は、乾燥調製貯蔵施設（カントリーエレベーター）建築工事の終了により減となっている。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商工費は、南産業団地造成工事による増となっている。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土木費は、駅前周辺整備事業に係る用地取得等による増となっている。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福島県浪江町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財政調整基金残高は、今後の見通しに備え、前年度歳計剰余金を積み立てるとともに、取崩しについては最低限に努めた。実質収支額は、前年度より</a:t>
          </a:r>
          <a:r>
            <a:rPr kumimoji="1" lang="en-US" altLang="ja-JP" sz="1200">
              <a:latin typeface="ＭＳ ゴシック" pitchFamily="49" charset="-128"/>
              <a:ea typeface="ＭＳ ゴシック" pitchFamily="49" charset="-128"/>
            </a:rPr>
            <a:t>4.43</a:t>
          </a:r>
          <a:r>
            <a:rPr kumimoji="1" lang="ja-JP" altLang="en-US" sz="1200">
              <a:latin typeface="ＭＳ ゴシック" pitchFamily="49" charset="-128"/>
              <a:ea typeface="ＭＳ ゴシック" pitchFamily="49" charset="-128"/>
            </a:rPr>
            <a:t>ポイント増となっており、復旧・復興事業の本格化に伴う大規模事業の経費負担に備えた財源確保により、依然として高い推移となっている。東日本大震災以降発生している多くの復旧・復興事業は、国県支出金（復興財源）により賄っているものであり、こういった特殊な状況の中で単年度ごとの改善は難しい状態である。中長期の財政需要等を見定めながら、本数値についても推移を把握し、継続して適正な状態を維持できるよう努める。</a:t>
          </a:r>
          <a:r>
            <a:rPr kumimoji="1" lang="ja-JP" altLang="en-US" sz="14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福島県浪江町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自治体財政全体を考慮しながら、各会計ともに健全な財政運営に努めた結果、黒字となった。しかしながら、今後も厳しい歳入状況であることが予想されるため、効率的かつ適正な事務を行い、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0" zoomScaleNormal="80" workbookViewId="0">
      <selection activeCell="BY41" sqref="BY41:CM41"/>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83</v>
      </c>
      <c r="C2" s="182"/>
      <c r="D2" s="183"/>
    </row>
    <row r="3" spans="1:119" ht="18.75" customHeight="1" thickBot="1" x14ac:dyDescent="0.25">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33419516</v>
      </c>
      <c r="BO4" s="485"/>
      <c r="BP4" s="485"/>
      <c r="BQ4" s="485"/>
      <c r="BR4" s="485"/>
      <c r="BS4" s="485"/>
      <c r="BT4" s="485"/>
      <c r="BU4" s="486"/>
      <c r="BV4" s="484">
        <v>41641011</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15.9</v>
      </c>
      <c r="CU4" s="625"/>
      <c r="CV4" s="625"/>
      <c r="CW4" s="625"/>
      <c r="CX4" s="625"/>
      <c r="CY4" s="625"/>
      <c r="CZ4" s="625"/>
      <c r="DA4" s="626"/>
      <c r="DB4" s="624">
        <v>11.5</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32034082</v>
      </c>
      <c r="BO5" s="456"/>
      <c r="BP5" s="456"/>
      <c r="BQ5" s="456"/>
      <c r="BR5" s="456"/>
      <c r="BS5" s="456"/>
      <c r="BT5" s="456"/>
      <c r="BU5" s="457"/>
      <c r="BV5" s="455">
        <v>40236501</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84.6</v>
      </c>
      <c r="CU5" s="453"/>
      <c r="CV5" s="453"/>
      <c r="CW5" s="453"/>
      <c r="CX5" s="453"/>
      <c r="CY5" s="453"/>
      <c r="CZ5" s="453"/>
      <c r="DA5" s="454"/>
      <c r="DB5" s="452">
        <v>80.099999999999994</v>
      </c>
      <c r="DC5" s="453"/>
      <c r="DD5" s="453"/>
      <c r="DE5" s="453"/>
      <c r="DF5" s="453"/>
      <c r="DG5" s="453"/>
      <c r="DH5" s="453"/>
      <c r="DI5" s="454"/>
    </row>
    <row r="6" spans="1:119" ht="18.75" customHeight="1" x14ac:dyDescent="0.2">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96</v>
      </c>
      <c r="AV6" s="514"/>
      <c r="AW6" s="514"/>
      <c r="AX6" s="514"/>
      <c r="AY6" s="469" t="s">
        <v>104</v>
      </c>
      <c r="AZ6" s="470"/>
      <c r="BA6" s="470"/>
      <c r="BB6" s="470"/>
      <c r="BC6" s="470"/>
      <c r="BD6" s="470"/>
      <c r="BE6" s="470"/>
      <c r="BF6" s="470"/>
      <c r="BG6" s="470"/>
      <c r="BH6" s="470"/>
      <c r="BI6" s="470"/>
      <c r="BJ6" s="470"/>
      <c r="BK6" s="470"/>
      <c r="BL6" s="470"/>
      <c r="BM6" s="471"/>
      <c r="BN6" s="455">
        <v>1385434</v>
      </c>
      <c r="BO6" s="456"/>
      <c r="BP6" s="456"/>
      <c r="BQ6" s="456"/>
      <c r="BR6" s="456"/>
      <c r="BS6" s="456"/>
      <c r="BT6" s="456"/>
      <c r="BU6" s="457"/>
      <c r="BV6" s="455">
        <v>1404510</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85.7</v>
      </c>
      <c r="CU6" s="599"/>
      <c r="CV6" s="599"/>
      <c r="CW6" s="599"/>
      <c r="CX6" s="599"/>
      <c r="CY6" s="599"/>
      <c r="CZ6" s="599"/>
      <c r="DA6" s="600"/>
      <c r="DB6" s="598">
        <v>80.099999999999994</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107</v>
      </c>
      <c r="AV7" s="514"/>
      <c r="AW7" s="514"/>
      <c r="AX7" s="514"/>
      <c r="AY7" s="469" t="s">
        <v>108</v>
      </c>
      <c r="AZ7" s="470"/>
      <c r="BA7" s="470"/>
      <c r="BB7" s="470"/>
      <c r="BC7" s="470"/>
      <c r="BD7" s="470"/>
      <c r="BE7" s="470"/>
      <c r="BF7" s="470"/>
      <c r="BG7" s="470"/>
      <c r="BH7" s="470"/>
      <c r="BI7" s="470"/>
      <c r="BJ7" s="470"/>
      <c r="BK7" s="470"/>
      <c r="BL7" s="470"/>
      <c r="BM7" s="471"/>
      <c r="BN7" s="455">
        <v>564536</v>
      </c>
      <c r="BO7" s="456"/>
      <c r="BP7" s="456"/>
      <c r="BQ7" s="456"/>
      <c r="BR7" s="456"/>
      <c r="BS7" s="456"/>
      <c r="BT7" s="456"/>
      <c r="BU7" s="457"/>
      <c r="BV7" s="455">
        <v>776026</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5159046</v>
      </c>
      <c r="CU7" s="456"/>
      <c r="CV7" s="456"/>
      <c r="CW7" s="456"/>
      <c r="CX7" s="456"/>
      <c r="CY7" s="456"/>
      <c r="CZ7" s="456"/>
      <c r="DA7" s="457"/>
      <c r="DB7" s="455">
        <v>5475207</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111</v>
      </c>
      <c r="AV8" s="514"/>
      <c r="AW8" s="514"/>
      <c r="AX8" s="514"/>
      <c r="AY8" s="469" t="s">
        <v>112</v>
      </c>
      <c r="AZ8" s="470"/>
      <c r="BA8" s="470"/>
      <c r="BB8" s="470"/>
      <c r="BC8" s="470"/>
      <c r="BD8" s="470"/>
      <c r="BE8" s="470"/>
      <c r="BF8" s="470"/>
      <c r="BG8" s="470"/>
      <c r="BH8" s="470"/>
      <c r="BI8" s="470"/>
      <c r="BJ8" s="470"/>
      <c r="BK8" s="470"/>
      <c r="BL8" s="470"/>
      <c r="BM8" s="471"/>
      <c r="BN8" s="455">
        <v>820898</v>
      </c>
      <c r="BO8" s="456"/>
      <c r="BP8" s="456"/>
      <c r="BQ8" s="456"/>
      <c r="BR8" s="456"/>
      <c r="BS8" s="456"/>
      <c r="BT8" s="456"/>
      <c r="BU8" s="457"/>
      <c r="BV8" s="455">
        <v>628484</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0.42</v>
      </c>
      <c r="CU8" s="559"/>
      <c r="CV8" s="559"/>
      <c r="CW8" s="559"/>
      <c r="CX8" s="559"/>
      <c r="CY8" s="559"/>
      <c r="CZ8" s="559"/>
      <c r="DA8" s="560"/>
      <c r="DB8" s="558">
        <v>0.39</v>
      </c>
      <c r="DC8" s="559"/>
      <c r="DD8" s="559"/>
      <c r="DE8" s="559"/>
      <c r="DF8" s="559"/>
      <c r="DG8" s="559"/>
      <c r="DH8" s="559"/>
      <c r="DI8" s="560"/>
    </row>
    <row r="9" spans="1:119" ht="18.75" customHeight="1" thickBot="1" x14ac:dyDescent="0.25">
      <c r="A9" s="181"/>
      <c r="B9" s="587" t="s">
        <v>114</v>
      </c>
      <c r="C9" s="588"/>
      <c r="D9" s="588"/>
      <c r="E9" s="588"/>
      <c r="F9" s="588"/>
      <c r="G9" s="588"/>
      <c r="H9" s="588"/>
      <c r="I9" s="588"/>
      <c r="J9" s="588"/>
      <c r="K9" s="506"/>
      <c r="L9" s="589" t="s">
        <v>115</v>
      </c>
      <c r="M9" s="590"/>
      <c r="N9" s="590"/>
      <c r="O9" s="590"/>
      <c r="P9" s="590"/>
      <c r="Q9" s="591"/>
      <c r="R9" s="592">
        <v>1923</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96</v>
      </c>
      <c r="AV9" s="514"/>
      <c r="AW9" s="514"/>
      <c r="AX9" s="514"/>
      <c r="AY9" s="469" t="s">
        <v>118</v>
      </c>
      <c r="AZ9" s="470"/>
      <c r="BA9" s="470"/>
      <c r="BB9" s="470"/>
      <c r="BC9" s="470"/>
      <c r="BD9" s="470"/>
      <c r="BE9" s="470"/>
      <c r="BF9" s="470"/>
      <c r="BG9" s="470"/>
      <c r="BH9" s="470"/>
      <c r="BI9" s="470"/>
      <c r="BJ9" s="470"/>
      <c r="BK9" s="470"/>
      <c r="BL9" s="470"/>
      <c r="BM9" s="471"/>
      <c r="BN9" s="455">
        <v>192414</v>
      </c>
      <c r="BO9" s="456"/>
      <c r="BP9" s="456"/>
      <c r="BQ9" s="456"/>
      <c r="BR9" s="456"/>
      <c r="BS9" s="456"/>
      <c r="BT9" s="456"/>
      <c r="BU9" s="457"/>
      <c r="BV9" s="455">
        <v>426783</v>
      </c>
      <c r="BW9" s="456"/>
      <c r="BX9" s="456"/>
      <c r="BY9" s="456"/>
      <c r="BZ9" s="456"/>
      <c r="CA9" s="456"/>
      <c r="CB9" s="456"/>
      <c r="CC9" s="457"/>
      <c r="CD9" s="495" t="s">
        <v>119</v>
      </c>
      <c r="CE9" s="415"/>
      <c r="CF9" s="415"/>
      <c r="CG9" s="415"/>
      <c r="CH9" s="415"/>
      <c r="CI9" s="415"/>
      <c r="CJ9" s="415"/>
      <c r="CK9" s="415"/>
      <c r="CL9" s="415"/>
      <c r="CM9" s="415"/>
      <c r="CN9" s="415"/>
      <c r="CO9" s="415"/>
      <c r="CP9" s="415"/>
      <c r="CQ9" s="415"/>
      <c r="CR9" s="415"/>
      <c r="CS9" s="496"/>
      <c r="CT9" s="452">
        <v>2.4</v>
      </c>
      <c r="CU9" s="453"/>
      <c r="CV9" s="453"/>
      <c r="CW9" s="453"/>
      <c r="CX9" s="453"/>
      <c r="CY9" s="453"/>
      <c r="CZ9" s="453"/>
      <c r="DA9" s="454"/>
      <c r="DB9" s="452">
        <v>2.8</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120</v>
      </c>
      <c r="M10" s="412"/>
      <c r="N10" s="412"/>
      <c r="O10" s="412"/>
      <c r="P10" s="412"/>
      <c r="Q10" s="413"/>
      <c r="R10" s="408">
        <v>0</v>
      </c>
      <c r="S10" s="409"/>
      <c r="T10" s="409"/>
      <c r="U10" s="409"/>
      <c r="V10" s="468"/>
      <c r="W10" s="596"/>
      <c r="X10" s="406"/>
      <c r="Y10" s="406"/>
      <c r="Z10" s="406"/>
      <c r="AA10" s="406"/>
      <c r="AB10" s="406"/>
      <c r="AC10" s="406"/>
      <c r="AD10" s="406"/>
      <c r="AE10" s="406"/>
      <c r="AF10" s="406"/>
      <c r="AG10" s="406"/>
      <c r="AH10" s="406"/>
      <c r="AI10" s="406"/>
      <c r="AJ10" s="406"/>
      <c r="AK10" s="406"/>
      <c r="AL10" s="597"/>
      <c r="AM10" s="512" t="s">
        <v>121</v>
      </c>
      <c r="AN10" s="412"/>
      <c r="AO10" s="412"/>
      <c r="AP10" s="412"/>
      <c r="AQ10" s="412"/>
      <c r="AR10" s="412"/>
      <c r="AS10" s="412"/>
      <c r="AT10" s="413"/>
      <c r="AU10" s="513" t="s">
        <v>122</v>
      </c>
      <c r="AV10" s="514"/>
      <c r="AW10" s="514"/>
      <c r="AX10" s="514"/>
      <c r="AY10" s="469" t="s">
        <v>123</v>
      </c>
      <c r="AZ10" s="470"/>
      <c r="BA10" s="470"/>
      <c r="BB10" s="470"/>
      <c r="BC10" s="470"/>
      <c r="BD10" s="470"/>
      <c r="BE10" s="470"/>
      <c r="BF10" s="470"/>
      <c r="BG10" s="470"/>
      <c r="BH10" s="470"/>
      <c r="BI10" s="470"/>
      <c r="BJ10" s="470"/>
      <c r="BK10" s="470"/>
      <c r="BL10" s="470"/>
      <c r="BM10" s="471"/>
      <c r="BN10" s="455">
        <v>321051</v>
      </c>
      <c r="BO10" s="456"/>
      <c r="BP10" s="456"/>
      <c r="BQ10" s="456"/>
      <c r="BR10" s="456"/>
      <c r="BS10" s="456"/>
      <c r="BT10" s="456"/>
      <c r="BU10" s="457"/>
      <c r="BV10" s="455">
        <v>230591</v>
      </c>
      <c r="BW10" s="456"/>
      <c r="BX10" s="456"/>
      <c r="BY10" s="456"/>
      <c r="BZ10" s="456"/>
      <c r="CA10" s="456"/>
      <c r="CB10" s="456"/>
      <c r="CC10" s="457"/>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125</v>
      </c>
      <c r="M11" s="417"/>
      <c r="N11" s="417"/>
      <c r="O11" s="417"/>
      <c r="P11" s="417"/>
      <c r="Q11" s="418"/>
      <c r="R11" s="584" t="s">
        <v>126</v>
      </c>
      <c r="S11" s="585"/>
      <c r="T11" s="585"/>
      <c r="U11" s="585"/>
      <c r="V11" s="586"/>
      <c r="W11" s="596"/>
      <c r="X11" s="406"/>
      <c r="Y11" s="406"/>
      <c r="Z11" s="406"/>
      <c r="AA11" s="406"/>
      <c r="AB11" s="406"/>
      <c r="AC11" s="406"/>
      <c r="AD11" s="406"/>
      <c r="AE11" s="406"/>
      <c r="AF11" s="406"/>
      <c r="AG11" s="406"/>
      <c r="AH11" s="406"/>
      <c r="AI11" s="406"/>
      <c r="AJ11" s="406"/>
      <c r="AK11" s="406"/>
      <c r="AL11" s="597"/>
      <c r="AM11" s="512" t="s">
        <v>127</v>
      </c>
      <c r="AN11" s="412"/>
      <c r="AO11" s="412"/>
      <c r="AP11" s="412"/>
      <c r="AQ11" s="412"/>
      <c r="AR11" s="412"/>
      <c r="AS11" s="412"/>
      <c r="AT11" s="413"/>
      <c r="AU11" s="513" t="s">
        <v>128</v>
      </c>
      <c r="AV11" s="514"/>
      <c r="AW11" s="514"/>
      <c r="AX11" s="514"/>
      <c r="AY11" s="469" t="s">
        <v>129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130</v>
      </c>
      <c r="CE11" s="415"/>
      <c r="CF11" s="415"/>
      <c r="CG11" s="415"/>
      <c r="CH11" s="415"/>
      <c r="CI11" s="415"/>
      <c r="CJ11" s="415"/>
      <c r="CK11" s="415"/>
      <c r="CL11" s="415"/>
      <c r="CM11" s="415"/>
      <c r="CN11" s="415"/>
      <c r="CO11" s="415"/>
      <c r="CP11" s="415"/>
      <c r="CQ11" s="415"/>
      <c r="CR11" s="415"/>
      <c r="CS11" s="496"/>
      <c r="CT11" s="558" t="s">
        <v>131</v>
      </c>
      <c r="CU11" s="559"/>
      <c r="CV11" s="559"/>
      <c r="CW11" s="559"/>
      <c r="CX11" s="559"/>
      <c r="CY11" s="559"/>
      <c r="CZ11" s="559"/>
      <c r="DA11" s="560"/>
      <c r="DB11" s="558" t="s">
        <v>132</v>
      </c>
      <c r="DC11" s="559"/>
      <c r="DD11" s="559"/>
      <c r="DE11" s="559"/>
      <c r="DF11" s="559"/>
      <c r="DG11" s="559"/>
      <c r="DH11" s="559"/>
      <c r="DI11" s="560"/>
    </row>
    <row r="12" spans="1:119" ht="18.75" customHeight="1" x14ac:dyDescent="0.2">
      <c r="A12" s="181"/>
      <c r="B12" s="561" t="s">
        <v>133</v>
      </c>
      <c r="C12" s="562"/>
      <c r="D12" s="562"/>
      <c r="E12" s="562"/>
      <c r="F12" s="562"/>
      <c r="G12" s="562"/>
      <c r="H12" s="562"/>
      <c r="I12" s="562"/>
      <c r="J12" s="562"/>
      <c r="K12" s="563"/>
      <c r="L12" s="570" t="s">
        <v>134</v>
      </c>
      <c r="M12" s="571"/>
      <c r="N12" s="571"/>
      <c r="O12" s="571"/>
      <c r="P12" s="571"/>
      <c r="Q12" s="572"/>
      <c r="R12" s="573">
        <v>15590</v>
      </c>
      <c r="S12" s="574"/>
      <c r="T12" s="574"/>
      <c r="U12" s="574"/>
      <c r="V12" s="575"/>
      <c r="W12" s="576" t="s">
        <v>1</v>
      </c>
      <c r="X12" s="514"/>
      <c r="Y12" s="514"/>
      <c r="Z12" s="514"/>
      <c r="AA12" s="514"/>
      <c r="AB12" s="577"/>
      <c r="AC12" s="578" t="s">
        <v>135</v>
      </c>
      <c r="AD12" s="579"/>
      <c r="AE12" s="579"/>
      <c r="AF12" s="579"/>
      <c r="AG12" s="580"/>
      <c r="AH12" s="578" t="s">
        <v>136</v>
      </c>
      <c r="AI12" s="579"/>
      <c r="AJ12" s="579"/>
      <c r="AK12" s="579"/>
      <c r="AL12" s="581"/>
      <c r="AM12" s="512" t="s">
        <v>137</v>
      </c>
      <c r="AN12" s="412"/>
      <c r="AO12" s="412"/>
      <c r="AP12" s="412"/>
      <c r="AQ12" s="412"/>
      <c r="AR12" s="412"/>
      <c r="AS12" s="412"/>
      <c r="AT12" s="413"/>
      <c r="AU12" s="513" t="s">
        <v>138</v>
      </c>
      <c r="AV12" s="514"/>
      <c r="AW12" s="514"/>
      <c r="AX12" s="514"/>
      <c r="AY12" s="469" t="s">
        <v>139</v>
      </c>
      <c r="AZ12" s="470"/>
      <c r="BA12" s="470"/>
      <c r="BB12" s="470"/>
      <c r="BC12" s="470"/>
      <c r="BD12" s="470"/>
      <c r="BE12" s="470"/>
      <c r="BF12" s="470"/>
      <c r="BG12" s="470"/>
      <c r="BH12" s="470"/>
      <c r="BI12" s="470"/>
      <c r="BJ12" s="470"/>
      <c r="BK12" s="470"/>
      <c r="BL12" s="470"/>
      <c r="BM12" s="471"/>
      <c r="BN12" s="455">
        <v>458092</v>
      </c>
      <c r="BO12" s="456"/>
      <c r="BP12" s="456"/>
      <c r="BQ12" s="456"/>
      <c r="BR12" s="456"/>
      <c r="BS12" s="456"/>
      <c r="BT12" s="456"/>
      <c r="BU12" s="457"/>
      <c r="BV12" s="455">
        <v>0</v>
      </c>
      <c r="BW12" s="456"/>
      <c r="BX12" s="456"/>
      <c r="BY12" s="456"/>
      <c r="BZ12" s="456"/>
      <c r="CA12" s="456"/>
      <c r="CB12" s="456"/>
      <c r="CC12" s="457"/>
      <c r="CD12" s="495" t="s">
        <v>140</v>
      </c>
      <c r="CE12" s="415"/>
      <c r="CF12" s="415"/>
      <c r="CG12" s="415"/>
      <c r="CH12" s="415"/>
      <c r="CI12" s="415"/>
      <c r="CJ12" s="415"/>
      <c r="CK12" s="415"/>
      <c r="CL12" s="415"/>
      <c r="CM12" s="415"/>
      <c r="CN12" s="415"/>
      <c r="CO12" s="415"/>
      <c r="CP12" s="415"/>
      <c r="CQ12" s="415"/>
      <c r="CR12" s="415"/>
      <c r="CS12" s="496"/>
      <c r="CT12" s="558" t="s">
        <v>141</v>
      </c>
      <c r="CU12" s="559"/>
      <c r="CV12" s="559"/>
      <c r="CW12" s="559"/>
      <c r="CX12" s="559"/>
      <c r="CY12" s="559"/>
      <c r="CZ12" s="559"/>
      <c r="DA12" s="560"/>
      <c r="DB12" s="558" t="s">
        <v>141</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142</v>
      </c>
      <c r="N13" s="540"/>
      <c r="O13" s="540"/>
      <c r="P13" s="540"/>
      <c r="Q13" s="541"/>
      <c r="R13" s="542">
        <v>15528</v>
      </c>
      <c r="S13" s="543"/>
      <c r="T13" s="543"/>
      <c r="U13" s="543"/>
      <c r="V13" s="544"/>
      <c r="W13" s="545" t="s">
        <v>143</v>
      </c>
      <c r="X13" s="441"/>
      <c r="Y13" s="441"/>
      <c r="Z13" s="441"/>
      <c r="AA13" s="441"/>
      <c r="AB13" s="442"/>
      <c r="AC13" s="408">
        <v>63</v>
      </c>
      <c r="AD13" s="409"/>
      <c r="AE13" s="409"/>
      <c r="AF13" s="409"/>
      <c r="AG13" s="410"/>
      <c r="AH13" s="408" t="s">
        <v>132</v>
      </c>
      <c r="AI13" s="409"/>
      <c r="AJ13" s="409"/>
      <c r="AK13" s="409"/>
      <c r="AL13" s="468"/>
      <c r="AM13" s="512" t="s">
        <v>144</v>
      </c>
      <c r="AN13" s="412"/>
      <c r="AO13" s="412"/>
      <c r="AP13" s="412"/>
      <c r="AQ13" s="412"/>
      <c r="AR13" s="412"/>
      <c r="AS13" s="412"/>
      <c r="AT13" s="413"/>
      <c r="AU13" s="513" t="s">
        <v>138</v>
      </c>
      <c r="AV13" s="514"/>
      <c r="AW13" s="514"/>
      <c r="AX13" s="514"/>
      <c r="AY13" s="469" t="s">
        <v>145</v>
      </c>
      <c r="AZ13" s="470"/>
      <c r="BA13" s="470"/>
      <c r="BB13" s="470"/>
      <c r="BC13" s="470"/>
      <c r="BD13" s="470"/>
      <c r="BE13" s="470"/>
      <c r="BF13" s="470"/>
      <c r="BG13" s="470"/>
      <c r="BH13" s="470"/>
      <c r="BI13" s="470"/>
      <c r="BJ13" s="470"/>
      <c r="BK13" s="470"/>
      <c r="BL13" s="470"/>
      <c r="BM13" s="471"/>
      <c r="BN13" s="455">
        <v>55373</v>
      </c>
      <c r="BO13" s="456"/>
      <c r="BP13" s="456"/>
      <c r="BQ13" s="456"/>
      <c r="BR13" s="456"/>
      <c r="BS13" s="456"/>
      <c r="BT13" s="456"/>
      <c r="BU13" s="457"/>
      <c r="BV13" s="455">
        <v>657374</v>
      </c>
      <c r="BW13" s="456"/>
      <c r="BX13" s="456"/>
      <c r="BY13" s="456"/>
      <c r="BZ13" s="456"/>
      <c r="CA13" s="456"/>
      <c r="CB13" s="456"/>
      <c r="CC13" s="457"/>
      <c r="CD13" s="495" t="s">
        <v>146</v>
      </c>
      <c r="CE13" s="415"/>
      <c r="CF13" s="415"/>
      <c r="CG13" s="415"/>
      <c r="CH13" s="415"/>
      <c r="CI13" s="415"/>
      <c r="CJ13" s="415"/>
      <c r="CK13" s="415"/>
      <c r="CL13" s="415"/>
      <c r="CM13" s="415"/>
      <c r="CN13" s="415"/>
      <c r="CO13" s="415"/>
      <c r="CP13" s="415"/>
      <c r="CQ13" s="415"/>
      <c r="CR13" s="415"/>
      <c r="CS13" s="496"/>
      <c r="CT13" s="452">
        <v>2.8</v>
      </c>
      <c r="CU13" s="453"/>
      <c r="CV13" s="453"/>
      <c r="CW13" s="453"/>
      <c r="CX13" s="453"/>
      <c r="CY13" s="453"/>
      <c r="CZ13" s="453"/>
      <c r="DA13" s="454"/>
      <c r="DB13" s="452">
        <v>4.2</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147</v>
      </c>
      <c r="M14" s="582"/>
      <c r="N14" s="582"/>
      <c r="O14" s="582"/>
      <c r="P14" s="582"/>
      <c r="Q14" s="583"/>
      <c r="R14" s="542">
        <v>16208</v>
      </c>
      <c r="S14" s="543"/>
      <c r="T14" s="543"/>
      <c r="U14" s="543"/>
      <c r="V14" s="544"/>
      <c r="W14" s="546"/>
      <c r="X14" s="444"/>
      <c r="Y14" s="444"/>
      <c r="Z14" s="444"/>
      <c r="AA14" s="444"/>
      <c r="AB14" s="445"/>
      <c r="AC14" s="535">
        <v>6.2</v>
      </c>
      <c r="AD14" s="536"/>
      <c r="AE14" s="536"/>
      <c r="AF14" s="536"/>
      <c r="AG14" s="537"/>
      <c r="AH14" s="535" t="s">
        <v>132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148</v>
      </c>
      <c r="CE14" s="493"/>
      <c r="CF14" s="493"/>
      <c r="CG14" s="493"/>
      <c r="CH14" s="493"/>
      <c r="CI14" s="493"/>
      <c r="CJ14" s="493"/>
      <c r="CK14" s="493"/>
      <c r="CL14" s="493"/>
      <c r="CM14" s="493"/>
      <c r="CN14" s="493"/>
      <c r="CO14" s="493"/>
      <c r="CP14" s="493"/>
      <c r="CQ14" s="493"/>
      <c r="CR14" s="493"/>
      <c r="CS14" s="494"/>
      <c r="CT14" s="552" t="s">
        <v>141</v>
      </c>
      <c r="CU14" s="553"/>
      <c r="CV14" s="553"/>
      <c r="CW14" s="553"/>
      <c r="CX14" s="553"/>
      <c r="CY14" s="553"/>
      <c r="CZ14" s="553"/>
      <c r="DA14" s="554"/>
      <c r="DB14" s="552" t="s">
        <v>141</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142</v>
      </c>
      <c r="N15" s="540"/>
      <c r="O15" s="540"/>
      <c r="P15" s="540"/>
      <c r="Q15" s="541"/>
      <c r="R15" s="542">
        <v>16150</v>
      </c>
      <c r="S15" s="543"/>
      <c r="T15" s="543"/>
      <c r="U15" s="543"/>
      <c r="V15" s="544"/>
      <c r="W15" s="545" t="s">
        <v>149</v>
      </c>
      <c r="X15" s="441"/>
      <c r="Y15" s="441"/>
      <c r="Z15" s="441"/>
      <c r="AA15" s="441"/>
      <c r="AB15" s="442"/>
      <c r="AC15" s="408">
        <v>525</v>
      </c>
      <c r="AD15" s="409"/>
      <c r="AE15" s="409"/>
      <c r="AF15" s="409"/>
      <c r="AG15" s="410"/>
      <c r="AH15" s="408" t="s">
        <v>141</v>
      </c>
      <c r="AI15" s="409"/>
      <c r="AJ15" s="409"/>
      <c r="AK15" s="409"/>
      <c r="AL15" s="468"/>
      <c r="AM15" s="512"/>
      <c r="AN15" s="412"/>
      <c r="AO15" s="412"/>
      <c r="AP15" s="412"/>
      <c r="AQ15" s="412"/>
      <c r="AR15" s="412"/>
      <c r="AS15" s="412"/>
      <c r="AT15" s="413"/>
      <c r="AU15" s="513"/>
      <c r="AV15" s="514"/>
      <c r="AW15" s="514"/>
      <c r="AX15" s="514"/>
      <c r="AY15" s="481" t="s">
        <v>150</v>
      </c>
      <c r="AZ15" s="482"/>
      <c r="BA15" s="482"/>
      <c r="BB15" s="482"/>
      <c r="BC15" s="482"/>
      <c r="BD15" s="482"/>
      <c r="BE15" s="482"/>
      <c r="BF15" s="482"/>
      <c r="BG15" s="482"/>
      <c r="BH15" s="482"/>
      <c r="BI15" s="482"/>
      <c r="BJ15" s="482"/>
      <c r="BK15" s="482"/>
      <c r="BL15" s="482"/>
      <c r="BM15" s="483"/>
      <c r="BN15" s="484">
        <v>2016315</v>
      </c>
      <c r="BO15" s="485"/>
      <c r="BP15" s="485"/>
      <c r="BQ15" s="485"/>
      <c r="BR15" s="485"/>
      <c r="BS15" s="485"/>
      <c r="BT15" s="485"/>
      <c r="BU15" s="486"/>
      <c r="BV15" s="484">
        <v>1957439</v>
      </c>
      <c r="BW15" s="485"/>
      <c r="BX15" s="485"/>
      <c r="BY15" s="485"/>
      <c r="BZ15" s="485"/>
      <c r="CA15" s="485"/>
      <c r="CB15" s="485"/>
      <c r="CC15" s="486"/>
      <c r="CD15" s="555" t="s">
        <v>151</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152</v>
      </c>
      <c r="M16" s="530"/>
      <c r="N16" s="530"/>
      <c r="O16" s="530"/>
      <c r="P16" s="530"/>
      <c r="Q16" s="531"/>
      <c r="R16" s="532" t="s">
        <v>153</v>
      </c>
      <c r="S16" s="533"/>
      <c r="T16" s="533"/>
      <c r="U16" s="533"/>
      <c r="V16" s="534"/>
      <c r="W16" s="546"/>
      <c r="X16" s="444"/>
      <c r="Y16" s="444"/>
      <c r="Z16" s="444"/>
      <c r="AA16" s="444"/>
      <c r="AB16" s="445"/>
      <c r="AC16" s="535">
        <v>51.4</v>
      </c>
      <c r="AD16" s="536"/>
      <c r="AE16" s="536"/>
      <c r="AF16" s="536"/>
      <c r="AG16" s="537"/>
      <c r="AH16" s="535" t="s">
        <v>132</v>
      </c>
      <c r="AI16" s="536"/>
      <c r="AJ16" s="536"/>
      <c r="AK16" s="536"/>
      <c r="AL16" s="538"/>
      <c r="AM16" s="512"/>
      <c r="AN16" s="412"/>
      <c r="AO16" s="412"/>
      <c r="AP16" s="412"/>
      <c r="AQ16" s="412"/>
      <c r="AR16" s="412"/>
      <c r="AS16" s="412"/>
      <c r="AT16" s="413"/>
      <c r="AU16" s="513"/>
      <c r="AV16" s="514"/>
      <c r="AW16" s="514"/>
      <c r="AX16" s="514"/>
      <c r="AY16" s="469" t="s">
        <v>154</v>
      </c>
      <c r="AZ16" s="470"/>
      <c r="BA16" s="470"/>
      <c r="BB16" s="470"/>
      <c r="BC16" s="470"/>
      <c r="BD16" s="470"/>
      <c r="BE16" s="470"/>
      <c r="BF16" s="470"/>
      <c r="BG16" s="470"/>
      <c r="BH16" s="470"/>
      <c r="BI16" s="470"/>
      <c r="BJ16" s="470"/>
      <c r="BK16" s="470"/>
      <c r="BL16" s="470"/>
      <c r="BM16" s="471"/>
      <c r="BN16" s="455">
        <v>4589671</v>
      </c>
      <c r="BO16" s="456"/>
      <c r="BP16" s="456"/>
      <c r="BQ16" s="456"/>
      <c r="BR16" s="456"/>
      <c r="BS16" s="456"/>
      <c r="BT16" s="456"/>
      <c r="BU16" s="457"/>
      <c r="BV16" s="455">
        <v>4667698</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155</v>
      </c>
      <c r="N17" s="549"/>
      <c r="O17" s="549"/>
      <c r="P17" s="549"/>
      <c r="Q17" s="550"/>
      <c r="R17" s="532" t="s">
        <v>156</v>
      </c>
      <c r="S17" s="533"/>
      <c r="T17" s="533"/>
      <c r="U17" s="533"/>
      <c r="V17" s="534"/>
      <c r="W17" s="545" t="s">
        <v>157</v>
      </c>
      <c r="X17" s="441"/>
      <c r="Y17" s="441"/>
      <c r="Z17" s="441"/>
      <c r="AA17" s="441"/>
      <c r="AB17" s="442"/>
      <c r="AC17" s="408">
        <v>434</v>
      </c>
      <c r="AD17" s="409"/>
      <c r="AE17" s="409"/>
      <c r="AF17" s="409"/>
      <c r="AG17" s="410"/>
      <c r="AH17" s="408" t="s">
        <v>141</v>
      </c>
      <c r="AI17" s="409"/>
      <c r="AJ17" s="409"/>
      <c r="AK17" s="409"/>
      <c r="AL17" s="468"/>
      <c r="AM17" s="512"/>
      <c r="AN17" s="412"/>
      <c r="AO17" s="412"/>
      <c r="AP17" s="412"/>
      <c r="AQ17" s="412"/>
      <c r="AR17" s="412"/>
      <c r="AS17" s="412"/>
      <c r="AT17" s="413"/>
      <c r="AU17" s="513"/>
      <c r="AV17" s="514"/>
      <c r="AW17" s="514"/>
      <c r="AX17" s="514"/>
      <c r="AY17" s="469" t="s">
        <v>158</v>
      </c>
      <c r="AZ17" s="470"/>
      <c r="BA17" s="470"/>
      <c r="BB17" s="470"/>
      <c r="BC17" s="470"/>
      <c r="BD17" s="470"/>
      <c r="BE17" s="470"/>
      <c r="BF17" s="470"/>
      <c r="BG17" s="470"/>
      <c r="BH17" s="470"/>
      <c r="BI17" s="470"/>
      <c r="BJ17" s="470"/>
      <c r="BK17" s="470"/>
      <c r="BL17" s="470"/>
      <c r="BM17" s="471"/>
      <c r="BN17" s="455">
        <v>2524375</v>
      </c>
      <c r="BO17" s="456"/>
      <c r="BP17" s="456"/>
      <c r="BQ17" s="456"/>
      <c r="BR17" s="456"/>
      <c r="BS17" s="456"/>
      <c r="BT17" s="456"/>
      <c r="BU17" s="457"/>
      <c r="BV17" s="455">
        <v>2463069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159</v>
      </c>
      <c r="C18" s="506"/>
      <c r="D18" s="506"/>
      <c r="E18" s="507"/>
      <c r="F18" s="507"/>
      <c r="G18" s="507"/>
      <c r="H18" s="507"/>
      <c r="I18" s="507"/>
      <c r="J18" s="507"/>
      <c r="K18" s="507"/>
      <c r="L18" s="508">
        <v>223.14</v>
      </c>
      <c r="M18" s="508"/>
      <c r="N18" s="508"/>
      <c r="O18" s="508"/>
      <c r="P18" s="508"/>
      <c r="Q18" s="508"/>
      <c r="R18" s="509"/>
      <c r="S18" s="509"/>
      <c r="T18" s="509"/>
      <c r="U18" s="509"/>
      <c r="V18" s="510"/>
      <c r="W18" s="526"/>
      <c r="X18" s="527"/>
      <c r="Y18" s="527"/>
      <c r="Z18" s="527"/>
      <c r="AA18" s="527"/>
      <c r="AB18" s="551"/>
      <c r="AC18" s="425">
        <v>42.5</v>
      </c>
      <c r="AD18" s="426"/>
      <c r="AE18" s="426"/>
      <c r="AF18" s="426"/>
      <c r="AG18" s="511"/>
      <c r="AH18" s="425" t="s">
        <v>132</v>
      </c>
      <c r="AI18" s="426"/>
      <c r="AJ18" s="426"/>
      <c r="AK18" s="426"/>
      <c r="AL18" s="427"/>
      <c r="AM18" s="512"/>
      <c r="AN18" s="412"/>
      <c r="AO18" s="412"/>
      <c r="AP18" s="412"/>
      <c r="AQ18" s="412"/>
      <c r="AR18" s="412"/>
      <c r="AS18" s="412"/>
      <c r="AT18" s="413"/>
      <c r="AU18" s="513"/>
      <c r="AV18" s="514"/>
      <c r="AW18" s="514"/>
      <c r="AX18" s="514"/>
      <c r="AY18" s="469" t="s">
        <v>160</v>
      </c>
      <c r="AZ18" s="470"/>
      <c r="BA18" s="470"/>
      <c r="BB18" s="470"/>
      <c r="BC18" s="470"/>
      <c r="BD18" s="470"/>
      <c r="BE18" s="470"/>
      <c r="BF18" s="470"/>
      <c r="BG18" s="470"/>
      <c r="BH18" s="470"/>
      <c r="BI18" s="470"/>
      <c r="BJ18" s="470"/>
      <c r="BK18" s="470"/>
      <c r="BL18" s="470"/>
      <c r="BM18" s="471"/>
      <c r="BN18" s="455">
        <v>4012202</v>
      </c>
      <c r="BO18" s="456"/>
      <c r="BP18" s="456"/>
      <c r="BQ18" s="456"/>
      <c r="BR18" s="456"/>
      <c r="BS18" s="456"/>
      <c r="BT18" s="456"/>
      <c r="BU18" s="457"/>
      <c r="BV18" s="455">
        <v>3922000</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161</v>
      </c>
      <c r="C19" s="506"/>
      <c r="D19" s="506"/>
      <c r="E19" s="507"/>
      <c r="F19" s="507"/>
      <c r="G19" s="507"/>
      <c r="H19" s="507"/>
      <c r="I19" s="507"/>
      <c r="J19" s="507"/>
      <c r="K19" s="507"/>
      <c r="L19" s="515">
        <v>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162</v>
      </c>
      <c r="AZ19" s="470"/>
      <c r="BA19" s="470"/>
      <c r="BB19" s="470"/>
      <c r="BC19" s="470"/>
      <c r="BD19" s="470"/>
      <c r="BE19" s="470"/>
      <c r="BF19" s="470"/>
      <c r="BG19" s="470"/>
      <c r="BH19" s="470"/>
      <c r="BI19" s="470"/>
      <c r="BJ19" s="470"/>
      <c r="BK19" s="470"/>
      <c r="BL19" s="470"/>
      <c r="BM19" s="471"/>
      <c r="BN19" s="455">
        <v>10673203</v>
      </c>
      <c r="BO19" s="456"/>
      <c r="BP19" s="456"/>
      <c r="BQ19" s="456"/>
      <c r="BR19" s="456"/>
      <c r="BS19" s="456"/>
      <c r="BT19" s="456"/>
      <c r="BU19" s="457"/>
      <c r="BV19" s="455">
        <v>10893581</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163</v>
      </c>
      <c r="C20" s="506"/>
      <c r="D20" s="506"/>
      <c r="E20" s="507"/>
      <c r="F20" s="507"/>
      <c r="G20" s="507"/>
      <c r="H20" s="507"/>
      <c r="I20" s="507"/>
      <c r="J20" s="507"/>
      <c r="K20" s="507"/>
      <c r="L20" s="515">
        <v>1405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164</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165</v>
      </c>
      <c r="C22" s="432"/>
      <c r="D22" s="433"/>
      <c r="E22" s="440" t="s">
        <v>1</v>
      </c>
      <c r="F22" s="441"/>
      <c r="G22" s="441"/>
      <c r="H22" s="441"/>
      <c r="I22" s="441"/>
      <c r="J22" s="441"/>
      <c r="K22" s="442"/>
      <c r="L22" s="440" t="s">
        <v>166</v>
      </c>
      <c r="M22" s="441"/>
      <c r="N22" s="441"/>
      <c r="O22" s="441"/>
      <c r="P22" s="442"/>
      <c r="Q22" s="446" t="s">
        <v>167</v>
      </c>
      <c r="R22" s="447"/>
      <c r="S22" s="447"/>
      <c r="T22" s="447"/>
      <c r="U22" s="447"/>
      <c r="V22" s="448"/>
      <c r="W22" s="497" t="s">
        <v>168</v>
      </c>
      <c r="X22" s="432"/>
      <c r="Y22" s="433"/>
      <c r="Z22" s="440" t="s">
        <v>1</v>
      </c>
      <c r="AA22" s="441"/>
      <c r="AB22" s="441"/>
      <c r="AC22" s="441"/>
      <c r="AD22" s="441"/>
      <c r="AE22" s="441"/>
      <c r="AF22" s="441"/>
      <c r="AG22" s="442"/>
      <c r="AH22" s="458" t="s">
        <v>169</v>
      </c>
      <c r="AI22" s="441"/>
      <c r="AJ22" s="441"/>
      <c r="AK22" s="441"/>
      <c r="AL22" s="442"/>
      <c r="AM22" s="458" t="s">
        <v>170</v>
      </c>
      <c r="AN22" s="459"/>
      <c r="AO22" s="459"/>
      <c r="AP22" s="459"/>
      <c r="AQ22" s="459"/>
      <c r="AR22" s="460"/>
      <c r="AS22" s="446" t="s">
        <v>167</v>
      </c>
      <c r="AT22" s="447"/>
      <c r="AU22" s="447"/>
      <c r="AV22" s="447"/>
      <c r="AW22" s="447"/>
      <c r="AX22" s="464"/>
      <c r="AY22" s="481" t="s">
        <v>171</v>
      </c>
      <c r="AZ22" s="482"/>
      <c r="BA22" s="482"/>
      <c r="BB22" s="482"/>
      <c r="BC22" s="482"/>
      <c r="BD22" s="482"/>
      <c r="BE22" s="482"/>
      <c r="BF22" s="482"/>
      <c r="BG22" s="482"/>
      <c r="BH22" s="482"/>
      <c r="BI22" s="482"/>
      <c r="BJ22" s="482"/>
      <c r="BK22" s="482"/>
      <c r="BL22" s="482"/>
      <c r="BM22" s="483"/>
      <c r="BN22" s="484">
        <v>2216612</v>
      </c>
      <c r="BO22" s="485"/>
      <c r="BP22" s="485"/>
      <c r="BQ22" s="485"/>
      <c r="BR22" s="485"/>
      <c r="BS22" s="485"/>
      <c r="BT22" s="485"/>
      <c r="BU22" s="486"/>
      <c r="BV22" s="484">
        <v>2086987</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172</v>
      </c>
      <c r="AZ23" s="470"/>
      <c r="BA23" s="470"/>
      <c r="BB23" s="470"/>
      <c r="BC23" s="470"/>
      <c r="BD23" s="470"/>
      <c r="BE23" s="470"/>
      <c r="BF23" s="470"/>
      <c r="BG23" s="470"/>
      <c r="BH23" s="470"/>
      <c r="BI23" s="470"/>
      <c r="BJ23" s="470"/>
      <c r="BK23" s="470"/>
      <c r="BL23" s="470"/>
      <c r="BM23" s="471"/>
      <c r="BN23" s="455">
        <v>2179169</v>
      </c>
      <c r="BO23" s="456"/>
      <c r="BP23" s="456"/>
      <c r="BQ23" s="456"/>
      <c r="BR23" s="456"/>
      <c r="BS23" s="456"/>
      <c r="BT23" s="456"/>
      <c r="BU23" s="457"/>
      <c r="BV23" s="455">
        <v>2040079</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173</v>
      </c>
      <c r="F24" s="412"/>
      <c r="G24" s="412"/>
      <c r="H24" s="412"/>
      <c r="I24" s="412"/>
      <c r="J24" s="412"/>
      <c r="K24" s="413"/>
      <c r="L24" s="408">
        <v>1</v>
      </c>
      <c r="M24" s="409"/>
      <c r="N24" s="409"/>
      <c r="O24" s="409"/>
      <c r="P24" s="410"/>
      <c r="Q24" s="408">
        <v>7980</v>
      </c>
      <c r="R24" s="409"/>
      <c r="S24" s="409"/>
      <c r="T24" s="409"/>
      <c r="U24" s="409"/>
      <c r="V24" s="410"/>
      <c r="W24" s="498"/>
      <c r="X24" s="435"/>
      <c r="Y24" s="436"/>
      <c r="Z24" s="411" t="s">
        <v>174</v>
      </c>
      <c r="AA24" s="412"/>
      <c r="AB24" s="412"/>
      <c r="AC24" s="412"/>
      <c r="AD24" s="412"/>
      <c r="AE24" s="412"/>
      <c r="AF24" s="412"/>
      <c r="AG24" s="413"/>
      <c r="AH24" s="408">
        <v>177</v>
      </c>
      <c r="AI24" s="409"/>
      <c r="AJ24" s="409"/>
      <c r="AK24" s="409"/>
      <c r="AL24" s="410"/>
      <c r="AM24" s="408">
        <v>515247</v>
      </c>
      <c r="AN24" s="409"/>
      <c r="AO24" s="409"/>
      <c r="AP24" s="409"/>
      <c r="AQ24" s="409"/>
      <c r="AR24" s="410"/>
      <c r="AS24" s="408">
        <v>2911</v>
      </c>
      <c r="AT24" s="409"/>
      <c r="AU24" s="409"/>
      <c r="AV24" s="409"/>
      <c r="AW24" s="409"/>
      <c r="AX24" s="468"/>
      <c r="AY24" s="428" t="s">
        <v>175</v>
      </c>
      <c r="AZ24" s="429"/>
      <c r="BA24" s="429"/>
      <c r="BB24" s="429"/>
      <c r="BC24" s="429"/>
      <c r="BD24" s="429"/>
      <c r="BE24" s="429"/>
      <c r="BF24" s="429"/>
      <c r="BG24" s="429"/>
      <c r="BH24" s="429"/>
      <c r="BI24" s="429"/>
      <c r="BJ24" s="429"/>
      <c r="BK24" s="429"/>
      <c r="BL24" s="429"/>
      <c r="BM24" s="430"/>
      <c r="BN24" s="455">
        <v>774285</v>
      </c>
      <c r="BO24" s="456"/>
      <c r="BP24" s="456"/>
      <c r="BQ24" s="456"/>
      <c r="BR24" s="456"/>
      <c r="BS24" s="456"/>
      <c r="BT24" s="456"/>
      <c r="BU24" s="457"/>
      <c r="BV24" s="455">
        <v>493211</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176</v>
      </c>
      <c r="F25" s="412"/>
      <c r="G25" s="412"/>
      <c r="H25" s="412"/>
      <c r="I25" s="412"/>
      <c r="J25" s="412"/>
      <c r="K25" s="413"/>
      <c r="L25" s="408">
        <v>2</v>
      </c>
      <c r="M25" s="409"/>
      <c r="N25" s="409"/>
      <c r="O25" s="409"/>
      <c r="P25" s="410"/>
      <c r="Q25" s="408">
        <v>6300</v>
      </c>
      <c r="R25" s="409"/>
      <c r="S25" s="409"/>
      <c r="T25" s="409"/>
      <c r="U25" s="409"/>
      <c r="V25" s="410"/>
      <c r="W25" s="498"/>
      <c r="X25" s="435"/>
      <c r="Y25" s="436"/>
      <c r="Z25" s="411" t="s">
        <v>177</v>
      </c>
      <c r="AA25" s="412"/>
      <c r="AB25" s="412"/>
      <c r="AC25" s="412"/>
      <c r="AD25" s="412"/>
      <c r="AE25" s="412"/>
      <c r="AF25" s="412"/>
      <c r="AG25" s="413"/>
      <c r="AH25" s="408" t="s">
        <v>132</v>
      </c>
      <c r="AI25" s="409"/>
      <c r="AJ25" s="409"/>
      <c r="AK25" s="409"/>
      <c r="AL25" s="410"/>
      <c r="AM25" s="408" t="s">
        <v>141</v>
      </c>
      <c r="AN25" s="409"/>
      <c r="AO25" s="409"/>
      <c r="AP25" s="409"/>
      <c r="AQ25" s="409"/>
      <c r="AR25" s="410"/>
      <c r="AS25" s="408" t="s">
        <v>141</v>
      </c>
      <c r="AT25" s="409"/>
      <c r="AU25" s="409"/>
      <c r="AV25" s="409"/>
      <c r="AW25" s="409"/>
      <c r="AX25" s="468"/>
      <c r="AY25" s="481" t="s">
        <v>178</v>
      </c>
      <c r="AZ25" s="482"/>
      <c r="BA25" s="482"/>
      <c r="BB25" s="482"/>
      <c r="BC25" s="482"/>
      <c r="BD25" s="482"/>
      <c r="BE25" s="482"/>
      <c r="BF25" s="482"/>
      <c r="BG25" s="482"/>
      <c r="BH25" s="482"/>
      <c r="BI25" s="482"/>
      <c r="BJ25" s="482"/>
      <c r="BK25" s="482"/>
      <c r="BL25" s="482"/>
      <c r="BM25" s="483"/>
      <c r="BN25" s="484" t="s">
        <v>179</v>
      </c>
      <c r="BO25" s="485"/>
      <c r="BP25" s="485"/>
      <c r="BQ25" s="485"/>
      <c r="BR25" s="485"/>
      <c r="BS25" s="485"/>
      <c r="BT25" s="485"/>
      <c r="BU25" s="486"/>
      <c r="BV25" s="484">
        <v>35199</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180</v>
      </c>
      <c r="F26" s="412"/>
      <c r="G26" s="412"/>
      <c r="H26" s="412"/>
      <c r="I26" s="412"/>
      <c r="J26" s="412"/>
      <c r="K26" s="413"/>
      <c r="L26" s="408">
        <v>1</v>
      </c>
      <c r="M26" s="409"/>
      <c r="N26" s="409"/>
      <c r="O26" s="409"/>
      <c r="P26" s="410"/>
      <c r="Q26" s="408">
        <v>5870</v>
      </c>
      <c r="R26" s="409"/>
      <c r="S26" s="409"/>
      <c r="T26" s="409"/>
      <c r="U26" s="409"/>
      <c r="V26" s="410"/>
      <c r="W26" s="498"/>
      <c r="X26" s="435"/>
      <c r="Y26" s="436"/>
      <c r="Z26" s="411" t="s">
        <v>181</v>
      </c>
      <c r="AA26" s="466"/>
      <c r="AB26" s="466"/>
      <c r="AC26" s="466"/>
      <c r="AD26" s="466"/>
      <c r="AE26" s="466"/>
      <c r="AF26" s="466"/>
      <c r="AG26" s="467"/>
      <c r="AH26" s="408" t="s">
        <v>132</v>
      </c>
      <c r="AI26" s="409"/>
      <c r="AJ26" s="409"/>
      <c r="AK26" s="409"/>
      <c r="AL26" s="410"/>
      <c r="AM26" s="408" t="s">
        <v>141</v>
      </c>
      <c r="AN26" s="409"/>
      <c r="AO26" s="409"/>
      <c r="AP26" s="409"/>
      <c r="AQ26" s="409"/>
      <c r="AR26" s="410"/>
      <c r="AS26" s="408" t="s">
        <v>182</v>
      </c>
      <c r="AT26" s="409"/>
      <c r="AU26" s="409"/>
      <c r="AV26" s="409"/>
      <c r="AW26" s="409"/>
      <c r="AX26" s="468"/>
      <c r="AY26" s="495" t="s">
        <v>183</v>
      </c>
      <c r="AZ26" s="415"/>
      <c r="BA26" s="415"/>
      <c r="BB26" s="415"/>
      <c r="BC26" s="415"/>
      <c r="BD26" s="415"/>
      <c r="BE26" s="415"/>
      <c r="BF26" s="415"/>
      <c r="BG26" s="415"/>
      <c r="BH26" s="415"/>
      <c r="BI26" s="415"/>
      <c r="BJ26" s="415"/>
      <c r="BK26" s="415"/>
      <c r="BL26" s="415"/>
      <c r="BM26" s="496"/>
      <c r="BN26" s="455" t="s">
        <v>141</v>
      </c>
      <c r="BO26" s="456"/>
      <c r="BP26" s="456"/>
      <c r="BQ26" s="456"/>
      <c r="BR26" s="456"/>
      <c r="BS26" s="456"/>
      <c r="BT26" s="456"/>
      <c r="BU26" s="457"/>
      <c r="BV26" s="455" t="s">
        <v>141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184</v>
      </c>
      <c r="F27" s="412"/>
      <c r="G27" s="412"/>
      <c r="H27" s="412"/>
      <c r="I27" s="412"/>
      <c r="J27" s="412"/>
      <c r="K27" s="413"/>
      <c r="L27" s="408">
        <v>1</v>
      </c>
      <c r="M27" s="409"/>
      <c r="N27" s="409"/>
      <c r="O27" s="409"/>
      <c r="P27" s="410"/>
      <c r="Q27" s="408">
        <v>3020</v>
      </c>
      <c r="R27" s="409"/>
      <c r="S27" s="409"/>
      <c r="T27" s="409"/>
      <c r="U27" s="409"/>
      <c r="V27" s="410"/>
      <c r="W27" s="498"/>
      <c r="X27" s="435"/>
      <c r="Y27" s="436"/>
      <c r="Z27" s="411" t="s">
        <v>185</v>
      </c>
      <c r="AA27" s="412"/>
      <c r="AB27" s="412"/>
      <c r="AC27" s="412"/>
      <c r="AD27" s="412"/>
      <c r="AE27" s="412"/>
      <c r="AF27" s="412"/>
      <c r="AG27" s="413"/>
      <c r="AH27" s="408">
        <v>1</v>
      </c>
      <c r="AI27" s="409"/>
      <c r="AJ27" s="409"/>
      <c r="AK27" s="409"/>
      <c r="AL27" s="410"/>
      <c r="AM27" s="408" t="s">
        <v>186</v>
      </c>
      <c r="AN27" s="409"/>
      <c r="AO27" s="409"/>
      <c r="AP27" s="409"/>
      <c r="AQ27" s="409"/>
      <c r="AR27" s="410"/>
      <c r="AS27" s="408" t="s">
        <v>187</v>
      </c>
      <c r="AT27" s="409"/>
      <c r="AU27" s="409"/>
      <c r="AV27" s="409"/>
      <c r="AW27" s="409"/>
      <c r="AX27" s="468"/>
      <c r="AY27" s="492" t="s">
        <v>188</v>
      </c>
      <c r="AZ27" s="493"/>
      <c r="BA27" s="493"/>
      <c r="BB27" s="493"/>
      <c r="BC27" s="493"/>
      <c r="BD27" s="493"/>
      <c r="BE27" s="493"/>
      <c r="BF27" s="493"/>
      <c r="BG27" s="493"/>
      <c r="BH27" s="493"/>
      <c r="BI27" s="493"/>
      <c r="BJ27" s="493"/>
      <c r="BK27" s="493"/>
      <c r="BL27" s="493"/>
      <c r="BM27" s="494"/>
      <c r="BN27" s="489">
        <v>491696</v>
      </c>
      <c r="BO27" s="490"/>
      <c r="BP27" s="490"/>
      <c r="BQ27" s="490"/>
      <c r="BR27" s="490"/>
      <c r="BS27" s="490"/>
      <c r="BT27" s="490"/>
      <c r="BU27" s="491"/>
      <c r="BV27" s="489">
        <v>491636</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189</v>
      </c>
      <c r="F28" s="412"/>
      <c r="G28" s="412"/>
      <c r="H28" s="412"/>
      <c r="I28" s="412"/>
      <c r="J28" s="412"/>
      <c r="K28" s="413"/>
      <c r="L28" s="408">
        <v>1</v>
      </c>
      <c r="M28" s="409"/>
      <c r="N28" s="409"/>
      <c r="O28" s="409"/>
      <c r="P28" s="410"/>
      <c r="Q28" s="408">
        <v>2560</v>
      </c>
      <c r="R28" s="409"/>
      <c r="S28" s="409"/>
      <c r="T28" s="409"/>
      <c r="U28" s="409"/>
      <c r="V28" s="410"/>
      <c r="W28" s="498"/>
      <c r="X28" s="435"/>
      <c r="Y28" s="436"/>
      <c r="Z28" s="411" t="s">
        <v>190</v>
      </c>
      <c r="AA28" s="412"/>
      <c r="AB28" s="412"/>
      <c r="AC28" s="412"/>
      <c r="AD28" s="412"/>
      <c r="AE28" s="412"/>
      <c r="AF28" s="412"/>
      <c r="AG28" s="413"/>
      <c r="AH28" s="408" t="s">
        <v>132</v>
      </c>
      <c r="AI28" s="409"/>
      <c r="AJ28" s="409"/>
      <c r="AK28" s="409"/>
      <c r="AL28" s="410"/>
      <c r="AM28" s="408" t="s">
        <v>141</v>
      </c>
      <c r="AN28" s="409"/>
      <c r="AO28" s="409"/>
      <c r="AP28" s="409"/>
      <c r="AQ28" s="409"/>
      <c r="AR28" s="410"/>
      <c r="AS28" s="408" t="s">
        <v>182</v>
      </c>
      <c r="AT28" s="409"/>
      <c r="AU28" s="409"/>
      <c r="AV28" s="409"/>
      <c r="AW28" s="409"/>
      <c r="AX28" s="468"/>
      <c r="AY28" s="472" t="s">
        <v>191</v>
      </c>
      <c r="AZ28" s="473"/>
      <c r="BA28" s="473"/>
      <c r="BB28" s="474"/>
      <c r="BC28" s="481" t="s">
        <v>50</v>
      </c>
      <c r="BD28" s="482"/>
      <c r="BE28" s="482"/>
      <c r="BF28" s="482"/>
      <c r="BG28" s="482"/>
      <c r="BH28" s="482"/>
      <c r="BI28" s="482"/>
      <c r="BJ28" s="482"/>
      <c r="BK28" s="482"/>
      <c r="BL28" s="482"/>
      <c r="BM28" s="483"/>
      <c r="BN28" s="484">
        <v>4214774</v>
      </c>
      <c r="BO28" s="485"/>
      <c r="BP28" s="485"/>
      <c r="BQ28" s="485"/>
      <c r="BR28" s="485"/>
      <c r="BS28" s="485"/>
      <c r="BT28" s="485"/>
      <c r="BU28" s="486"/>
      <c r="BV28" s="484">
        <v>4351815</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192</v>
      </c>
      <c r="F29" s="412"/>
      <c r="G29" s="412"/>
      <c r="H29" s="412"/>
      <c r="I29" s="412"/>
      <c r="J29" s="412"/>
      <c r="K29" s="413"/>
      <c r="L29" s="408">
        <v>14</v>
      </c>
      <c r="M29" s="409"/>
      <c r="N29" s="409"/>
      <c r="O29" s="409"/>
      <c r="P29" s="410"/>
      <c r="Q29" s="408">
        <v>2350</v>
      </c>
      <c r="R29" s="409"/>
      <c r="S29" s="409"/>
      <c r="T29" s="409"/>
      <c r="U29" s="409"/>
      <c r="V29" s="410"/>
      <c r="W29" s="499"/>
      <c r="X29" s="500"/>
      <c r="Y29" s="501"/>
      <c r="Z29" s="411" t="s">
        <v>193</v>
      </c>
      <c r="AA29" s="412"/>
      <c r="AB29" s="412"/>
      <c r="AC29" s="412"/>
      <c r="AD29" s="412"/>
      <c r="AE29" s="412"/>
      <c r="AF29" s="412"/>
      <c r="AG29" s="413"/>
      <c r="AH29" s="408">
        <v>178</v>
      </c>
      <c r="AI29" s="409"/>
      <c r="AJ29" s="409"/>
      <c r="AK29" s="409"/>
      <c r="AL29" s="410"/>
      <c r="AM29" s="408">
        <v>519573</v>
      </c>
      <c r="AN29" s="409"/>
      <c r="AO29" s="409"/>
      <c r="AP29" s="409"/>
      <c r="AQ29" s="409"/>
      <c r="AR29" s="410"/>
      <c r="AS29" s="408">
        <v>2919</v>
      </c>
      <c r="AT29" s="409"/>
      <c r="AU29" s="409"/>
      <c r="AV29" s="409"/>
      <c r="AW29" s="409"/>
      <c r="AX29" s="468"/>
      <c r="AY29" s="475"/>
      <c r="AZ29" s="476"/>
      <c r="BA29" s="476"/>
      <c r="BB29" s="477"/>
      <c r="BC29" s="469" t="s">
        <v>194</v>
      </c>
      <c r="BD29" s="470"/>
      <c r="BE29" s="470"/>
      <c r="BF29" s="470"/>
      <c r="BG29" s="470"/>
      <c r="BH29" s="470"/>
      <c r="BI29" s="470"/>
      <c r="BJ29" s="470"/>
      <c r="BK29" s="470"/>
      <c r="BL29" s="470"/>
      <c r="BM29" s="471"/>
      <c r="BN29" s="455">
        <v>566667</v>
      </c>
      <c r="BO29" s="456"/>
      <c r="BP29" s="456"/>
      <c r="BQ29" s="456"/>
      <c r="BR29" s="456"/>
      <c r="BS29" s="456"/>
      <c r="BT29" s="456"/>
      <c r="BU29" s="457"/>
      <c r="BV29" s="455">
        <v>566037</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195</v>
      </c>
      <c r="X30" s="423"/>
      <c r="Y30" s="423"/>
      <c r="Z30" s="423"/>
      <c r="AA30" s="423"/>
      <c r="AB30" s="423"/>
      <c r="AC30" s="423"/>
      <c r="AD30" s="423"/>
      <c r="AE30" s="423"/>
      <c r="AF30" s="423"/>
      <c r="AG30" s="424"/>
      <c r="AH30" s="425">
        <v>94.4</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38446508</v>
      </c>
      <c r="BO30" s="490"/>
      <c r="BP30" s="490"/>
      <c r="BQ30" s="490"/>
      <c r="BR30" s="490"/>
      <c r="BS30" s="490"/>
      <c r="BT30" s="490"/>
      <c r="BU30" s="491"/>
      <c r="BV30" s="489">
        <v>37216554</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196</v>
      </c>
      <c r="D32" s="414"/>
      <c r="E32" s="414"/>
      <c r="F32" s="414"/>
      <c r="G32" s="414"/>
      <c r="H32" s="414"/>
      <c r="I32" s="414"/>
      <c r="J32" s="414"/>
      <c r="K32" s="414"/>
      <c r="L32" s="414"/>
      <c r="M32" s="414"/>
      <c r="N32" s="414"/>
      <c r="O32" s="414"/>
      <c r="P32" s="414"/>
      <c r="Q32" s="414"/>
      <c r="R32" s="414"/>
      <c r="S32" s="414"/>
      <c r="U32" s="415" t="s">
        <v>197</v>
      </c>
      <c r="V32" s="415"/>
      <c r="W32" s="415"/>
      <c r="X32" s="415"/>
      <c r="Y32" s="415"/>
      <c r="Z32" s="415"/>
      <c r="AA32" s="415"/>
      <c r="AB32" s="415"/>
      <c r="AC32" s="415"/>
      <c r="AD32" s="415"/>
      <c r="AE32" s="415"/>
      <c r="AF32" s="415"/>
      <c r="AG32" s="415"/>
      <c r="AH32" s="415"/>
      <c r="AI32" s="415"/>
      <c r="AJ32" s="415"/>
      <c r="AK32" s="415"/>
      <c r="AM32" s="415" t="s">
        <v>198</v>
      </c>
      <c r="AN32" s="415"/>
      <c r="AO32" s="415"/>
      <c r="AP32" s="415"/>
      <c r="AQ32" s="415"/>
      <c r="AR32" s="415"/>
      <c r="AS32" s="415"/>
      <c r="AT32" s="415"/>
      <c r="AU32" s="415"/>
      <c r="AV32" s="415"/>
      <c r="AW32" s="415"/>
      <c r="AX32" s="415"/>
      <c r="AY32" s="415"/>
      <c r="AZ32" s="415"/>
      <c r="BA32" s="415"/>
      <c r="BB32" s="415"/>
      <c r="BC32" s="415"/>
      <c r="BE32" s="415" t="s">
        <v>199</v>
      </c>
      <c r="BF32" s="415"/>
      <c r="BG32" s="415"/>
      <c r="BH32" s="415"/>
      <c r="BI32" s="415"/>
      <c r="BJ32" s="415"/>
      <c r="BK32" s="415"/>
      <c r="BL32" s="415"/>
      <c r="BM32" s="415"/>
      <c r="BN32" s="415"/>
      <c r="BO32" s="415"/>
      <c r="BP32" s="415"/>
      <c r="BQ32" s="415"/>
      <c r="BR32" s="415"/>
      <c r="BS32" s="415"/>
      <c r="BT32" s="415"/>
      <c r="BU32" s="415"/>
      <c r="BW32" s="415" t="s">
        <v>200</v>
      </c>
      <c r="BX32" s="415"/>
      <c r="BY32" s="415"/>
      <c r="BZ32" s="415"/>
      <c r="CA32" s="415"/>
      <c r="CB32" s="415"/>
      <c r="CC32" s="415"/>
      <c r="CD32" s="415"/>
      <c r="CE32" s="415"/>
      <c r="CF32" s="415"/>
      <c r="CG32" s="415"/>
      <c r="CH32" s="415"/>
      <c r="CI32" s="415"/>
      <c r="CJ32" s="415"/>
      <c r="CK32" s="415"/>
      <c r="CL32" s="415"/>
      <c r="CM32" s="415"/>
      <c r="CO32" s="415" t="s">
        <v>201</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202</v>
      </c>
      <c r="D33" s="407"/>
      <c r="E33" s="406" t="s">
        <v>203</v>
      </c>
      <c r="F33" s="406"/>
      <c r="G33" s="406"/>
      <c r="H33" s="406"/>
      <c r="I33" s="406"/>
      <c r="J33" s="406"/>
      <c r="K33" s="406"/>
      <c r="L33" s="406"/>
      <c r="M33" s="406"/>
      <c r="N33" s="406"/>
      <c r="O33" s="406"/>
      <c r="P33" s="406"/>
      <c r="Q33" s="406"/>
      <c r="R33" s="406"/>
      <c r="S33" s="406"/>
      <c r="T33" s="206"/>
      <c r="U33" s="407" t="s">
        <v>204</v>
      </c>
      <c r="V33" s="407"/>
      <c r="W33" s="406" t="s">
        <v>205</v>
      </c>
      <c r="X33" s="406"/>
      <c r="Y33" s="406"/>
      <c r="Z33" s="406"/>
      <c r="AA33" s="406"/>
      <c r="AB33" s="406"/>
      <c r="AC33" s="406"/>
      <c r="AD33" s="406"/>
      <c r="AE33" s="406"/>
      <c r="AF33" s="406"/>
      <c r="AG33" s="406"/>
      <c r="AH33" s="406"/>
      <c r="AI33" s="406"/>
      <c r="AJ33" s="406"/>
      <c r="AK33" s="406"/>
      <c r="AL33" s="206"/>
      <c r="AM33" s="407" t="s">
        <v>202</v>
      </c>
      <c r="AN33" s="407"/>
      <c r="AO33" s="406" t="s">
        <v>206</v>
      </c>
      <c r="AP33" s="406"/>
      <c r="AQ33" s="406"/>
      <c r="AR33" s="406"/>
      <c r="AS33" s="406"/>
      <c r="AT33" s="406"/>
      <c r="AU33" s="406"/>
      <c r="AV33" s="406"/>
      <c r="AW33" s="406"/>
      <c r="AX33" s="406"/>
      <c r="AY33" s="406"/>
      <c r="AZ33" s="406"/>
      <c r="BA33" s="406"/>
      <c r="BB33" s="406"/>
      <c r="BC33" s="406"/>
      <c r="BD33" s="207"/>
      <c r="BE33" s="406" t="s">
        <v>207</v>
      </c>
      <c r="BF33" s="406"/>
      <c r="BG33" s="406" t="s">
        <v>208</v>
      </c>
      <c r="BH33" s="406"/>
      <c r="BI33" s="406"/>
      <c r="BJ33" s="406"/>
      <c r="BK33" s="406"/>
      <c r="BL33" s="406"/>
      <c r="BM33" s="406"/>
      <c r="BN33" s="406"/>
      <c r="BO33" s="406"/>
      <c r="BP33" s="406"/>
      <c r="BQ33" s="406"/>
      <c r="BR33" s="406"/>
      <c r="BS33" s="406"/>
      <c r="BT33" s="406"/>
      <c r="BU33" s="406"/>
      <c r="BV33" s="207"/>
      <c r="BW33" s="407" t="s">
        <v>207</v>
      </c>
      <c r="BX33" s="407"/>
      <c r="BY33" s="406" t="s">
        <v>209</v>
      </c>
      <c r="BZ33" s="406"/>
      <c r="CA33" s="406"/>
      <c r="CB33" s="406"/>
      <c r="CC33" s="406"/>
      <c r="CD33" s="406"/>
      <c r="CE33" s="406"/>
      <c r="CF33" s="406"/>
      <c r="CG33" s="406"/>
      <c r="CH33" s="406"/>
      <c r="CI33" s="406"/>
      <c r="CJ33" s="406"/>
      <c r="CK33" s="406"/>
      <c r="CL33" s="406"/>
      <c r="CM33" s="406"/>
      <c r="CN33" s="206"/>
      <c r="CO33" s="407" t="s">
        <v>204</v>
      </c>
      <c r="CP33" s="407"/>
      <c r="CQ33" s="406" t="s">
        <v>210</v>
      </c>
      <c r="CR33" s="406"/>
      <c r="CS33" s="406"/>
      <c r="CT33" s="406"/>
      <c r="CU33" s="406"/>
      <c r="CV33" s="406"/>
      <c r="CW33" s="406"/>
      <c r="CX33" s="406"/>
      <c r="CY33" s="406"/>
      <c r="CZ33" s="406"/>
      <c r="DA33" s="406"/>
      <c r="DB33" s="406"/>
      <c r="DC33" s="406"/>
      <c r="DD33" s="406"/>
      <c r="DE33" s="406"/>
      <c r="DF33" s="206"/>
      <c r="DG33" s="405" t="s">
        <v>211</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国民健康保険事業</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IF('各会計、関係団体の財政状況及び健全化判断比率'!B32="","",'各会計、関係団体の財政状況及び健全化判断比率'!B32)</f>
        <v>上水道事業</v>
      </c>
      <c r="AP34" s="404"/>
      <c r="AQ34" s="404"/>
      <c r="AR34" s="404"/>
      <c r="AS34" s="404"/>
      <c r="AT34" s="404"/>
      <c r="AU34" s="404"/>
      <c r="AV34" s="404"/>
      <c r="AW34" s="404"/>
      <c r="AX34" s="404"/>
      <c r="AY34" s="404"/>
      <c r="AZ34" s="404"/>
      <c r="BA34" s="404"/>
      <c r="BB34" s="404"/>
      <c r="BC34" s="404"/>
      <c r="BD34" s="181"/>
      <c r="BE34" s="403">
        <f>IF(BG34="","",MAX(C34:D43,U34:V43,AM34:AN43)+1)</f>
        <v>8</v>
      </c>
      <c r="BF34" s="403"/>
      <c r="BG34" s="404" t="str">
        <f>IF('各会計、関係団体の財政状況及び健全化判断比率'!B33="","",'各会計、関係団体の財政状況及び健全化判断比率'!B33)</f>
        <v>公共下水道事業</v>
      </c>
      <c r="BH34" s="404"/>
      <c r="BI34" s="404"/>
      <c r="BJ34" s="404"/>
      <c r="BK34" s="404"/>
      <c r="BL34" s="404"/>
      <c r="BM34" s="404"/>
      <c r="BN34" s="404"/>
      <c r="BO34" s="404"/>
      <c r="BP34" s="404"/>
      <c r="BQ34" s="404"/>
      <c r="BR34" s="404"/>
      <c r="BS34" s="404"/>
      <c r="BT34" s="404"/>
      <c r="BU34" s="404"/>
      <c r="BV34" s="181"/>
      <c r="BW34" s="403">
        <f>IF(BY34="","",MAX(C34:D43,U34:V43,AM34:AN43,BE34:BF43)+1)</f>
        <v>12</v>
      </c>
      <c r="BX34" s="403"/>
      <c r="BY34" s="404" t="str">
        <f>IF('各会計、関係団体の財政状況及び健全化判断比率'!B68="","",'各会計、関係団体の財政状況及び健全化判断比率'!B68)</f>
        <v>福島県後期高齢者医療広域連合一般会計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文化及びスポーツ振興育成事業</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国民健康保険直営診療施設事業</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9</v>
      </c>
      <c r="BF35" s="403"/>
      <c r="BG35" s="404" t="str">
        <f>IF('各会計、関係団体の財政状況及び健全化判断比率'!B34="","",'各会計、関係団体の財政状況及び健全化判断比率'!B34)</f>
        <v>農業集落排水事業</v>
      </c>
      <c r="BH35" s="404"/>
      <c r="BI35" s="404"/>
      <c r="BJ35" s="404"/>
      <c r="BK35" s="404"/>
      <c r="BL35" s="404"/>
      <c r="BM35" s="404"/>
      <c r="BN35" s="404"/>
      <c r="BO35" s="404"/>
      <c r="BP35" s="404"/>
      <c r="BQ35" s="404"/>
      <c r="BR35" s="404"/>
      <c r="BS35" s="404"/>
      <c r="BT35" s="404"/>
      <c r="BU35" s="404"/>
      <c r="BV35" s="181"/>
      <c r="BW35" s="403">
        <f t="shared" ref="BW35:BW43" si="2">IF(BY35="","",BW34+1)</f>
        <v>13</v>
      </c>
      <c r="BX35" s="403"/>
      <c r="BY35" s="404" t="str">
        <f>IF('各会計、関係団体の財政状況及び健全化判断比率'!B69="","",'各会計、関係団体の財政状況及び健全化判断比率'!B69)</f>
        <v>福島県後期高齢者医療広域連合後期高齢者医療特別会計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介護保険事業</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f t="shared" si="1"/>
        <v>10</v>
      </c>
      <c r="BF36" s="403"/>
      <c r="BG36" s="404" t="str">
        <f>IF('各会計、関係団体の財政状況及び健全化判断比率'!B35="","",'各会計、関係団体の財政状況及び健全化判断比率'!B35)</f>
        <v>宅地造成事業</v>
      </c>
      <c r="BH36" s="404"/>
      <c r="BI36" s="404"/>
      <c r="BJ36" s="404"/>
      <c r="BK36" s="404"/>
      <c r="BL36" s="404"/>
      <c r="BM36" s="404"/>
      <c r="BN36" s="404"/>
      <c r="BO36" s="404"/>
      <c r="BP36" s="404"/>
      <c r="BQ36" s="404"/>
      <c r="BR36" s="404"/>
      <c r="BS36" s="404"/>
      <c r="BT36" s="404"/>
      <c r="BU36" s="404"/>
      <c r="BV36" s="181"/>
      <c r="BW36" s="403">
        <f t="shared" si="2"/>
        <v>14</v>
      </c>
      <c r="BX36" s="403"/>
      <c r="BY36" s="404" t="str">
        <f>IF('各会計、関係団体の財政状況及び健全化判断比率'!B70="","",'各会計、関係団体の財政状況及び健全化判断比率'!B70)</f>
        <v>福島県市町村総合事務組合一般会計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6</v>
      </c>
      <c r="V37" s="403"/>
      <c r="W37" s="404" t="str">
        <f>IF('各会計、関係団体の財政状況及び健全化判断比率'!B31="","",'各会計、関係団体の財政状況及び健全化判断比率'!B31)</f>
        <v>後期高齢者医療事業</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f t="shared" si="1"/>
        <v>11</v>
      </c>
      <c r="BF37" s="403"/>
      <c r="BG37" s="404" t="str">
        <f>IF('各会計、関係団体の財政状況及び健全化判断比率'!B36="","",'各会計、関係団体の財政状況及び健全化判断比率'!B36)</f>
        <v>工業団地造成事業</v>
      </c>
      <c r="BH37" s="404"/>
      <c r="BI37" s="404"/>
      <c r="BJ37" s="404"/>
      <c r="BK37" s="404"/>
      <c r="BL37" s="404"/>
      <c r="BM37" s="404"/>
      <c r="BN37" s="404"/>
      <c r="BO37" s="404"/>
      <c r="BP37" s="404"/>
      <c r="BQ37" s="404"/>
      <c r="BR37" s="404"/>
      <c r="BS37" s="404"/>
      <c r="BT37" s="404"/>
      <c r="BU37" s="404"/>
      <c r="BV37" s="181"/>
      <c r="BW37" s="403">
        <f t="shared" si="2"/>
        <v>15</v>
      </c>
      <c r="BX37" s="403"/>
      <c r="BY37" s="404" t="str">
        <f>IF('各会計、関係団体の財政状況及び健全化判断比率'!B71="","",'各会計、関係団体の財政状況及び健全化判断比率'!B71)</f>
        <v>福島県市町村総合事務組合消防補償等特別会計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16</v>
      </c>
      <c r="BX38" s="403"/>
      <c r="BY38" s="404" t="str">
        <f>IF('各会計、関係団体の財政状況及び健全化判断比率'!B72="","",'各会計、関係団体の財政状況及び健全化判断比率'!B72)</f>
        <v>福島県市町村総合事務組合消防賞じゅつ金特別会計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17</v>
      </c>
      <c r="BX39" s="403"/>
      <c r="BY39" s="404" t="str">
        <f>IF('各会計、関係団体の財政状況及び健全化判断比率'!B73="","",'各会計、関係団体の財政状況及び健全化判断比率'!B73)</f>
        <v>福島県市町村総合事務組合非常勤職員公務災害補償特別会計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18</v>
      </c>
      <c r="BX40" s="403"/>
      <c r="BY40" s="404" t="str">
        <f>IF('各会計、関係団体の財政状況及び健全化判断比率'!B74="","",'各会計、関係団体の財政状況及び健全化判断比率'!B74)</f>
        <v>福島県市町村総合事務組合自治会館管理特別会計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19</v>
      </c>
      <c r="BX41" s="403"/>
      <c r="BY41" s="404" t="str">
        <f>IF('各会計、関係団体の財政状況及び健全化判断比率'!B75="","",'各会計、関係団体の財政状況及び健全化判断比率'!B75)</f>
        <v>双葉地方広域市町村圏組合一般会計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20</v>
      </c>
      <c r="BX42" s="403"/>
      <c r="BY42" s="404" t="str">
        <f>IF('各会計、関係団体の財政状況及び健全化判断比率'!B76="","",'各会計、関係団体の財政状況及び健全化判断比率'!B76)</f>
        <v>双葉地方広域市町村圏組合下水道事業特別会計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212</v>
      </c>
      <c r="E46" s="400" t="s">
        <v>213</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214</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215</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216</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217</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218</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219</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220</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ersmPYEbA3zYAZzLohU5OA3HymIO4rEN+tnD4TIA48jI3U3lp0buS8vYE6HVVr1M+iPHKIT0Fi7FXU2+xESDlg==" saltValue="1Hze0z2lAzpJ0bVNkbDuX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N32" sqref="N32"/>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577</v>
      </c>
      <c r="G33" s="29" t="s">
        <v>578</v>
      </c>
      <c r="H33" s="29" t="s">
        <v>579</v>
      </c>
      <c r="I33" s="29" t="s">
        <v>580</v>
      </c>
      <c r="J33" s="30" t="s">
        <v>581</v>
      </c>
      <c r="K33" s="22"/>
      <c r="L33" s="22"/>
      <c r="M33" s="22"/>
      <c r="N33" s="22"/>
      <c r="O33" s="22"/>
      <c r="P33" s="22"/>
    </row>
    <row r="34" spans="1:16" ht="39" customHeight="1" x14ac:dyDescent="0.2">
      <c r="A34" s="22"/>
      <c r="B34" s="31"/>
      <c r="C34" s="1187" t="s">
        <v>583</v>
      </c>
      <c r="D34" s="1187"/>
      <c r="E34" s="1188"/>
      <c r="F34" s="32">
        <v>16.75</v>
      </c>
      <c r="G34" s="33">
        <v>22.24</v>
      </c>
      <c r="H34" s="33">
        <v>4.05</v>
      </c>
      <c r="I34" s="33">
        <v>11.47</v>
      </c>
      <c r="J34" s="34">
        <v>15.9</v>
      </c>
      <c r="K34" s="22"/>
      <c r="L34" s="22"/>
      <c r="M34" s="22"/>
      <c r="N34" s="22"/>
      <c r="O34" s="22"/>
      <c r="P34" s="22"/>
    </row>
    <row r="35" spans="1:16" ht="39" customHeight="1" x14ac:dyDescent="0.2">
      <c r="A35" s="22"/>
      <c r="B35" s="35"/>
      <c r="C35" s="1181" t="s">
        <v>584</v>
      </c>
      <c r="D35" s="1182"/>
      <c r="E35" s="1183"/>
      <c r="F35" s="36">
        <v>13.06</v>
      </c>
      <c r="G35" s="37">
        <v>13.52</v>
      </c>
      <c r="H35" s="37">
        <v>19.73</v>
      </c>
      <c r="I35" s="37">
        <v>13.83</v>
      </c>
      <c r="J35" s="38">
        <v>13.78</v>
      </c>
      <c r="K35" s="22"/>
      <c r="L35" s="22"/>
      <c r="M35" s="22"/>
      <c r="N35" s="22"/>
      <c r="O35" s="22"/>
      <c r="P35" s="22"/>
    </row>
    <row r="36" spans="1:16" ht="39" customHeight="1" x14ac:dyDescent="0.2">
      <c r="A36" s="22"/>
      <c r="B36" s="35"/>
      <c r="C36" s="1181" t="s">
        <v>585</v>
      </c>
      <c r="D36" s="1182"/>
      <c r="E36" s="1183"/>
      <c r="F36" s="36">
        <v>6.2</v>
      </c>
      <c r="G36" s="37">
        <v>6.12</v>
      </c>
      <c r="H36" s="37">
        <v>5.54</v>
      </c>
      <c r="I36" s="37">
        <v>2.34</v>
      </c>
      <c r="J36" s="38">
        <v>4.28</v>
      </c>
      <c r="K36" s="22"/>
      <c r="L36" s="22"/>
      <c r="M36" s="22"/>
      <c r="N36" s="22"/>
      <c r="O36" s="22"/>
      <c r="P36" s="22"/>
    </row>
    <row r="37" spans="1:16" ht="39" customHeight="1" x14ac:dyDescent="0.2">
      <c r="A37" s="22"/>
      <c r="B37" s="35"/>
      <c r="C37" s="1181" t="s">
        <v>586</v>
      </c>
      <c r="D37" s="1182"/>
      <c r="E37" s="1183"/>
      <c r="F37" s="36">
        <v>4.9000000000000004</v>
      </c>
      <c r="G37" s="37">
        <v>4.87</v>
      </c>
      <c r="H37" s="37">
        <v>4.47</v>
      </c>
      <c r="I37" s="37">
        <v>2.62</v>
      </c>
      <c r="J37" s="38">
        <v>2.44</v>
      </c>
      <c r="K37" s="22"/>
      <c r="L37" s="22"/>
      <c r="M37" s="22"/>
      <c r="N37" s="22"/>
      <c r="O37" s="22"/>
      <c r="P37" s="22"/>
    </row>
    <row r="38" spans="1:16" ht="39" customHeight="1" x14ac:dyDescent="0.2">
      <c r="A38" s="22"/>
      <c r="B38" s="35"/>
      <c r="C38" s="1181" t="s">
        <v>587</v>
      </c>
      <c r="D38" s="1182"/>
      <c r="E38" s="1183"/>
      <c r="F38" s="36">
        <v>1.02</v>
      </c>
      <c r="G38" s="37">
        <v>1.01</v>
      </c>
      <c r="H38" s="37">
        <v>0.99</v>
      </c>
      <c r="I38" s="37">
        <v>0.9</v>
      </c>
      <c r="J38" s="38">
        <v>0.95</v>
      </c>
      <c r="K38" s="22"/>
      <c r="L38" s="22"/>
      <c r="M38" s="22"/>
      <c r="N38" s="22"/>
      <c r="O38" s="22"/>
      <c r="P38" s="22"/>
    </row>
    <row r="39" spans="1:16" ht="39" customHeight="1" x14ac:dyDescent="0.2">
      <c r="A39" s="22"/>
      <c r="B39" s="35"/>
      <c r="C39" s="1181" t="s">
        <v>588</v>
      </c>
      <c r="D39" s="1182"/>
      <c r="E39" s="1183"/>
      <c r="F39" s="36">
        <v>0.6</v>
      </c>
      <c r="G39" s="37">
        <v>0.83</v>
      </c>
      <c r="H39" s="37">
        <v>1.44</v>
      </c>
      <c r="I39" s="37">
        <v>0.92</v>
      </c>
      <c r="J39" s="38">
        <v>0.71</v>
      </c>
      <c r="K39" s="22"/>
      <c r="L39" s="22"/>
      <c r="M39" s="22"/>
      <c r="N39" s="22"/>
      <c r="O39" s="22"/>
      <c r="P39" s="22"/>
    </row>
    <row r="40" spans="1:16" ht="39" customHeight="1" x14ac:dyDescent="0.2">
      <c r="A40" s="22"/>
      <c r="B40" s="35"/>
      <c r="C40" s="1181" t="s">
        <v>589</v>
      </c>
      <c r="D40" s="1182"/>
      <c r="E40" s="1183"/>
      <c r="F40" s="36">
        <v>0.72</v>
      </c>
      <c r="G40" s="37">
        <v>0.53</v>
      </c>
      <c r="H40" s="37">
        <v>0.41</v>
      </c>
      <c r="I40" s="37">
        <v>0.3</v>
      </c>
      <c r="J40" s="38">
        <v>0.64</v>
      </c>
      <c r="K40" s="22"/>
      <c r="L40" s="22"/>
      <c r="M40" s="22"/>
      <c r="N40" s="22"/>
      <c r="O40" s="22"/>
      <c r="P40" s="22"/>
    </row>
    <row r="41" spans="1:16" ht="39" customHeight="1" x14ac:dyDescent="0.2">
      <c r="A41" s="22"/>
      <c r="B41" s="35"/>
      <c r="C41" s="1181" t="s">
        <v>590</v>
      </c>
      <c r="D41" s="1182"/>
      <c r="E41" s="1183"/>
      <c r="F41" s="36">
        <v>0.24</v>
      </c>
      <c r="G41" s="37">
        <v>0.28000000000000003</v>
      </c>
      <c r="H41" s="37">
        <v>0.32</v>
      </c>
      <c r="I41" s="37">
        <v>0.34</v>
      </c>
      <c r="J41" s="38">
        <v>0.36</v>
      </c>
      <c r="K41" s="22"/>
      <c r="L41" s="22"/>
      <c r="M41" s="22"/>
      <c r="N41" s="22"/>
      <c r="O41" s="22"/>
      <c r="P41" s="22"/>
    </row>
    <row r="42" spans="1:16" ht="39" customHeight="1" x14ac:dyDescent="0.2">
      <c r="A42" s="22"/>
      <c r="B42" s="39"/>
      <c r="C42" s="1181" t="s">
        <v>591</v>
      </c>
      <c r="D42" s="1182"/>
      <c r="E42" s="1183"/>
      <c r="F42" s="36" t="s">
        <v>535</v>
      </c>
      <c r="G42" s="37" t="s">
        <v>535</v>
      </c>
      <c r="H42" s="37" t="s">
        <v>535</v>
      </c>
      <c r="I42" s="37" t="s">
        <v>535</v>
      </c>
      <c r="J42" s="38" t="s">
        <v>535</v>
      </c>
      <c r="K42" s="22"/>
      <c r="L42" s="22"/>
      <c r="M42" s="22"/>
      <c r="N42" s="22"/>
      <c r="O42" s="22"/>
      <c r="P42" s="22"/>
    </row>
    <row r="43" spans="1:16" ht="39" customHeight="1" thickBot="1" x14ac:dyDescent="0.25">
      <c r="A43" s="22"/>
      <c r="B43" s="40"/>
      <c r="C43" s="1184" t="s">
        <v>592</v>
      </c>
      <c r="D43" s="1185"/>
      <c r="E43" s="1186"/>
      <c r="F43" s="41">
        <v>0.41</v>
      </c>
      <c r="G43" s="42">
        <v>0.4</v>
      </c>
      <c r="H43" s="42">
        <v>0.38</v>
      </c>
      <c r="I43" s="42">
        <v>0.3</v>
      </c>
      <c r="J43" s="43">
        <v>0.36</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58Om9KFN6Y6GikEP10CJ5YGwfiQdUo+NhiKSh/4dW9cYCD0cHWj1uSjPaPs7jPfIdKUFI1AA7GonfezHC/T/nw==" saltValue="tydMShljLiLxUomZbNcw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election activeCell="S63" sqref="S63"/>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577</v>
      </c>
      <c r="L44" s="56" t="s">
        <v>578</v>
      </c>
      <c r="M44" s="56" t="s">
        <v>579</v>
      </c>
      <c r="N44" s="56" t="s">
        <v>580</v>
      </c>
      <c r="O44" s="57" t="s">
        <v>581</v>
      </c>
      <c r="P44" s="48"/>
      <c r="Q44" s="48"/>
      <c r="R44" s="48"/>
      <c r="S44" s="48"/>
      <c r="T44" s="48"/>
      <c r="U44" s="48"/>
    </row>
    <row r="45" spans="1:21" ht="30.75" customHeight="1" x14ac:dyDescent="0.2">
      <c r="A45" s="48"/>
      <c r="B45" s="1212" t="s">
        <v>11</v>
      </c>
      <c r="C45" s="1213"/>
      <c r="D45" s="58"/>
      <c r="E45" s="1218" t="s">
        <v>12</v>
      </c>
      <c r="F45" s="1218"/>
      <c r="G45" s="1218"/>
      <c r="H45" s="1218"/>
      <c r="I45" s="1218"/>
      <c r="J45" s="1219"/>
      <c r="K45" s="59">
        <v>483</v>
      </c>
      <c r="L45" s="60">
        <v>417</v>
      </c>
      <c r="M45" s="60">
        <v>331</v>
      </c>
      <c r="N45" s="60">
        <v>302</v>
      </c>
      <c r="O45" s="61">
        <v>259</v>
      </c>
      <c r="P45" s="48"/>
      <c r="Q45" s="48"/>
      <c r="R45" s="48"/>
      <c r="S45" s="48"/>
      <c r="T45" s="48"/>
      <c r="U45" s="48"/>
    </row>
    <row r="46" spans="1:21" ht="30.75" customHeight="1" x14ac:dyDescent="0.2">
      <c r="A46" s="48"/>
      <c r="B46" s="1214"/>
      <c r="C46" s="1215"/>
      <c r="D46" s="62"/>
      <c r="E46" s="1191" t="s">
        <v>13</v>
      </c>
      <c r="F46" s="1191"/>
      <c r="G46" s="1191"/>
      <c r="H46" s="1191"/>
      <c r="I46" s="1191"/>
      <c r="J46" s="1192"/>
      <c r="K46" s="63" t="s">
        <v>535</v>
      </c>
      <c r="L46" s="64" t="s">
        <v>535</v>
      </c>
      <c r="M46" s="64" t="s">
        <v>535</v>
      </c>
      <c r="N46" s="64" t="s">
        <v>535</v>
      </c>
      <c r="O46" s="65" t="s">
        <v>535</v>
      </c>
      <c r="P46" s="48"/>
      <c r="Q46" s="48"/>
      <c r="R46" s="48"/>
      <c r="S46" s="48"/>
      <c r="T46" s="48"/>
      <c r="U46" s="48"/>
    </row>
    <row r="47" spans="1:21" ht="30.75" customHeight="1" x14ac:dyDescent="0.2">
      <c r="A47" s="48"/>
      <c r="B47" s="1214"/>
      <c r="C47" s="1215"/>
      <c r="D47" s="62"/>
      <c r="E47" s="1191" t="s">
        <v>14</v>
      </c>
      <c r="F47" s="1191"/>
      <c r="G47" s="1191"/>
      <c r="H47" s="1191"/>
      <c r="I47" s="1191"/>
      <c r="J47" s="1192"/>
      <c r="K47" s="63" t="s">
        <v>535</v>
      </c>
      <c r="L47" s="64" t="s">
        <v>535</v>
      </c>
      <c r="M47" s="64" t="s">
        <v>535</v>
      </c>
      <c r="N47" s="64" t="s">
        <v>535</v>
      </c>
      <c r="O47" s="65" t="s">
        <v>535</v>
      </c>
      <c r="P47" s="48"/>
      <c r="Q47" s="48"/>
      <c r="R47" s="48"/>
      <c r="S47" s="48"/>
      <c r="T47" s="48"/>
      <c r="U47" s="48"/>
    </row>
    <row r="48" spans="1:21" ht="30.75" customHeight="1" x14ac:dyDescent="0.2">
      <c r="A48" s="48"/>
      <c r="B48" s="1214"/>
      <c r="C48" s="1215"/>
      <c r="D48" s="62"/>
      <c r="E48" s="1191" t="s">
        <v>15</v>
      </c>
      <c r="F48" s="1191"/>
      <c r="G48" s="1191"/>
      <c r="H48" s="1191"/>
      <c r="I48" s="1191"/>
      <c r="J48" s="1192"/>
      <c r="K48" s="63">
        <v>331</v>
      </c>
      <c r="L48" s="64">
        <v>322</v>
      </c>
      <c r="M48" s="64">
        <v>318</v>
      </c>
      <c r="N48" s="64">
        <v>303</v>
      </c>
      <c r="O48" s="65">
        <v>267</v>
      </c>
      <c r="P48" s="48"/>
      <c r="Q48" s="48"/>
      <c r="R48" s="48"/>
      <c r="S48" s="48"/>
      <c r="T48" s="48"/>
      <c r="U48" s="48"/>
    </row>
    <row r="49" spans="1:21" ht="30.75" customHeight="1" x14ac:dyDescent="0.2">
      <c r="A49" s="48"/>
      <c r="B49" s="1214"/>
      <c r="C49" s="1215"/>
      <c r="D49" s="62"/>
      <c r="E49" s="1191" t="s">
        <v>16</v>
      </c>
      <c r="F49" s="1191"/>
      <c r="G49" s="1191"/>
      <c r="H49" s="1191"/>
      <c r="I49" s="1191"/>
      <c r="J49" s="1192"/>
      <c r="K49" s="63">
        <v>28</v>
      </c>
      <c r="L49" s="64">
        <v>27</v>
      </c>
      <c r="M49" s="64">
        <v>22</v>
      </c>
      <c r="N49" s="64">
        <v>21</v>
      </c>
      <c r="O49" s="65">
        <v>19</v>
      </c>
      <c r="P49" s="48"/>
      <c r="Q49" s="48"/>
      <c r="R49" s="48"/>
      <c r="S49" s="48"/>
      <c r="T49" s="48"/>
      <c r="U49" s="48"/>
    </row>
    <row r="50" spans="1:21" ht="30.75" customHeight="1" x14ac:dyDescent="0.2">
      <c r="A50" s="48"/>
      <c r="B50" s="1214"/>
      <c r="C50" s="1215"/>
      <c r="D50" s="62"/>
      <c r="E50" s="1191" t="s">
        <v>17</v>
      </c>
      <c r="F50" s="1191"/>
      <c r="G50" s="1191"/>
      <c r="H50" s="1191"/>
      <c r="I50" s="1191"/>
      <c r="J50" s="1192"/>
      <c r="K50" s="63">
        <v>37</v>
      </c>
      <c r="L50" s="64">
        <v>37</v>
      </c>
      <c r="M50" s="64">
        <v>35</v>
      </c>
      <c r="N50" s="64">
        <v>34</v>
      </c>
      <c r="O50" s="65">
        <v>18</v>
      </c>
      <c r="P50" s="48"/>
      <c r="Q50" s="48"/>
      <c r="R50" s="48"/>
      <c r="S50" s="48"/>
      <c r="T50" s="48"/>
      <c r="U50" s="48"/>
    </row>
    <row r="51" spans="1:21" ht="30.75" customHeight="1" x14ac:dyDescent="0.2">
      <c r="A51" s="48"/>
      <c r="B51" s="1216"/>
      <c r="C51" s="1217"/>
      <c r="D51" s="66"/>
      <c r="E51" s="1191" t="s">
        <v>18</v>
      </c>
      <c r="F51" s="1191"/>
      <c r="G51" s="1191"/>
      <c r="H51" s="1191"/>
      <c r="I51" s="1191"/>
      <c r="J51" s="1192"/>
      <c r="K51" s="63" t="s">
        <v>535</v>
      </c>
      <c r="L51" s="64" t="s">
        <v>535</v>
      </c>
      <c r="M51" s="64" t="s">
        <v>535</v>
      </c>
      <c r="N51" s="64" t="s">
        <v>535</v>
      </c>
      <c r="O51" s="65" t="s">
        <v>535</v>
      </c>
      <c r="P51" s="48"/>
      <c r="Q51" s="48"/>
      <c r="R51" s="48"/>
      <c r="S51" s="48"/>
      <c r="T51" s="48"/>
      <c r="U51" s="48"/>
    </row>
    <row r="52" spans="1:21" ht="30.75" customHeight="1" x14ac:dyDescent="0.2">
      <c r="A52" s="48"/>
      <c r="B52" s="1189" t="s">
        <v>19</v>
      </c>
      <c r="C52" s="1190"/>
      <c r="D52" s="66"/>
      <c r="E52" s="1191" t="s">
        <v>20</v>
      </c>
      <c r="F52" s="1191"/>
      <c r="G52" s="1191"/>
      <c r="H52" s="1191"/>
      <c r="I52" s="1191"/>
      <c r="J52" s="1192"/>
      <c r="K52" s="63">
        <v>581</v>
      </c>
      <c r="L52" s="64">
        <v>561</v>
      </c>
      <c r="M52" s="64">
        <v>528</v>
      </c>
      <c r="N52" s="64">
        <v>510</v>
      </c>
      <c r="O52" s="65">
        <v>487</v>
      </c>
      <c r="P52" s="48"/>
      <c r="Q52" s="48"/>
      <c r="R52" s="48"/>
      <c r="S52" s="48"/>
      <c r="T52" s="48"/>
      <c r="U52" s="48"/>
    </row>
    <row r="53" spans="1:21" ht="30.75" customHeight="1" thickBot="1" x14ac:dyDescent="0.25">
      <c r="A53" s="48"/>
      <c r="B53" s="1193" t="s">
        <v>21</v>
      </c>
      <c r="C53" s="1194"/>
      <c r="D53" s="67"/>
      <c r="E53" s="1195" t="s">
        <v>22</v>
      </c>
      <c r="F53" s="1195"/>
      <c r="G53" s="1195"/>
      <c r="H53" s="1195"/>
      <c r="I53" s="1195"/>
      <c r="J53" s="1196"/>
      <c r="K53" s="68">
        <v>298</v>
      </c>
      <c r="L53" s="69">
        <v>242</v>
      </c>
      <c r="M53" s="69">
        <v>178</v>
      </c>
      <c r="N53" s="69">
        <v>150</v>
      </c>
      <c r="O53" s="70">
        <v>76</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593</v>
      </c>
      <c r="P56" s="48"/>
      <c r="Q56" s="48"/>
      <c r="R56" s="48"/>
      <c r="S56" s="48"/>
      <c r="T56" s="48"/>
      <c r="U56" s="48"/>
    </row>
    <row r="57" spans="1:21" ht="31.5" customHeight="1" thickBot="1" x14ac:dyDescent="0.25">
      <c r="A57" s="48"/>
      <c r="B57" s="76"/>
      <c r="C57" s="77"/>
      <c r="D57" s="77"/>
      <c r="E57" s="78"/>
      <c r="F57" s="78"/>
      <c r="G57" s="78"/>
      <c r="H57" s="78"/>
      <c r="I57" s="78"/>
      <c r="J57" s="79" t="s">
        <v>2</v>
      </c>
      <c r="K57" s="80" t="s">
        <v>594</v>
      </c>
      <c r="L57" s="81" t="s">
        <v>595</v>
      </c>
      <c r="M57" s="81" t="s">
        <v>596</v>
      </c>
      <c r="N57" s="81" t="s">
        <v>597</v>
      </c>
      <c r="O57" s="82" t="s">
        <v>598</v>
      </c>
      <c r="P57" s="48"/>
      <c r="Q57" s="48"/>
      <c r="R57" s="48"/>
      <c r="S57" s="48"/>
      <c r="T57" s="48"/>
      <c r="U57" s="48"/>
    </row>
    <row r="58" spans="1:21" ht="31.5" customHeight="1" x14ac:dyDescent="0.2">
      <c r="B58" s="1197" t="s">
        <v>26</v>
      </c>
      <c r="C58" s="1198"/>
      <c r="D58" s="1203" t="s">
        <v>27</v>
      </c>
      <c r="E58" s="1204"/>
      <c r="F58" s="1204"/>
      <c r="G58" s="1204"/>
      <c r="H58" s="1204"/>
      <c r="I58" s="1204"/>
      <c r="J58" s="1205"/>
      <c r="K58" s="83"/>
      <c r="L58" s="84"/>
      <c r="M58" s="84"/>
      <c r="N58" s="84"/>
      <c r="O58" s="85"/>
    </row>
    <row r="59" spans="1:21" ht="31.5" customHeight="1" x14ac:dyDescent="0.2">
      <c r="B59" s="1199"/>
      <c r="C59" s="1200"/>
      <c r="D59" s="1206" t="s">
        <v>28</v>
      </c>
      <c r="E59" s="1207"/>
      <c r="F59" s="1207"/>
      <c r="G59" s="1207"/>
      <c r="H59" s="1207"/>
      <c r="I59" s="1207"/>
      <c r="J59" s="1208"/>
      <c r="K59" s="86"/>
      <c r="L59" s="87"/>
      <c r="M59" s="87"/>
      <c r="N59" s="87"/>
      <c r="O59" s="88"/>
    </row>
    <row r="60" spans="1:21" ht="31.5" customHeight="1" thickBot="1" x14ac:dyDescent="0.25">
      <c r="B60" s="1201"/>
      <c r="C60" s="1202"/>
      <c r="D60" s="1209" t="s">
        <v>29</v>
      </c>
      <c r="E60" s="1210"/>
      <c r="F60" s="1210"/>
      <c r="G60" s="1210"/>
      <c r="H60" s="1210"/>
      <c r="I60" s="1210"/>
      <c r="J60" s="1211"/>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YW4T7yzefp+1j5AG3j4bR0VfPYG9o/xwcrWEbT/3jYTbHK/9QUU74SA1QGR5um2NJYNpWZhmnysFed4fDOtKA==" saltValue="xy3rJy9FUAgGEpVhLGxTG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577</v>
      </c>
      <c r="J40" s="103" t="s">
        <v>578</v>
      </c>
      <c r="K40" s="103" t="s">
        <v>579</v>
      </c>
      <c r="L40" s="103" t="s">
        <v>580</v>
      </c>
      <c r="M40" s="104" t="s">
        <v>581</v>
      </c>
    </row>
    <row r="41" spans="2:13" ht="27.75" customHeight="1" x14ac:dyDescent="0.2">
      <c r="B41" s="1232" t="s">
        <v>32</v>
      </c>
      <c r="C41" s="1233"/>
      <c r="D41" s="105"/>
      <c r="E41" s="1234" t="s">
        <v>33</v>
      </c>
      <c r="F41" s="1234"/>
      <c r="G41" s="1234"/>
      <c r="H41" s="1235"/>
      <c r="I41" s="355">
        <v>2720</v>
      </c>
      <c r="J41" s="356">
        <v>2325</v>
      </c>
      <c r="K41" s="356">
        <v>2256</v>
      </c>
      <c r="L41" s="356">
        <v>2080</v>
      </c>
      <c r="M41" s="357">
        <v>2209</v>
      </c>
    </row>
    <row r="42" spans="2:13" ht="27.75" customHeight="1" x14ac:dyDescent="0.2">
      <c r="B42" s="1222"/>
      <c r="C42" s="1223"/>
      <c r="D42" s="106"/>
      <c r="E42" s="1226" t="s">
        <v>34</v>
      </c>
      <c r="F42" s="1226"/>
      <c r="G42" s="1226"/>
      <c r="H42" s="1227"/>
      <c r="I42" s="358">
        <v>177</v>
      </c>
      <c r="J42" s="359">
        <v>151</v>
      </c>
      <c r="K42" s="359">
        <v>124</v>
      </c>
      <c r="L42" s="359">
        <v>35</v>
      </c>
      <c r="M42" s="360" t="s">
        <v>535</v>
      </c>
    </row>
    <row r="43" spans="2:13" ht="27.75" customHeight="1" x14ac:dyDescent="0.2">
      <c r="B43" s="1222"/>
      <c r="C43" s="1223"/>
      <c r="D43" s="106"/>
      <c r="E43" s="1226" t="s">
        <v>35</v>
      </c>
      <c r="F43" s="1226"/>
      <c r="G43" s="1226"/>
      <c r="H43" s="1227"/>
      <c r="I43" s="358">
        <v>2410</v>
      </c>
      <c r="J43" s="359">
        <v>2173</v>
      </c>
      <c r="K43" s="359">
        <v>1905</v>
      </c>
      <c r="L43" s="359">
        <v>1797</v>
      </c>
      <c r="M43" s="360">
        <v>1663</v>
      </c>
    </row>
    <row r="44" spans="2:13" ht="27.75" customHeight="1" x14ac:dyDescent="0.2">
      <c r="B44" s="1222"/>
      <c r="C44" s="1223"/>
      <c r="D44" s="106"/>
      <c r="E44" s="1226" t="s">
        <v>36</v>
      </c>
      <c r="F44" s="1226"/>
      <c r="G44" s="1226"/>
      <c r="H44" s="1227"/>
      <c r="I44" s="358">
        <v>261</v>
      </c>
      <c r="J44" s="359">
        <v>223</v>
      </c>
      <c r="K44" s="359">
        <v>189</v>
      </c>
      <c r="L44" s="359">
        <v>155</v>
      </c>
      <c r="M44" s="360">
        <v>121</v>
      </c>
    </row>
    <row r="45" spans="2:13" ht="27.75" customHeight="1" x14ac:dyDescent="0.2">
      <c r="B45" s="1222"/>
      <c r="C45" s="1223"/>
      <c r="D45" s="106"/>
      <c r="E45" s="1226" t="s">
        <v>37</v>
      </c>
      <c r="F45" s="1226"/>
      <c r="G45" s="1226"/>
      <c r="H45" s="1227"/>
      <c r="I45" s="358">
        <v>931</v>
      </c>
      <c r="J45" s="359">
        <v>741</v>
      </c>
      <c r="K45" s="359">
        <v>701</v>
      </c>
      <c r="L45" s="359">
        <v>477</v>
      </c>
      <c r="M45" s="360">
        <v>545</v>
      </c>
    </row>
    <row r="46" spans="2:13" ht="27.75" customHeight="1" x14ac:dyDescent="0.2">
      <c r="B46" s="1222"/>
      <c r="C46" s="1223"/>
      <c r="D46" s="107"/>
      <c r="E46" s="1226" t="s">
        <v>38</v>
      </c>
      <c r="F46" s="1226"/>
      <c r="G46" s="1226"/>
      <c r="H46" s="1227"/>
      <c r="I46" s="358" t="s">
        <v>535</v>
      </c>
      <c r="J46" s="359" t="s">
        <v>535</v>
      </c>
      <c r="K46" s="359" t="s">
        <v>535</v>
      </c>
      <c r="L46" s="359" t="s">
        <v>535</v>
      </c>
      <c r="M46" s="360" t="s">
        <v>535</v>
      </c>
    </row>
    <row r="47" spans="2:13" ht="27.75" customHeight="1" x14ac:dyDescent="0.2">
      <c r="B47" s="1222"/>
      <c r="C47" s="1223"/>
      <c r="D47" s="108"/>
      <c r="E47" s="1236" t="s">
        <v>39</v>
      </c>
      <c r="F47" s="1237"/>
      <c r="G47" s="1237"/>
      <c r="H47" s="1238"/>
      <c r="I47" s="358" t="s">
        <v>535</v>
      </c>
      <c r="J47" s="359" t="s">
        <v>535</v>
      </c>
      <c r="K47" s="359" t="s">
        <v>535</v>
      </c>
      <c r="L47" s="359" t="s">
        <v>535</v>
      </c>
      <c r="M47" s="360" t="s">
        <v>535</v>
      </c>
    </row>
    <row r="48" spans="2:13" ht="27.75" customHeight="1" x14ac:dyDescent="0.2">
      <c r="B48" s="1222"/>
      <c r="C48" s="1223"/>
      <c r="D48" s="106"/>
      <c r="E48" s="1226" t="s">
        <v>40</v>
      </c>
      <c r="F48" s="1226"/>
      <c r="G48" s="1226"/>
      <c r="H48" s="1227"/>
      <c r="I48" s="358" t="s">
        <v>535</v>
      </c>
      <c r="J48" s="359" t="s">
        <v>535</v>
      </c>
      <c r="K48" s="359" t="s">
        <v>535</v>
      </c>
      <c r="L48" s="359" t="s">
        <v>535</v>
      </c>
      <c r="M48" s="360" t="s">
        <v>535</v>
      </c>
    </row>
    <row r="49" spans="2:13" ht="27.75" customHeight="1" x14ac:dyDescent="0.2">
      <c r="B49" s="1224"/>
      <c r="C49" s="1225"/>
      <c r="D49" s="106"/>
      <c r="E49" s="1226" t="s">
        <v>41</v>
      </c>
      <c r="F49" s="1226"/>
      <c r="G49" s="1226"/>
      <c r="H49" s="1227"/>
      <c r="I49" s="358" t="s">
        <v>535</v>
      </c>
      <c r="J49" s="359" t="s">
        <v>535</v>
      </c>
      <c r="K49" s="359" t="s">
        <v>535</v>
      </c>
      <c r="L49" s="359" t="s">
        <v>535</v>
      </c>
      <c r="M49" s="360" t="s">
        <v>535</v>
      </c>
    </row>
    <row r="50" spans="2:13" ht="27.75" customHeight="1" x14ac:dyDescent="0.2">
      <c r="B50" s="1220" t="s">
        <v>42</v>
      </c>
      <c r="C50" s="1221"/>
      <c r="D50" s="109"/>
      <c r="E50" s="1226" t="s">
        <v>43</v>
      </c>
      <c r="F50" s="1226"/>
      <c r="G50" s="1226"/>
      <c r="H50" s="1227"/>
      <c r="I50" s="358">
        <v>20381</v>
      </c>
      <c r="J50" s="359">
        <v>23457</v>
      </c>
      <c r="K50" s="359">
        <v>22810</v>
      </c>
      <c r="L50" s="359">
        <v>29567</v>
      </c>
      <c r="M50" s="360">
        <v>30429</v>
      </c>
    </row>
    <row r="51" spans="2:13" ht="27.75" customHeight="1" x14ac:dyDescent="0.2">
      <c r="B51" s="1222"/>
      <c r="C51" s="1223"/>
      <c r="D51" s="106"/>
      <c r="E51" s="1226" t="s">
        <v>44</v>
      </c>
      <c r="F51" s="1226"/>
      <c r="G51" s="1226"/>
      <c r="H51" s="1227"/>
      <c r="I51" s="358">
        <v>7</v>
      </c>
      <c r="J51" s="359">
        <v>11</v>
      </c>
      <c r="K51" s="359">
        <v>7</v>
      </c>
      <c r="L51" s="359">
        <v>7</v>
      </c>
      <c r="M51" s="360">
        <v>7</v>
      </c>
    </row>
    <row r="52" spans="2:13" ht="27.75" customHeight="1" x14ac:dyDescent="0.2">
      <c r="B52" s="1224"/>
      <c r="C52" s="1225"/>
      <c r="D52" s="106"/>
      <c r="E52" s="1226" t="s">
        <v>45</v>
      </c>
      <c r="F52" s="1226"/>
      <c r="G52" s="1226"/>
      <c r="H52" s="1227"/>
      <c r="I52" s="358">
        <v>5231</v>
      </c>
      <c r="J52" s="359">
        <v>5006</v>
      </c>
      <c r="K52" s="359">
        <v>4739</v>
      </c>
      <c r="L52" s="359">
        <v>4424</v>
      </c>
      <c r="M52" s="360">
        <v>4216</v>
      </c>
    </row>
    <row r="53" spans="2:13" ht="27.75" customHeight="1" thickBot="1" x14ac:dyDescent="0.25">
      <c r="B53" s="1228" t="s">
        <v>46</v>
      </c>
      <c r="C53" s="1229"/>
      <c r="D53" s="110"/>
      <c r="E53" s="1230" t="s">
        <v>47</v>
      </c>
      <c r="F53" s="1230"/>
      <c r="G53" s="1230"/>
      <c r="H53" s="1231"/>
      <c r="I53" s="361">
        <v>-19121</v>
      </c>
      <c r="J53" s="362">
        <v>-22862</v>
      </c>
      <c r="K53" s="362">
        <v>-22381</v>
      </c>
      <c r="L53" s="362">
        <v>-29455</v>
      </c>
      <c r="M53" s="363">
        <v>-30114</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dVkkisbNeIg9dV70y8nD0GFrYZ1PhFON/gC5HP70HgH0vDa0hNq9ccBtMrPcLFTsVlliHixKy6k/U6bMDtDPlQ==" saltValue="7Pz3ELbKZo4Kl4CQtvrU6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election activeCell="H58" sqref="H58"/>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579</v>
      </c>
      <c r="G54" s="119" t="s">
        <v>580</v>
      </c>
      <c r="H54" s="120" t="s">
        <v>581</v>
      </c>
    </row>
    <row r="55" spans="2:8" ht="52.5" customHeight="1" x14ac:dyDescent="0.2">
      <c r="B55" s="121"/>
      <c r="C55" s="1247" t="s">
        <v>50</v>
      </c>
      <c r="D55" s="1247"/>
      <c r="E55" s="1248"/>
      <c r="F55" s="122">
        <v>4121</v>
      </c>
      <c r="G55" s="122">
        <v>4352</v>
      </c>
      <c r="H55" s="123">
        <v>4215</v>
      </c>
    </row>
    <row r="56" spans="2:8" ht="52.5" customHeight="1" x14ac:dyDescent="0.2">
      <c r="B56" s="124"/>
      <c r="C56" s="1249" t="s">
        <v>51</v>
      </c>
      <c r="D56" s="1249"/>
      <c r="E56" s="1250"/>
      <c r="F56" s="125">
        <v>502</v>
      </c>
      <c r="G56" s="125">
        <v>566</v>
      </c>
      <c r="H56" s="126">
        <v>567</v>
      </c>
    </row>
    <row r="57" spans="2:8" ht="53.25" customHeight="1" x14ac:dyDescent="0.2">
      <c r="B57" s="124"/>
      <c r="C57" s="1251" t="s">
        <v>52</v>
      </c>
      <c r="D57" s="1251"/>
      <c r="E57" s="1252"/>
      <c r="F57" s="127">
        <v>28933</v>
      </c>
      <c r="G57" s="127">
        <v>37217</v>
      </c>
      <c r="H57" s="128">
        <v>38447</v>
      </c>
    </row>
    <row r="58" spans="2:8" ht="45.75" customHeight="1" x14ac:dyDescent="0.2">
      <c r="B58" s="129"/>
      <c r="C58" s="1239" t="s">
        <v>608</v>
      </c>
      <c r="D58" s="1240"/>
      <c r="E58" s="1241"/>
      <c r="F58" s="130">
        <v>12393</v>
      </c>
      <c r="G58" s="130">
        <v>14750</v>
      </c>
      <c r="H58" s="131">
        <v>15060</v>
      </c>
    </row>
    <row r="59" spans="2:8" ht="45.75" customHeight="1" x14ac:dyDescent="0.2">
      <c r="B59" s="129"/>
      <c r="C59" s="1239" t="s">
        <v>609</v>
      </c>
      <c r="D59" s="1240"/>
      <c r="E59" s="1241"/>
      <c r="F59" s="130">
        <v>4469</v>
      </c>
      <c r="G59" s="130">
        <v>9567</v>
      </c>
      <c r="H59" s="131">
        <v>10492</v>
      </c>
    </row>
    <row r="60" spans="2:8" ht="45.75" customHeight="1" x14ac:dyDescent="0.2">
      <c r="B60" s="129"/>
      <c r="C60" s="1239" t="s">
        <v>610</v>
      </c>
      <c r="D60" s="1240"/>
      <c r="E60" s="1241"/>
      <c r="F60" s="130">
        <v>9054</v>
      </c>
      <c r="G60" s="130">
        <v>10125</v>
      </c>
      <c r="H60" s="131">
        <v>10178</v>
      </c>
    </row>
    <row r="61" spans="2:8" ht="45.75" customHeight="1" x14ac:dyDescent="0.2">
      <c r="B61" s="129"/>
      <c r="C61" s="1239" t="s">
        <v>611</v>
      </c>
      <c r="D61" s="1240"/>
      <c r="E61" s="1241"/>
      <c r="F61" s="130">
        <v>843</v>
      </c>
      <c r="G61" s="130">
        <v>969</v>
      </c>
      <c r="H61" s="131">
        <v>890</v>
      </c>
    </row>
    <row r="62" spans="2:8" ht="45.75" customHeight="1" thickBot="1" x14ac:dyDescent="0.25">
      <c r="B62" s="132"/>
      <c r="C62" s="1242" t="s">
        <v>612</v>
      </c>
      <c r="D62" s="1243"/>
      <c r="E62" s="1244"/>
      <c r="F62" s="133">
        <v>600</v>
      </c>
      <c r="G62" s="133">
        <v>600</v>
      </c>
      <c r="H62" s="134">
        <v>600</v>
      </c>
    </row>
    <row r="63" spans="2:8" ht="52.5" customHeight="1" thickBot="1" x14ac:dyDescent="0.25">
      <c r="B63" s="135"/>
      <c r="C63" s="1245" t="s">
        <v>53</v>
      </c>
      <c r="D63" s="1245"/>
      <c r="E63" s="1246"/>
      <c r="F63" s="136">
        <v>33556</v>
      </c>
      <c r="G63" s="136">
        <v>42134</v>
      </c>
      <c r="H63" s="137">
        <v>43228</v>
      </c>
    </row>
    <row r="64" spans="2:8" ht="13.2" x14ac:dyDescent="0.2"/>
  </sheetData>
  <sheetProtection algorithmName="SHA-512" hashValue="OWz3Co4ResmvmWGZMCK3GtsS6KMpBjuG9OPl5Dj0OWcW2/nmUrnoRoEeJN6Q6n4tH27GpOr86Fgswllw3ziL7Q==" saltValue="hPKHaDdxy4K2xEZFXGlu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55" zoomScaleNormal="55" zoomScaleSheetLayoutView="55" workbookViewId="0">
      <selection activeCell="AR85" sqref="AR85"/>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613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614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6" t="s">
        <v>622</v>
      </c>
      <c r="AO43" s="1267"/>
      <c r="AP43" s="1267"/>
      <c r="AQ43" s="1267"/>
      <c r="AR43" s="1267"/>
      <c r="AS43" s="1267"/>
      <c r="AT43" s="1267"/>
      <c r="AU43" s="1267"/>
      <c r="AV43" s="1267"/>
      <c r="AW43" s="1267"/>
      <c r="AX43" s="1267"/>
      <c r="AY43" s="1267"/>
      <c r="AZ43" s="1267"/>
      <c r="BA43" s="1267"/>
      <c r="BB43" s="1267"/>
      <c r="BC43" s="1267"/>
      <c r="BD43" s="1267"/>
      <c r="BE43" s="1267"/>
      <c r="BF43" s="1267"/>
      <c r="BG43" s="1267"/>
      <c r="BH43" s="1267"/>
      <c r="BI43" s="1267"/>
      <c r="BJ43" s="1267"/>
      <c r="BK43" s="1267"/>
      <c r="BL43" s="1267"/>
      <c r="BM43" s="1267"/>
      <c r="BN43" s="1267"/>
      <c r="BO43" s="1267"/>
      <c r="BP43" s="1267"/>
      <c r="BQ43" s="1267"/>
      <c r="BR43" s="1267"/>
      <c r="BS43" s="1267"/>
      <c r="BT43" s="1267"/>
      <c r="BU43" s="1267"/>
      <c r="BV43" s="1267"/>
      <c r="BW43" s="1267"/>
      <c r="BX43" s="1267"/>
      <c r="BY43" s="1267"/>
      <c r="BZ43" s="1267"/>
      <c r="CA43" s="1267"/>
      <c r="CB43" s="1267"/>
      <c r="CC43" s="1267"/>
      <c r="CD43" s="1267"/>
      <c r="CE43" s="1267"/>
      <c r="CF43" s="1267"/>
      <c r="CG43" s="1267"/>
      <c r="CH43" s="1267"/>
      <c r="CI43" s="1267"/>
      <c r="CJ43" s="1267"/>
      <c r="CK43" s="1267"/>
      <c r="CL43" s="1267"/>
      <c r="CM43" s="1267"/>
      <c r="CN43" s="1267"/>
      <c r="CO43" s="1267"/>
      <c r="CP43" s="1267"/>
      <c r="CQ43" s="1267"/>
      <c r="CR43" s="1267"/>
      <c r="CS43" s="1267"/>
      <c r="CT43" s="1267"/>
      <c r="CU43" s="1267"/>
      <c r="CV43" s="1267"/>
      <c r="CW43" s="1267"/>
      <c r="CX43" s="1267"/>
      <c r="CY43" s="1267"/>
      <c r="CZ43" s="1267"/>
      <c r="DA43" s="1267"/>
      <c r="DB43" s="1267"/>
      <c r="DC43" s="1268"/>
    </row>
    <row r="44" spans="2:109" ht="13.2" x14ac:dyDescent="0.2">
      <c r="B44" s="372"/>
      <c r="AN44" s="1269"/>
      <c r="AO44" s="1270"/>
      <c r="AP44" s="1270"/>
      <c r="AQ44" s="1270"/>
      <c r="AR44" s="1270"/>
      <c r="AS44" s="1270"/>
      <c r="AT44" s="1270"/>
      <c r="AU44" s="1270"/>
      <c r="AV44" s="1270"/>
      <c r="AW44" s="1270"/>
      <c r="AX44" s="1270"/>
      <c r="AY44" s="1270"/>
      <c r="AZ44" s="1270"/>
      <c r="BA44" s="1270"/>
      <c r="BB44" s="1270"/>
      <c r="BC44" s="1270"/>
      <c r="BD44" s="1270"/>
      <c r="BE44" s="1270"/>
      <c r="BF44" s="1270"/>
      <c r="BG44" s="1270"/>
      <c r="BH44" s="1270"/>
      <c r="BI44" s="1270"/>
      <c r="BJ44" s="1270"/>
      <c r="BK44" s="1270"/>
      <c r="BL44" s="1270"/>
      <c r="BM44" s="1270"/>
      <c r="BN44" s="1270"/>
      <c r="BO44" s="1270"/>
      <c r="BP44" s="1270"/>
      <c r="BQ44" s="1270"/>
      <c r="BR44" s="1270"/>
      <c r="BS44" s="1270"/>
      <c r="BT44" s="1270"/>
      <c r="BU44" s="1270"/>
      <c r="BV44" s="1270"/>
      <c r="BW44" s="1270"/>
      <c r="BX44" s="1270"/>
      <c r="BY44" s="1270"/>
      <c r="BZ44" s="1270"/>
      <c r="CA44" s="1270"/>
      <c r="CB44" s="1270"/>
      <c r="CC44" s="1270"/>
      <c r="CD44" s="1270"/>
      <c r="CE44" s="1270"/>
      <c r="CF44" s="1270"/>
      <c r="CG44" s="1270"/>
      <c r="CH44" s="1270"/>
      <c r="CI44" s="1270"/>
      <c r="CJ44" s="1270"/>
      <c r="CK44" s="1270"/>
      <c r="CL44" s="1270"/>
      <c r="CM44" s="1270"/>
      <c r="CN44" s="1270"/>
      <c r="CO44" s="1270"/>
      <c r="CP44" s="1270"/>
      <c r="CQ44" s="1270"/>
      <c r="CR44" s="1270"/>
      <c r="CS44" s="1270"/>
      <c r="CT44" s="1270"/>
      <c r="CU44" s="1270"/>
      <c r="CV44" s="1270"/>
      <c r="CW44" s="1270"/>
      <c r="CX44" s="1270"/>
      <c r="CY44" s="1270"/>
      <c r="CZ44" s="1270"/>
      <c r="DA44" s="1270"/>
      <c r="DB44" s="1270"/>
      <c r="DC44" s="1271"/>
    </row>
    <row r="45" spans="2:109" ht="13.2" x14ac:dyDescent="0.2">
      <c r="B45" s="372"/>
      <c r="AN45" s="1269"/>
      <c r="AO45" s="1270"/>
      <c r="AP45" s="1270"/>
      <c r="AQ45" s="1270"/>
      <c r="AR45" s="1270"/>
      <c r="AS45" s="1270"/>
      <c r="AT45" s="1270"/>
      <c r="AU45" s="1270"/>
      <c r="AV45" s="1270"/>
      <c r="AW45" s="1270"/>
      <c r="AX45" s="1270"/>
      <c r="AY45" s="1270"/>
      <c r="AZ45" s="1270"/>
      <c r="BA45" s="1270"/>
      <c r="BB45" s="1270"/>
      <c r="BC45" s="1270"/>
      <c r="BD45" s="1270"/>
      <c r="BE45" s="1270"/>
      <c r="BF45" s="1270"/>
      <c r="BG45" s="1270"/>
      <c r="BH45" s="1270"/>
      <c r="BI45" s="1270"/>
      <c r="BJ45" s="1270"/>
      <c r="BK45" s="1270"/>
      <c r="BL45" s="1270"/>
      <c r="BM45" s="1270"/>
      <c r="BN45" s="1270"/>
      <c r="BO45" s="1270"/>
      <c r="BP45" s="1270"/>
      <c r="BQ45" s="1270"/>
      <c r="BR45" s="1270"/>
      <c r="BS45" s="1270"/>
      <c r="BT45" s="1270"/>
      <c r="BU45" s="1270"/>
      <c r="BV45" s="1270"/>
      <c r="BW45" s="1270"/>
      <c r="BX45" s="1270"/>
      <c r="BY45" s="1270"/>
      <c r="BZ45" s="1270"/>
      <c r="CA45" s="1270"/>
      <c r="CB45" s="1270"/>
      <c r="CC45" s="1270"/>
      <c r="CD45" s="1270"/>
      <c r="CE45" s="1270"/>
      <c r="CF45" s="1270"/>
      <c r="CG45" s="1270"/>
      <c r="CH45" s="1270"/>
      <c r="CI45" s="1270"/>
      <c r="CJ45" s="1270"/>
      <c r="CK45" s="1270"/>
      <c r="CL45" s="1270"/>
      <c r="CM45" s="1270"/>
      <c r="CN45" s="1270"/>
      <c r="CO45" s="1270"/>
      <c r="CP45" s="1270"/>
      <c r="CQ45" s="1270"/>
      <c r="CR45" s="1270"/>
      <c r="CS45" s="1270"/>
      <c r="CT45" s="1270"/>
      <c r="CU45" s="1270"/>
      <c r="CV45" s="1270"/>
      <c r="CW45" s="1270"/>
      <c r="CX45" s="1270"/>
      <c r="CY45" s="1270"/>
      <c r="CZ45" s="1270"/>
      <c r="DA45" s="1270"/>
      <c r="DB45" s="1270"/>
      <c r="DC45" s="1271"/>
    </row>
    <row r="46" spans="2:109" ht="13.2" x14ac:dyDescent="0.2">
      <c r="B46" s="372"/>
      <c r="AN46" s="1269"/>
      <c r="AO46" s="1270"/>
      <c r="AP46" s="1270"/>
      <c r="AQ46" s="1270"/>
      <c r="AR46" s="1270"/>
      <c r="AS46" s="1270"/>
      <c r="AT46" s="1270"/>
      <c r="AU46" s="1270"/>
      <c r="AV46" s="1270"/>
      <c r="AW46" s="1270"/>
      <c r="AX46" s="1270"/>
      <c r="AY46" s="1270"/>
      <c r="AZ46" s="1270"/>
      <c r="BA46" s="1270"/>
      <c r="BB46" s="1270"/>
      <c r="BC46" s="1270"/>
      <c r="BD46" s="1270"/>
      <c r="BE46" s="1270"/>
      <c r="BF46" s="1270"/>
      <c r="BG46" s="1270"/>
      <c r="BH46" s="1270"/>
      <c r="BI46" s="1270"/>
      <c r="BJ46" s="1270"/>
      <c r="BK46" s="1270"/>
      <c r="BL46" s="1270"/>
      <c r="BM46" s="1270"/>
      <c r="BN46" s="1270"/>
      <c r="BO46" s="1270"/>
      <c r="BP46" s="1270"/>
      <c r="BQ46" s="1270"/>
      <c r="BR46" s="1270"/>
      <c r="BS46" s="1270"/>
      <c r="BT46" s="1270"/>
      <c r="BU46" s="1270"/>
      <c r="BV46" s="1270"/>
      <c r="BW46" s="1270"/>
      <c r="BX46" s="1270"/>
      <c r="BY46" s="1270"/>
      <c r="BZ46" s="1270"/>
      <c r="CA46" s="1270"/>
      <c r="CB46" s="1270"/>
      <c r="CC46" s="1270"/>
      <c r="CD46" s="1270"/>
      <c r="CE46" s="1270"/>
      <c r="CF46" s="1270"/>
      <c r="CG46" s="1270"/>
      <c r="CH46" s="1270"/>
      <c r="CI46" s="1270"/>
      <c r="CJ46" s="1270"/>
      <c r="CK46" s="1270"/>
      <c r="CL46" s="1270"/>
      <c r="CM46" s="1270"/>
      <c r="CN46" s="1270"/>
      <c r="CO46" s="1270"/>
      <c r="CP46" s="1270"/>
      <c r="CQ46" s="1270"/>
      <c r="CR46" s="1270"/>
      <c r="CS46" s="1270"/>
      <c r="CT46" s="1270"/>
      <c r="CU46" s="1270"/>
      <c r="CV46" s="1270"/>
      <c r="CW46" s="1270"/>
      <c r="CX46" s="1270"/>
      <c r="CY46" s="1270"/>
      <c r="CZ46" s="1270"/>
      <c r="DA46" s="1270"/>
      <c r="DB46" s="1270"/>
      <c r="DC46" s="1271"/>
    </row>
    <row r="47" spans="2:109" ht="13.2" x14ac:dyDescent="0.2">
      <c r="B47" s="372"/>
      <c r="AN47" s="1272"/>
      <c r="AO47" s="1273"/>
      <c r="AP47" s="1273"/>
      <c r="AQ47" s="1273"/>
      <c r="AR47" s="1273"/>
      <c r="AS47" s="1273"/>
      <c r="AT47" s="1273"/>
      <c r="AU47" s="1273"/>
      <c r="AV47" s="1273"/>
      <c r="AW47" s="1273"/>
      <c r="AX47" s="1273"/>
      <c r="AY47" s="1273"/>
      <c r="AZ47" s="1273"/>
      <c r="BA47" s="1273"/>
      <c r="BB47" s="1273"/>
      <c r="BC47" s="1273"/>
      <c r="BD47" s="1273"/>
      <c r="BE47" s="1273"/>
      <c r="BF47" s="1273"/>
      <c r="BG47" s="1273"/>
      <c r="BH47" s="1273"/>
      <c r="BI47" s="1273"/>
      <c r="BJ47" s="1273"/>
      <c r="BK47" s="1273"/>
      <c r="BL47" s="1273"/>
      <c r="BM47" s="1273"/>
      <c r="BN47" s="1273"/>
      <c r="BO47" s="1273"/>
      <c r="BP47" s="1273"/>
      <c r="BQ47" s="1273"/>
      <c r="BR47" s="1273"/>
      <c r="BS47" s="1273"/>
      <c r="BT47" s="1273"/>
      <c r="BU47" s="1273"/>
      <c r="BV47" s="1273"/>
      <c r="BW47" s="1273"/>
      <c r="BX47" s="1273"/>
      <c r="BY47" s="1273"/>
      <c r="BZ47" s="1273"/>
      <c r="CA47" s="1273"/>
      <c r="CB47" s="1273"/>
      <c r="CC47" s="1273"/>
      <c r="CD47" s="1273"/>
      <c r="CE47" s="1273"/>
      <c r="CF47" s="1273"/>
      <c r="CG47" s="1273"/>
      <c r="CH47" s="1273"/>
      <c r="CI47" s="1273"/>
      <c r="CJ47" s="1273"/>
      <c r="CK47" s="1273"/>
      <c r="CL47" s="1273"/>
      <c r="CM47" s="1273"/>
      <c r="CN47" s="1273"/>
      <c r="CO47" s="1273"/>
      <c r="CP47" s="1273"/>
      <c r="CQ47" s="1273"/>
      <c r="CR47" s="1273"/>
      <c r="CS47" s="1273"/>
      <c r="CT47" s="1273"/>
      <c r="CU47" s="1273"/>
      <c r="CV47" s="1273"/>
      <c r="CW47" s="1273"/>
      <c r="CX47" s="1273"/>
      <c r="CY47" s="1273"/>
      <c r="CZ47" s="1273"/>
      <c r="DA47" s="1273"/>
      <c r="DB47" s="1273"/>
      <c r="DC47" s="1274"/>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615</v>
      </c>
    </row>
    <row r="50" spans="1:109" ht="13.2"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577</v>
      </c>
      <c r="BQ50" s="1258"/>
      <c r="BR50" s="1258"/>
      <c r="BS50" s="1258"/>
      <c r="BT50" s="1258"/>
      <c r="BU50" s="1258"/>
      <c r="BV50" s="1258"/>
      <c r="BW50" s="1258"/>
      <c r="BX50" s="1258" t="s">
        <v>578</v>
      </c>
      <c r="BY50" s="1258"/>
      <c r="BZ50" s="1258"/>
      <c r="CA50" s="1258"/>
      <c r="CB50" s="1258"/>
      <c r="CC50" s="1258"/>
      <c r="CD50" s="1258"/>
      <c r="CE50" s="1258"/>
      <c r="CF50" s="1258" t="s">
        <v>579</v>
      </c>
      <c r="CG50" s="1258"/>
      <c r="CH50" s="1258"/>
      <c r="CI50" s="1258"/>
      <c r="CJ50" s="1258"/>
      <c r="CK50" s="1258"/>
      <c r="CL50" s="1258"/>
      <c r="CM50" s="1258"/>
      <c r="CN50" s="1258" t="s">
        <v>580</v>
      </c>
      <c r="CO50" s="1258"/>
      <c r="CP50" s="1258"/>
      <c r="CQ50" s="1258"/>
      <c r="CR50" s="1258"/>
      <c r="CS50" s="1258"/>
      <c r="CT50" s="1258"/>
      <c r="CU50" s="1258"/>
      <c r="CV50" s="1258" t="s">
        <v>581</v>
      </c>
      <c r="CW50" s="1258"/>
      <c r="CX50" s="1258"/>
      <c r="CY50" s="1258"/>
      <c r="CZ50" s="1258"/>
      <c r="DA50" s="1258"/>
      <c r="DB50" s="1258"/>
      <c r="DC50" s="1258"/>
    </row>
    <row r="51" spans="1:109" ht="13.5" customHeight="1" x14ac:dyDescent="0.2">
      <c r="B51" s="372"/>
      <c r="G51" s="1261"/>
      <c r="H51" s="1261"/>
      <c r="I51" s="1275"/>
      <c r="J51" s="1275"/>
      <c r="K51" s="1260"/>
      <c r="L51" s="1260"/>
      <c r="M51" s="1260"/>
      <c r="N51" s="1260"/>
      <c r="AM51" s="381"/>
      <c r="AN51" s="1256" t="s">
        <v>616</v>
      </c>
      <c r="AO51" s="1256"/>
      <c r="AP51" s="1256"/>
      <c r="AQ51" s="1256"/>
      <c r="AR51" s="1256"/>
      <c r="AS51" s="1256"/>
      <c r="AT51" s="1256"/>
      <c r="AU51" s="1256"/>
      <c r="AV51" s="1256"/>
      <c r="AW51" s="1256"/>
      <c r="AX51" s="1256"/>
      <c r="AY51" s="1256"/>
      <c r="AZ51" s="1256"/>
      <c r="BA51" s="1256"/>
      <c r="BB51" s="1256" t="s">
        <v>617</v>
      </c>
      <c r="BC51" s="1256"/>
      <c r="BD51" s="1256"/>
      <c r="BE51" s="1256"/>
      <c r="BF51" s="1256"/>
      <c r="BG51" s="1256"/>
      <c r="BH51" s="1256"/>
      <c r="BI51" s="1256"/>
      <c r="BJ51" s="1256"/>
      <c r="BK51" s="1256"/>
      <c r="BL51" s="1256"/>
      <c r="BM51" s="1256"/>
      <c r="BN51" s="1256"/>
      <c r="BO51" s="1256"/>
      <c r="BP51" s="1265"/>
      <c r="BQ51" s="1253"/>
      <c r="BR51" s="1253"/>
      <c r="BS51" s="1253"/>
      <c r="BT51" s="1253"/>
      <c r="BU51" s="1253"/>
      <c r="BV51" s="1253"/>
      <c r="BW51" s="1253"/>
      <c r="BX51" s="1265"/>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2" x14ac:dyDescent="0.2">
      <c r="B52" s="372"/>
      <c r="G52" s="1261"/>
      <c r="H52" s="1261"/>
      <c r="I52" s="1275"/>
      <c r="J52" s="1275"/>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618</v>
      </c>
      <c r="BC53" s="1256"/>
      <c r="BD53" s="1256"/>
      <c r="BE53" s="1256"/>
      <c r="BF53" s="1256"/>
      <c r="BG53" s="1256"/>
      <c r="BH53" s="1256"/>
      <c r="BI53" s="1256"/>
      <c r="BJ53" s="1256"/>
      <c r="BK53" s="1256"/>
      <c r="BL53" s="1256"/>
      <c r="BM53" s="1256"/>
      <c r="BN53" s="1256"/>
      <c r="BO53" s="1256"/>
      <c r="BP53" s="1265"/>
      <c r="BQ53" s="1253"/>
      <c r="BR53" s="1253"/>
      <c r="BS53" s="1253"/>
      <c r="BT53" s="1253"/>
      <c r="BU53" s="1253"/>
      <c r="BV53" s="1253"/>
      <c r="BW53" s="1253"/>
      <c r="BX53" s="1265"/>
      <c r="BY53" s="1253"/>
      <c r="BZ53" s="1253"/>
      <c r="CA53" s="1253"/>
      <c r="CB53" s="1253"/>
      <c r="CC53" s="1253"/>
      <c r="CD53" s="1253"/>
      <c r="CE53" s="1253"/>
      <c r="CF53" s="1253">
        <v>58.1</v>
      </c>
      <c r="CG53" s="1253"/>
      <c r="CH53" s="1253"/>
      <c r="CI53" s="1253"/>
      <c r="CJ53" s="1253"/>
      <c r="CK53" s="1253"/>
      <c r="CL53" s="1253"/>
      <c r="CM53" s="1253"/>
      <c r="CN53" s="1253">
        <v>44</v>
      </c>
      <c r="CO53" s="1253"/>
      <c r="CP53" s="1253"/>
      <c r="CQ53" s="1253"/>
      <c r="CR53" s="1253"/>
      <c r="CS53" s="1253"/>
      <c r="CT53" s="1253"/>
      <c r="CU53" s="1253"/>
      <c r="CV53" s="1253">
        <v>43.8</v>
      </c>
      <c r="CW53" s="1253"/>
      <c r="CX53" s="1253"/>
      <c r="CY53" s="1253"/>
      <c r="CZ53" s="1253"/>
      <c r="DA53" s="1253"/>
      <c r="DB53" s="1253"/>
      <c r="DC53" s="1253"/>
    </row>
    <row r="54" spans="1:109" ht="13.2"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80"/>
      <c r="B55" s="372"/>
      <c r="G55" s="1259"/>
      <c r="H55" s="1259"/>
      <c r="I55" s="1259"/>
      <c r="J55" s="1259"/>
      <c r="K55" s="1260"/>
      <c r="L55" s="1260"/>
      <c r="M55" s="1260"/>
      <c r="N55" s="1260"/>
      <c r="AN55" s="1258" t="s">
        <v>619</v>
      </c>
      <c r="AO55" s="1258"/>
      <c r="AP55" s="1258"/>
      <c r="AQ55" s="1258"/>
      <c r="AR55" s="1258"/>
      <c r="AS55" s="1258"/>
      <c r="AT55" s="1258"/>
      <c r="AU55" s="1258"/>
      <c r="AV55" s="1258"/>
      <c r="AW55" s="1258"/>
      <c r="AX55" s="1258"/>
      <c r="AY55" s="1258"/>
      <c r="AZ55" s="1258"/>
      <c r="BA55" s="1258"/>
      <c r="BB55" s="1256" t="s">
        <v>617</v>
      </c>
      <c r="BC55" s="1256"/>
      <c r="BD55" s="1256"/>
      <c r="BE55" s="1256"/>
      <c r="BF55" s="1256"/>
      <c r="BG55" s="1256"/>
      <c r="BH55" s="1256"/>
      <c r="BI55" s="1256"/>
      <c r="BJ55" s="1256"/>
      <c r="BK55" s="1256"/>
      <c r="BL55" s="1256"/>
      <c r="BM55" s="1256"/>
      <c r="BN55" s="1256"/>
      <c r="BO55" s="1256"/>
      <c r="BP55" s="1265"/>
      <c r="BQ55" s="1253"/>
      <c r="BR55" s="1253"/>
      <c r="BS55" s="1253"/>
      <c r="BT55" s="1253"/>
      <c r="BU55" s="1253"/>
      <c r="BV55" s="1253"/>
      <c r="BW55" s="1253"/>
      <c r="BX55" s="1265"/>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2"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2"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618</v>
      </c>
      <c r="BC57" s="1256"/>
      <c r="BD57" s="1256"/>
      <c r="BE57" s="1256"/>
      <c r="BF57" s="1256"/>
      <c r="BG57" s="1256"/>
      <c r="BH57" s="1256"/>
      <c r="BI57" s="1256"/>
      <c r="BJ57" s="1256"/>
      <c r="BK57" s="1256"/>
      <c r="BL57" s="1256"/>
      <c r="BM57" s="1256"/>
      <c r="BN57" s="1256"/>
      <c r="BO57" s="1256"/>
      <c r="BP57" s="1265"/>
      <c r="BQ57" s="1253"/>
      <c r="BR57" s="1253"/>
      <c r="BS57" s="1253"/>
      <c r="BT57" s="1253"/>
      <c r="BU57" s="1253"/>
      <c r="BV57" s="1253"/>
      <c r="BW57" s="1253"/>
      <c r="BX57" s="1265"/>
      <c r="BY57" s="1253"/>
      <c r="BZ57" s="1253"/>
      <c r="CA57" s="1253"/>
      <c r="CB57" s="1253"/>
      <c r="CC57" s="1253"/>
      <c r="CD57" s="1253"/>
      <c r="CE57" s="1253"/>
      <c r="CF57" s="1253">
        <v>61</v>
      </c>
      <c r="CG57" s="1253"/>
      <c r="CH57" s="1253"/>
      <c r="CI57" s="1253"/>
      <c r="CJ57" s="1253"/>
      <c r="CK57" s="1253"/>
      <c r="CL57" s="1253"/>
      <c r="CM57" s="1253"/>
      <c r="CN57" s="1253">
        <v>62.9</v>
      </c>
      <c r="CO57" s="1253"/>
      <c r="CP57" s="1253"/>
      <c r="CQ57" s="1253"/>
      <c r="CR57" s="1253"/>
      <c r="CS57" s="1253"/>
      <c r="CT57" s="1253"/>
      <c r="CU57" s="1253"/>
      <c r="CV57" s="1253">
        <v>62.9</v>
      </c>
      <c r="CW57" s="1253"/>
      <c r="CX57" s="1253"/>
      <c r="CY57" s="1253"/>
      <c r="CZ57" s="1253"/>
      <c r="DA57" s="1253"/>
      <c r="DB57" s="1253"/>
      <c r="DC57" s="1253"/>
      <c r="DD57" s="385"/>
      <c r="DE57" s="384"/>
    </row>
    <row r="58" spans="1:109" s="380" customFormat="1" ht="13.2"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620</v>
      </c>
    </row>
    <row r="64" spans="1:109" ht="13.2" x14ac:dyDescent="0.2">
      <c r="B64" s="372"/>
      <c r="G64" s="379"/>
      <c r="I64" s="392"/>
      <c r="J64" s="392"/>
      <c r="K64" s="392"/>
      <c r="L64" s="392"/>
      <c r="M64" s="392"/>
      <c r="N64" s="393"/>
      <c r="AM64" s="379"/>
      <c r="AN64" s="379" t="s">
        <v>614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6" t="s">
        <v>623</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ht="13.2" x14ac:dyDescent="0.2">
      <c r="B66" s="372"/>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ht="13.2" x14ac:dyDescent="0.2">
      <c r="B67" s="372"/>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ht="13.2" x14ac:dyDescent="0.2">
      <c r="B68" s="372"/>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ht="13.2" x14ac:dyDescent="0.2">
      <c r="B69" s="372"/>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615</v>
      </c>
    </row>
    <row r="72" spans="2:107" ht="13.2"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577</v>
      </c>
      <c r="BQ72" s="1258"/>
      <c r="BR72" s="1258"/>
      <c r="BS72" s="1258"/>
      <c r="BT72" s="1258"/>
      <c r="BU72" s="1258"/>
      <c r="BV72" s="1258"/>
      <c r="BW72" s="1258"/>
      <c r="BX72" s="1258" t="s">
        <v>578</v>
      </c>
      <c r="BY72" s="1258"/>
      <c r="BZ72" s="1258"/>
      <c r="CA72" s="1258"/>
      <c r="CB72" s="1258"/>
      <c r="CC72" s="1258"/>
      <c r="CD72" s="1258"/>
      <c r="CE72" s="1258"/>
      <c r="CF72" s="1258" t="s">
        <v>579</v>
      </c>
      <c r="CG72" s="1258"/>
      <c r="CH72" s="1258"/>
      <c r="CI72" s="1258"/>
      <c r="CJ72" s="1258"/>
      <c r="CK72" s="1258"/>
      <c r="CL72" s="1258"/>
      <c r="CM72" s="1258"/>
      <c r="CN72" s="1258" t="s">
        <v>580</v>
      </c>
      <c r="CO72" s="1258"/>
      <c r="CP72" s="1258"/>
      <c r="CQ72" s="1258"/>
      <c r="CR72" s="1258"/>
      <c r="CS72" s="1258"/>
      <c r="CT72" s="1258"/>
      <c r="CU72" s="1258"/>
      <c r="CV72" s="1258" t="s">
        <v>581</v>
      </c>
      <c r="CW72" s="1258"/>
      <c r="CX72" s="1258"/>
      <c r="CY72" s="1258"/>
      <c r="CZ72" s="1258"/>
      <c r="DA72" s="1258"/>
      <c r="DB72" s="1258"/>
      <c r="DC72" s="1258"/>
    </row>
    <row r="73" spans="2:107" ht="13.2" x14ac:dyDescent="0.2">
      <c r="B73" s="372"/>
      <c r="G73" s="1261"/>
      <c r="H73" s="1261"/>
      <c r="I73" s="1261"/>
      <c r="J73" s="1261"/>
      <c r="K73" s="1257"/>
      <c r="L73" s="1257"/>
      <c r="M73" s="1257"/>
      <c r="N73" s="1257"/>
      <c r="AM73" s="381"/>
      <c r="AN73" s="1256" t="s">
        <v>616</v>
      </c>
      <c r="AO73" s="1256"/>
      <c r="AP73" s="1256"/>
      <c r="AQ73" s="1256"/>
      <c r="AR73" s="1256"/>
      <c r="AS73" s="1256"/>
      <c r="AT73" s="1256"/>
      <c r="AU73" s="1256"/>
      <c r="AV73" s="1256"/>
      <c r="AW73" s="1256"/>
      <c r="AX73" s="1256"/>
      <c r="AY73" s="1256"/>
      <c r="AZ73" s="1256"/>
      <c r="BA73" s="1256"/>
      <c r="BB73" s="1256" t="s">
        <v>617</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2"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621</v>
      </c>
      <c r="BC75" s="1256"/>
      <c r="BD75" s="1256"/>
      <c r="BE75" s="1256"/>
      <c r="BF75" s="1256"/>
      <c r="BG75" s="1256"/>
      <c r="BH75" s="1256"/>
      <c r="BI75" s="1256"/>
      <c r="BJ75" s="1256"/>
      <c r="BK75" s="1256"/>
      <c r="BL75" s="1256"/>
      <c r="BM75" s="1256"/>
      <c r="BN75" s="1256"/>
      <c r="BO75" s="1256"/>
      <c r="BP75" s="1253">
        <v>7.7</v>
      </c>
      <c r="BQ75" s="1253"/>
      <c r="BR75" s="1253"/>
      <c r="BS75" s="1253"/>
      <c r="BT75" s="1253"/>
      <c r="BU75" s="1253"/>
      <c r="BV75" s="1253"/>
      <c r="BW75" s="1253"/>
      <c r="BX75" s="1253">
        <v>6.8</v>
      </c>
      <c r="BY75" s="1253"/>
      <c r="BZ75" s="1253"/>
      <c r="CA75" s="1253"/>
      <c r="CB75" s="1253"/>
      <c r="CC75" s="1253"/>
      <c r="CD75" s="1253"/>
      <c r="CE75" s="1253"/>
      <c r="CF75" s="1253">
        <v>5.5</v>
      </c>
      <c r="CG75" s="1253"/>
      <c r="CH75" s="1253"/>
      <c r="CI75" s="1253"/>
      <c r="CJ75" s="1253"/>
      <c r="CK75" s="1253"/>
      <c r="CL75" s="1253"/>
      <c r="CM75" s="1253"/>
      <c r="CN75" s="1253">
        <v>4.2</v>
      </c>
      <c r="CO75" s="1253"/>
      <c r="CP75" s="1253"/>
      <c r="CQ75" s="1253"/>
      <c r="CR75" s="1253"/>
      <c r="CS75" s="1253"/>
      <c r="CT75" s="1253"/>
      <c r="CU75" s="1253"/>
      <c r="CV75" s="1253">
        <v>2.8</v>
      </c>
      <c r="CW75" s="1253"/>
      <c r="CX75" s="1253"/>
      <c r="CY75" s="1253"/>
      <c r="CZ75" s="1253"/>
      <c r="DA75" s="1253"/>
      <c r="DB75" s="1253"/>
      <c r="DC75" s="1253"/>
    </row>
    <row r="76" spans="2:107" ht="13.2"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72"/>
      <c r="G77" s="1259"/>
      <c r="H77" s="1259"/>
      <c r="I77" s="1259"/>
      <c r="J77" s="1259"/>
      <c r="K77" s="1257"/>
      <c r="L77" s="1257"/>
      <c r="M77" s="1257"/>
      <c r="N77" s="1257"/>
      <c r="AN77" s="1258" t="s">
        <v>619</v>
      </c>
      <c r="AO77" s="1258"/>
      <c r="AP77" s="1258"/>
      <c r="AQ77" s="1258"/>
      <c r="AR77" s="1258"/>
      <c r="AS77" s="1258"/>
      <c r="AT77" s="1258"/>
      <c r="AU77" s="1258"/>
      <c r="AV77" s="1258"/>
      <c r="AW77" s="1258"/>
      <c r="AX77" s="1258"/>
      <c r="AY77" s="1258"/>
      <c r="AZ77" s="1258"/>
      <c r="BA77" s="1258"/>
      <c r="BB77" s="1256" t="s">
        <v>617</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2"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621</v>
      </c>
      <c r="BC79" s="1256"/>
      <c r="BD79" s="1256"/>
      <c r="BE79" s="1256"/>
      <c r="BF79" s="1256"/>
      <c r="BG79" s="1256"/>
      <c r="BH79" s="1256"/>
      <c r="BI79" s="1256"/>
      <c r="BJ79" s="1256"/>
      <c r="BK79" s="1256"/>
      <c r="BL79" s="1256"/>
      <c r="BM79" s="1256"/>
      <c r="BN79" s="1256"/>
      <c r="BO79" s="1256"/>
      <c r="BP79" s="1253">
        <v>7.1</v>
      </c>
      <c r="BQ79" s="1253"/>
      <c r="BR79" s="1253"/>
      <c r="BS79" s="1253"/>
      <c r="BT79" s="1253"/>
      <c r="BU79" s="1253"/>
      <c r="BV79" s="1253"/>
      <c r="BW79" s="1253"/>
      <c r="BX79" s="1253">
        <v>7.3</v>
      </c>
      <c r="BY79" s="1253"/>
      <c r="BZ79" s="1253"/>
      <c r="CA79" s="1253"/>
      <c r="CB79" s="1253"/>
      <c r="CC79" s="1253"/>
      <c r="CD79" s="1253"/>
      <c r="CE79" s="1253"/>
      <c r="CF79" s="1253">
        <v>7.4</v>
      </c>
      <c r="CG79" s="1253"/>
      <c r="CH79" s="1253"/>
      <c r="CI79" s="1253"/>
      <c r="CJ79" s="1253"/>
      <c r="CK79" s="1253"/>
      <c r="CL79" s="1253"/>
      <c r="CM79" s="1253"/>
      <c r="CN79" s="1253">
        <v>6.1</v>
      </c>
      <c r="CO79" s="1253"/>
      <c r="CP79" s="1253"/>
      <c r="CQ79" s="1253"/>
      <c r="CR79" s="1253"/>
      <c r="CS79" s="1253"/>
      <c r="CT79" s="1253"/>
      <c r="CU79" s="1253"/>
      <c r="CV79" s="1253">
        <v>6.4</v>
      </c>
      <c r="CW79" s="1253"/>
      <c r="CX79" s="1253"/>
      <c r="CY79" s="1253"/>
      <c r="CZ79" s="1253"/>
      <c r="DA79" s="1253"/>
      <c r="DB79" s="1253"/>
      <c r="DC79" s="1253"/>
    </row>
    <row r="80" spans="2:107" ht="13.2"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3L+7rQmKzec7Jq3cWc+2m68Qf7qTb9/bjqz9/QoO7ct6zhqXR8v8sv2YsyGrjN1/+MVxTU7B4Gzo3XGH0XMM9w==" saltValue="ZzVjqH50IFobFGw7zXdGC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60" zoomScaleNormal="60" zoomScaleSheetLayoutView="70" workbookViewId="0">
      <selection activeCell="B111" sqref="B111"/>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524</v>
      </c>
    </row>
  </sheetData>
  <sheetProtection algorithmName="SHA-512" hashValue="nF7x/hoFJjvF6pxEjhHIFKI1quc3ClwAZannI9tX0SMv0N1VsQfwVr/RctwDVjxTY1dyR8Fuq/s7Bo3JdLJJxg==" saltValue="+aJUvtURKWT/dg3X4SO0m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0" zoomScaleNormal="50" zoomScaleSheetLayoutView="55" workbookViewId="0">
      <selection activeCell="C112" sqref="C112"/>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524</v>
      </c>
    </row>
  </sheetData>
  <sheetProtection algorithmName="SHA-512" hashValue="P0nfcumlxaTIJdp94+JbalA3l5xKI2YWJolqsNWxQCo/HU84y987zjKfZupXBAE7zU43Fsn34gbkU6htVZZKRQ==" saltValue="Vzto3TUVvD6hTdyEy8IVQ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574</v>
      </c>
      <c r="G2" s="151"/>
      <c r="H2" s="152"/>
    </row>
    <row r="3" spans="1:8" x14ac:dyDescent="0.2">
      <c r="A3" s="148" t="s">
        <v>567</v>
      </c>
      <c r="B3" s="153"/>
      <c r="C3" s="154"/>
      <c r="D3" s="155">
        <v>612799</v>
      </c>
      <c r="E3" s="156"/>
      <c r="F3" s="157">
        <v>271581</v>
      </c>
      <c r="G3" s="158"/>
      <c r="H3" s="159"/>
    </row>
    <row r="4" spans="1:8" x14ac:dyDescent="0.2">
      <c r="A4" s="160"/>
      <c r="B4" s="161"/>
      <c r="C4" s="162"/>
      <c r="D4" s="163">
        <v>17418</v>
      </c>
      <c r="E4" s="164"/>
      <c r="F4" s="165">
        <v>117844</v>
      </c>
      <c r="G4" s="166"/>
      <c r="H4" s="167"/>
    </row>
    <row r="5" spans="1:8" x14ac:dyDescent="0.2">
      <c r="A5" s="148" t="s">
        <v>569</v>
      </c>
      <c r="B5" s="153"/>
      <c r="C5" s="154"/>
      <c r="D5" s="155">
        <v>722897</v>
      </c>
      <c r="E5" s="156"/>
      <c r="F5" s="157">
        <v>268375</v>
      </c>
      <c r="G5" s="158"/>
      <c r="H5" s="159"/>
    </row>
    <row r="6" spans="1:8" x14ac:dyDescent="0.2">
      <c r="A6" s="160"/>
      <c r="B6" s="161"/>
      <c r="C6" s="162"/>
      <c r="D6" s="163">
        <v>19999</v>
      </c>
      <c r="E6" s="164"/>
      <c r="F6" s="165">
        <v>119602</v>
      </c>
      <c r="G6" s="166"/>
      <c r="H6" s="167"/>
    </row>
    <row r="7" spans="1:8" x14ac:dyDescent="0.2">
      <c r="A7" s="148" t="s">
        <v>570</v>
      </c>
      <c r="B7" s="153"/>
      <c r="C7" s="154"/>
      <c r="D7" s="155">
        <v>854900</v>
      </c>
      <c r="E7" s="156"/>
      <c r="F7" s="157">
        <v>301035</v>
      </c>
      <c r="G7" s="158"/>
      <c r="H7" s="159"/>
    </row>
    <row r="8" spans="1:8" x14ac:dyDescent="0.2">
      <c r="A8" s="160"/>
      <c r="B8" s="161"/>
      <c r="C8" s="162"/>
      <c r="D8" s="163">
        <v>37221</v>
      </c>
      <c r="E8" s="164"/>
      <c r="F8" s="165">
        <v>154376</v>
      </c>
      <c r="G8" s="166"/>
      <c r="H8" s="167"/>
    </row>
    <row r="9" spans="1:8" x14ac:dyDescent="0.2">
      <c r="A9" s="148" t="s">
        <v>571</v>
      </c>
      <c r="B9" s="153"/>
      <c r="C9" s="154"/>
      <c r="D9" s="155">
        <v>914643</v>
      </c>
      <c r="E9" s="156"/>
      <c r="F9" s="157">
        <v>330026</v>
      </c>
      <c r="G9" s="158"/>
      <c r="H9" s="159"/>
    </row>
    <row r="10" spans="1:8" x14ac:dyDescent="0.2">
      <c r="A10" s="160"/>
      <c r="B10" s="161"/>
      <c r="C10" s="162"/>
      <c r="D10" s="163">
        <v>20255</v>
      </c>
      <c r="E10" s="164"/>
      <c r="F10" s="165">
        <v>141075</v>
      </c>
      <c r="G10" s="166"/>
      <c r="H10" s="167"/>
    </row>
    <row r="11" spans="1:8" x14ac:dyDescent="0.2">
      <c r="A11" s="148" t="s">
        <v>572</v>
      </c>
      <c r="B11" s="153"/>
      <c r="C11" s="154"/>
      <c r="D11" s="155">
        <v>734138</v>
      </c>
      <c r="E11" s="156"/>
      <c r="F11" s="157">
        <v>278179</v>
      </c>
      <c r="G11" s="158"/>
      <c r="H11" s="159"/>
    </row>
    <row r="12" spans="1:8" x14ac:dyDescent="0.2">
      <c r="A12" s="160"/>
      <c r="B12" s="161"/>
      <c r="C12" s="168"/>
      <c r="D12" s="163">
        <v>33925</v>
      </c>
      <c r="E12" s="164"/>
      <c r="F12" s="165">
        <v>122182</v>
      </c>
      <c r="G12" s="166"/>
      <c r="H12" s="167"/>
    </row>
    <row r="13" spans="1:8" x14ac:dyDescent="0.2">
      <c r="A13" s="148"/>
      <c r="B13" s="153"/>
      <c r="C13" s="169"/>
      <c r="D13" s="170">
        <v>767875</v>
      </c>
      <c r="E13" s="171"/>
      <c r="F13" s="172">
        <v>289839</v>
      </c>
      <c r="G13" s="173"/>
      <c r="H13" s="159"/>
    </row>
    <row r="14" spans="1:8" x14ac:dyDescent="0.2">
      <c r="A14" s="160"/>
      <c r="B14" s="161"/>
      <c r="C14" s="162"/>
      <c r="D14" s="163">
        <v>25764</v>
      </c>
      <c r="E14" s="164"/>
      <c r="F14" s="165">
        <v>131016</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18.16</v>
      </c>
      <c r="C19" s="174">
        <f>ROUND(VALUE(SUBSTITUTE(実質収支比率等に係る経年分析!G$48,"▲","-")),2)</f>
        <v>22.25</v>
      </c>
      <c r="D19" s="174">
        <f>ROUND(VALUE(SUBSTITUTE(実質収支比率等に係る経年分析!H$48,"▲","-")),2)</f>
        <v>4.0599999999999996</v>
      </c>
      <c r="E19" s="174">
        <f>ROUND(VALUE(SUBSTITUTE(実質収支比率等に係る経年分析!I$48,"▲","-")),2)</f>
        <v>11.48</v>
      </c>
      <c r="F19" s="174">
        <f>ROUND(VALUE(SUBSTITUTE(実質収支比率等に係る経年分析!J$48,"▲","-")),2)</f>
        <v>15.91</v>
      </c>
    </row>
    <row r="20" spans="1:11" x14ac:dyDescent="0.2">
      <c r="A20" s="174" t="s">
        <v>57</v>
      </c>
      <c r="B20" s="174">
        <f>ROUND(VALUE(SUBSTITUTE(実質収支比率等に係る経年分析!F$47,"▲","-")),2)</f>
        <v>58.73</v>
      </c>
      <c r="C20" s="174">
        <f>ROUND(VALUE(SUBSTITUTE(実質収支比率等に係る経年分析!G$47,"▲","-")),2)</f>
        <v>68.39</v>
      </c>
      <c r="D20" s="174">
        <f>ROUND(VALUE(SUBSTITUTE(実質収支比率等に係る経年分析!H$47,"▲","-")),2)</f>
        <v>82.96</v>
      </c>
      <c r="E20" s="174">
        <f>ROUND(VALUE(SUBSTITUTE(実質収支比率等に係る経年分析!I$47,"▲","-")),2)</f>
        <v>79.48</v>
      </c>
      <c r="F20" s="174">
        <f>ROUND(VALUE(SUBSTITUTE(実質収支比率等に係る経年分析!J$47,"▲","-")),2)</f>
        <v>81.7</v>
      </c>
    </row>
    <row r="21" spans="1:11" x14ac:dyDescent="0.2">
      <c r="A21" s="174" t="s">
        <v>58</v>
      </c>
      <c r="B21" s="174">
        <f>IF(ISNUMBER(VALUE(SUBSTITUTE(実質収支比率等に係る経年分析!F$49,"▲","-"))),ROUND(VALUE(SUBSTITUTE(実質収支比率等に係る経年分析!F$49,"▲","-")),2),NA())</f>
        <v>5.71</v>
      </c>
      <c r="C21" s="174">
        <f>IF(ISNUMBER(VALUE(SUBSTITUTE(実質収支比率等に係る経年分析!G$49,"▲","-"))),ROUND(VALUE(SUBSTITUTE(実質収支比率等に係る経年分析!G$49,"▲","-")),2),NA())</f>
        <v>14.59</v>
      </c>
      <c r="D21" s="174">
        <f>IF(ISNUMBER(VALUE(SUBSTITUTE(実質収支比率等に係る経年分析!H$49,"▲","-"))),ROUND(VALUE(SUBSTITUTE(実質収支比率等に係る経年分析!H$49,"▲","-")),2),NA())</f>
        <v>-1.56</v>
      </c>
      <c r="E21" s="174">
        <f>IF(ISNUMBER(VALUE(SUBSTITUTE(実質収支比率等に係る経年分析!I$49,"▲","-"))),ROUND(VALUE(SUBSTITUTE(実質収支比率等に係る経年分析!I$49,"▲","-")),2),NA())</f>
        <v>12.01</v>
      </c>
      <c r="F21" s="174">
        <f>IF(ISNUMBER(VALUE(SUBSTITUTE(実質収支比率等に係る経年分析!J$49,"▲","-"))),ROUND(VALUE(SUBSTITUTE(実質収支比率等に係る経年分析!J$49,"▲","-")),2),NA())</f>
        <v>1.07</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0.41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0.38</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0.36</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後期高齢者医療事業</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0.24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0.28000000000000003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0.32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0.34</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0.36</v>
      </c>
    </row>
    <row r="30" spans="1:11" x14ac:dyDescent="0.2">
      <c r="A30" s="175" t="str">
        <f>IF(連結実質赤字比率に係る赤字・黒字の構成分析!C$40="",NA(),連結実質赤字比率に係る赤字・黒字の構成分析!C$40)</f>
        <v>公共下水道事業</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0.72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0.53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0.41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0.64</v>
      </c>
    </row>
    <row r="31" spans="1:11" x14ac:dyDescent="0.2">
      <c r="A31" s="175" t="str">
        <f>IF(連結実質赤字比率に係る赤字・黒字の構成分析!C$39="",NA(),連結実質赤字比率に係る赤字・黒字の構成分析!C$39)</f>
        <v>国民健康保険直営診療施設事業</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0.83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1.44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0.92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0.71</v>
      </c>
    </row>
    <row r="32" spans="1:11" x14ac:dyDescent="0.2">
      <c r="A32" s="175" t="str">
        <f>IF(連結実質赤字比率に係る赤字・黒字の構成分析!C$38="",NA(),連結実質赤字比率に係る赤字・黒字の構成分析!C$38)</f>
        <v>宅地造成事業</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0.95</v>
      </c>
    </row>
    <row r="33" spans="1:16" x14ac:dyDescent="0.2">
      <c r="A33" s="175" t="str">
        <f>IF(連結実質赤字比率に係る赤字・黒字の構成分析!C$37="",NA(),連結実質赤字比率に係る赤字・黒字の構成分析!C$37)</f>
        <v>国民健康保険事業</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4.9000000000000004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4.87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4.47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2.62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2.44</v>
      </c>
    </row>
    <row r="34" spans="1:16" x14ac:dyDescent="0.2">
      <c r="A34" s="175" t="str">
        <f>IF(連結実質赤字比率に係る赤字・黒字の構成分析!C$36="",NA(),連結実質赤字比率に係る赤字・黒字の構成分析!C$36)</f>
        <v>介護保険事業</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6.12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5.54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2.34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4.28</v>
      </c>
    </row>
    <row r="35" spans="1:16" x14ac:dyDescent="0.2">
      <c r="A35" s="175" t="str">
        <f>IF(連結実質赤字比率に係る赤字・黒字の構成分析!C$35="",NA(),連結実質赤字比率に係る赤字・黒字の構成分析!C$35)</f>
        <v>上水道事業</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13.06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13.52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19.73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13.83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13.78</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16.75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22.24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4.05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11.47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15.9</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581</v>
      </c>
      <c r="E42" s="176"/>
      <c r="F42" s="176"/>
      <c r="G42" s="176">
        <f>'実質公債費比率（分子）の構造'!L$52</f>
        <v>561</v>
      </c>
      <c r="H42" s="176"/>
      <c r="I42" s="176"/>
      <c r="J42" s="176">
        <f>'実質公債費比率（分子）の構造'!M$52</f>
        <v>528</v>
      </c>
      <c r="K42" s="176"/>
      <c r="L42" s="176"/>
      <c r="M42" s="176">
        <f>'実質公債費比率（分子）の構造'!N$52</f>
        <v>510</v>
      </c>
      <c r="N42" s="176"/>
      <c r="O42" s="176"/>
      <c r="P42" s="176">
        <f>'実質公債費比率（分子）の構造'!O$52</f>
        <v>487</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37</v>
      </c>
      <c r="C44" s="176"/>
      <c r="D44" s="176"/>
      <c r="E44" s="176">
        <f>'実質公債費比率（分子）の構造'!L$50</f>
        <v>37</v>
      </c>
      <c r="F44" s="176"/>
      <c r="G44" s="176"/>
      <c r="H44" s="176">
        <f>'実質公債費比率（分子）の構造'!M$50</f>
        <v>35</v>
      </c>
      <c r="I44" s="176"/>
      <c r="J44" s="176"/>
      <c r="K44" s="176">
        <f>'実質公債費比率（分子）の構造'!N$50</f>
        <v>34</v>
      </c>
      <c r="L44" s="176"/>
      <c r="M44" s="176"/>
      <c r="N44" s="176">
        <f>'実質公債費比率（分子）の構造'!O$50</f>
        <v>18</v>
      </c>
      <c r="O44" s="176"/>
      <c r="P44" s="176"/>
    </row>
    <row r="45" spans="1:16" x14ac:dyDescent="0.2">
      <c r="A45" s="176" t="s">
        <v>68</v>
      </c>
      <c r="B45" s="176">
        <f>'実質公債費比率（分子）の構造'!K$49</f>
        <v>28</v>
      </c>
      <c r="C45" s="176"/>
      <c r="D45" s="176"/>
      <c r="E45" s="176">
        <f>'実質公債費比率（分子）の構造'!L$49</f>
        <v>27</v>
      </c>
      <c r="F45" s="176"/>
      <c r="G45" s="176"/>
      <c r="H45" s="176">
        <f>'実質公債費比率（分子）の構造'!M$49</f>
        <v>22</v>
      </c>
      <c r="I45" s="176"/>
      <c r="J45" s="176"/>
      <c r="K45" s="176">
        <f>'実質公債費比率（分子）の構造'!N$49</f>
        <v>21</v>
      </c>
      <c r="L45" s="176"/>
      <c r="M45" s="176"/>
      <c r="N45" s="176">
        <f>'実質公債費比率（分子）の構造'!O$49</f>
        <v>19</v>
      </c>
      <c r="O45" s="176"/>
      <c r="P45" s="176"/>
    </row>
    <row r="46" spans="1:16" x14ac:dyDescent="0.2">
      <c r="A46" s="176" t="s">
        <v>69</v>
      </c>
      <c r="B46" s="176">
        <f>'実質公債費比率（分子）の構造'!K$48</f>
        <v>331</v>
      </c>
      <c r="C46" s="176"/>
      <c r="D46" s="176"/>
      <c r="E46" s="176">
        <f>'実質公債費比率（分子）の構造'!L$48</f>
        <v>322</v>
      </c>
      <c r="F46" s="176"/>
      <c r="G46" s="176"/>
      <c r="H46" s="176">
        <f>'実質公債費比率（分子）の構造'!M$48</f>
        <v>318</v>
      </c>
      <c r="I46" s="176"/>
      <c r="J46" s="176"/>
      <c r="K46" s="176">
        <f>'実質公債費比率（分子）の構造'!N$48</f>
        <v>303</v>
      </c>
      <c r="L46" s="176"/>
      <c r="M46" s="176"/>
      <c r="N46" s="176">
        <f>'実質公債費比率（分子）の構造'!O$48</f>
        <v>267</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483</v>
      </c>
      <c r="C49" s="176"/>
      <c r="D49" s="176"/>
      <c r="E49" s="176">
        <f>'実質公債費比率（分子）の構造'!L$45</f>
        <v>417</v>
      </c>
      <c r="F49" s="176"/>
      <c r="G49" s="176"/>
      <c r="H49" s="176">
        <f>'実質公債費比率（分子）の構造'!M$45</f>
        <v>331</v>
      </c>
      <c r="I49" s="176"/>
      <c r="J49" s="176"/>
      <c r="K49" s="176">
        <f>'実質公債費比率（分子）の構造'!N$45</f>
        <v>302</v>
      </c>
      <c r="L49" s="176"/>
      <c r="M49" s="176"/>
      <c r="N49" s="176">
        <f>'実質公債費比率（分子）の構造'!O$45</f>
        <v>259</v>
      </c>
      <c r="O49" s="176"/>
      <c r="P49" s="176"/>
    </row>
    <row r="50" spans="1:16" x14ac:dyDescent="0.2">
      <c r="A50" s="176" t="s">
        <v>73</v>
      </c>
      <c r="B50" s="176" t="e">
        <f>NA()</f>
        <v>#N/A</v>
      </c>
      <c r="C50" s="176">
        <f>IF(ISNUMBER('実質公債費比率（分子）の構造'!K$53),'実質公債費比率（分子）の構造'!K$53,NA())</f>
        <v>298</v>
      </c>
      <c r="D50" s="176" t="e">
        <f>NA()</f>
        <v>#N/A</v>
      </c>
      <c r="E50" s="176" t="e">
        <f>NA()</f>
        <v>#N/A</v>
      </c>
      <c r="F50" s="176">
        <f>IF(ISNUMBER('実質公債費比率（分子）の構造'!L$53),'実質公債費比率（分子）の構造'!L$53,NA())</f>
        <v>242</v>
      </c>
      <c r="G50" s="176" t="e">
        <f>NA()</f>
        <v>#N/A</v>
      </c>
      <c r="H50" s="176" t="e">
        <f>NA()</f>
        <v>#N/A</v>
      </c>
      <c r="I50" s="176">
        <f>IF(ISNUMBER('実質公債費比率（分子）の構造'!M$53),'実質公債費比率（分子）の構造'!M$53,NA())</f>
        <v>178</v>
      </c>
      <c r="J50" s="176" t="e">
        <f>NA()</f>
        <v>#N/A</v>
      </c>
      <c r="K50" s="176" t="e">
        <f>NA()</f>
        <v>#N/A</v>
      </c>
      <c r="L50" s="176">
        <f>IF(ISNUMBER('実質公債費比率（分子）の構造'!N$53),'実質公債費比率（分子）の構造'!N$53,NA())</f>
        <v>150</v>
      </c>
      <c r="M50" s="176" t="e">
        <f>NA()</f>
        <v>#N/A</v>
      </c>
      <c r="N50" s="176" t="e">
        <f>NA()</f>
        <v>#N/A</v>
      </c>
      <c r="O50" s="176">
        <f>IF(ISNUMBER('実質公債費比率（分子）の構造'!O$53),'実質公債費比率（分子）の構造'!O$53,NA())</f>
        <v>76</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5231</v>
      </c>
      <c r="E56" s="175"/>
      <c r="F56" s="175"/>
      <c r="G56" s="175">
        <f>'将来負担比率（分子）の構造'!J$52</f>
        <v>5006</v>
      </c>
      <c r="H56" s="175"/>
      <c r="I56" s="175"/>
      <c r="J56" s="175">
        <f>'将来負担比率（分子）の構造'!K$52</f>
        <v>4739</v>
      </c>
      <c r="K56" s="175"/>
      <c r="L56" s="175"/>
      <c r="M56" s="175">
        <f>'将来負担比率（分子）の構造'!L$52</f>
        <v>4424</v>
      </c>
      <c r="N56" s="175"/>
      <c r="O56" s="175"/>
      <c r="P56" s="175">
        <f>'将来負担比率（分子）の構造'!M$52</f>
        <v>4216</v>
      </c>
    </row>
    <row r="57" spans="1:16" x14ac:dyDescent="0.2">
      <c r="A57" s="175" t="s">
        <v>44</v>
      </c>
      <c r="B57" s="175"/>
      <c r="C57" s="175"/>
      <c r="D57" s="175">
        <f>'将来負担比率（分子）の構造'!I$51</f>
        <v>7</v>
      </c>
      <c r="E57" s="175"/>
      <c r="F57" s="175"/>
      <c r="G57" s="175">
        <f>'将来負担比率（分子）の構造'!J$51</f>
        <v>11</v>
      </c>
      <c r="H57" s="175"/>
      <c r="I57" s="175"/>
      <c r="J57" s="175">
        <f>'将来負担比率（分子）の構造'!K$51</f>
        <v>7</v>
      </c>
      <c r="K57" s="175"/>
      <c r="L57" s="175"/>
      <c r="M57" s="175">
        <f>'将来負担比率（分子）の構造'!L$51</f>
        <v>7</v>
      </c>
      <c r="N57" s="175"/>
      <c r="O57" s="175"/>
      <c r="P57" s="175">
        <f>'将来負担比率（分子）の構造'!M$51</f>
        <v>7</v>
      </c>
    </row>
    <row r="58" spans="1:16" x14ac:dyDescent="0.2">
      <c r="A58" s="175" t="s">
        <v>43</v>
      </c>
      <c r="B58" s="175"/>
      <c r="C58" s="175"/>
      <c r="D58" s="175">
        <f>'将来負担比率（分子）の構造'!I$50</f>
        <v>20381</v>
      </c>
      <c r="E58" s="175"/>
      <c r="F58" s="175"/>
      <c r="G58" s="175">
        <f>'将来負担比率（分子）の構造'!J$50</f>
        <v>23457</v>
      </c>
      <c r="H58" s="175"/>
      <c r="I58" s="175"/>
      <c r="J58" s="175">
        <f>'将来負担比率（分子）の構造'!K$50</f>
        <v>22810</v>
      </c>
      <c r="K58" s="175"/>
      <c r="L58" s="175"/>
      <c r="M58" s="175">
        <f>'将来負担比率（分子）の構造'!L$50</f>
        <v>29567</v>
      </c>
      <c r="N58" s="175"/>
      <c r="O58" s="175"/>
      <c r="P58" s="175">
        <f>'将来負担比率（分子）の構造'!M$50</f>
        <v>30429</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931</v>
      </c>
      <c r="C62" s="175"/>
      <c r="D62" s="175"/>
      <c r="E62" s="175">
        <f>'将来負担比率（分子）の構造'!J$45</f>
        <v>741</v>
      </c>
      <c r="F62" s="175"/>
      <c r="G62" s="175"/>
      <c r="H62" s="175">
        <f>'将来負担比率（分子）の構造'!K$45</f>
        <v>701</v>
      </c>
      <c r="I62" s="175"/>
      <c r="J62" s="175"/>
      <c r="K62" s="175">
        <f>'将来負担比率（分子）の構造'!L$45</f>
        <v>477</v>
      </c>
      <c r="L62" s="175"/>
      <c r="M62" s="175"/>
      <c r="N62" s="175">
        <f>'将来負担比率（分子）の構造'!M$45</f>
        <v>545</v>
      </c>
      <c r="O62" s="175"/>
      <c r="P62" s="175"/>
    </row>
    <row r="63" spans="1:16" x14ac:dyDescent="0.2">
      <c r="A63" s="175" t="s">
        <v>36</v>
      </c>
      <c r="B63" s="175">
        <f>'将来負担比率（分子）の構造'!I$44</f>
        <v>261</v>
      </c>
      <c r="C63" s="175"/>
      <c r="D63" s="175"/>
      <c r="E63" s="175">
        <f>'将来負担比率（分子）の構造'!J$44</f>
        <v>223</v>
      </c>
      <c r="F63" s="175"/>
      <c r="G63" s="175"/>
      <c r="H63" s="175">
        <f>'将来負担比率（分子）の構造'!K$44</f>
        <v>189</v>
      </c>
      <c r="I63" s="175"/>
      <c r="J63" s="175"/>
      <c r="K63" s="175">
        <f>'将来負担比率（分子）の構造'!L$44</f>
        <v>155</v>
      </c>
      <c r="L63" s="175"/>
      <c r="M63" s="175"/>
      <c r="N63" s="175">
        <f>'将来負担比率（分子）の構造'!M$44</f>
        <v>121</v>
      </c>
      <c r="O63" s="175"/>
      <c r="P63" s="175"/>
    </row>
    <row r="64" spans="1:16" x14ac:dyDescent="0.2">
      <c r="A64" s="175" t="s">
        <v>35</v>
      </c>
      <c r="B64" s="175">
        <f>'将来負担比率（分子）の構造'!I$43</f>
        <v>2410</v>
      </c>
      <c r="C64" s="175"/>
      <c r="D64" s="175"/>
      <c r="E64" s="175">
        <f>'将来負担比率（分子）の構造'!J$43</f>
        <v>2173</v>
      </c>
      <c r="F64" s="175"/>
      <c r="G64" s="175"/>
      <c r="H64" s="175">
        <f>'将来負担比率（分子）の構造'!K$43</f>
        <v>1905</v>
      </c>
      <c r="I64" s="175"/>
      <c r="J64" s="175"/>
      <c r="K64" s="175">
        <f>'将来負担比率（分子）の構造'!L$43</f>
        <v>1797</v>
      </c>
      <c r="L64" s="175"/>
      <c r="M64" s="175"/>
      <c r="N64" s="175">
        <f>'将来負担比率（分子）の構造'!M$43</f>
        <v>1663</v>
      </c>
      <c r="O64" s="175"/>
      <c r="P64" s="175"/>
    </row>
    <row r="65" spans="1:16" x14ac:dyDescent="0.2">
      <c r="A65" s="175" t="s">
        <v>34</v>
      </c>
      <c r="B65" s="175">
        <f>'将来負担比率（分子）の構造'!I$42</f>
        <v>177</v>
      </c>
      <c r="C65" s="175"/>
      <c r="D65" s="175"/>
      <c r="E65" s="175">
        <f>'将来負担比率（分子）の構造'!J$42</f>
        <v>151</v>
      </c>
      <c r="F65" s="175"/>
      <c r="G65" s="175"/>
      <c r="H65" s="175">
        <f>'将来負担比率（分子）の構造'!K$42</f>
        <v>124</v>
      </c>
      <c r="I65" s="175"/>
      <c r="J65" s="175"/>
      <c r="K65" s="175">
        <f>'将来負担比率（分子）の構造'!L$42</f>
        <v>35</v>
      </c>
      <c r="L65" s="175"/>
      <c r="M65" s="175"/>
      <c r="N65" s="175" t="str">
        <f>'将来負担比率（分子）の構造'!M$42</f>
        <v>-</v>
      </c>
      <c r="O65" s="175"/>
      <c r="P65" s="175"/>
    </row>
    <row r="66" spans="1:16" x14ac:dyDescent="0.2">
      <c r="A66" s="175" t="s">
        <v>33</v>
      </c>
      <c r="B66" s="175">
        <f>'将来負担比率（分子）の構造'!I$41</f>
        <v>2720</v>
      </c>
      <c r="C66" s="175"/>
      <c r="D66" s="175"/>
      <c r="E66" s="175">
        <f>'将来負担比率（分子）の構造'!J$41</f>
        <v>2325</v>
      </c>
      <c r="F66" s="175"/>
      <c r="G66" s="175"/>
      <c r="H66" s="175">
        <f>'将来負担比率（分子）の構造'!K$41</f>
        <v>2256</v>
      </c>
      <c r="I66" s="175"/>
      <c r="J66" s="175"/>
      <c r="K66" s="175">
        <f>'将来負担比率（分子）の構造'!L$41</f>
        <v>2080</v>
      </c>
      <c r="L66" s="175"/>
      <c r="M66" s="175"/>
      <c r="N66" s="175">
        <f>'将来負担比率（分子）の構造'!M$41</f>
        <v>2209</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4121</v>
      </c>
      <c r="C72" s="179">
        <f>基金残高に係る経年分析!G55</f>
        <v>4352</v>
      </c>
      <c r="D72" s="179">
        <f>基金残高に係る経年分析!H55</f>
        <v>4215</v>
      </c>
    </row>
    <row r="73" spans="1:16" x14ac:dyDescent="0.2">
      <c r="A73" s="178" t="s">
        <v>80</v>
      </c>
      <c r="B73" s="179">
        <f>基金残高に係る経年分析!F56</f>
        <v>502</v>
      </c>
      <c r="C73" s="179">
        <f>基金残高に係る経年分析!G56</f>
        <v>566</v>
      </c>
      <c r="D73" s="179">
        <f>基金残高に係る経年分析!H56</f>
        <v>567</v>
      </c>
    </row>
    <row r="74" spans="1:16" x14ac:dyDescent="0.2">
      <c r="A74" s="178" t="s">
        <v>81</v>
      </c>
      <c r="B74" s="179">
        <f>基金残高に係る経年分析!F57</f>
        <v>28933</v>
      </c>
      <c r="C74" s="179">
        <f>基金残高に係る経年分析!G57</f>
        <v>37217</v>
      </c>
      <c r="D74" s="179">
        <f>基金残高に係る経年分析!H57</f>
        <v>38447</v>
      </c>
    </row>
  </sheetData>
  <sheetProtection algorithmName="SHA-512" hashValue="czifsaDwYNNlm5CPDPj+AW8YegO8/arCI/l93PpPhYxZr542wzdZE7m/XXXeQcgrkCqCKQsK030DRMVBYAko0Q==" saltValue="SqK2ThVpjW5m1SVsPLYg4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90" zoomScaleNormal="9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221</v>
      </c>
      <c r="DI1" s="754"/>
      <c r="DJ1" s="754"/>
      <c r="DK1" s="754"/>
      <c r="DL1" s="754"/>
      <c r="DM1" s="754"/>
      <c r="DN1" s="755"/>
      <c r="DO1" s="214"/>
      <c r="DP1" s="753" t="s">
        <v>222</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223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224</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225</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226</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227</v>
      </c>
      <c r="S4" s="710"/>
      <c r="T4" s="710"/>
      <c r="U4" s="710"/>
      <c r="V4" s="710"/>
      <c r="W4" s="710"/>
      <c r="X4" s="710"/>
      <c r="Y4" s="711"/>
      <c r="Z4" s="709" t="s">
        <v>228</v>
      </c>
      <c r="AA4" s="710"/>
      <c r="AB4" s="710"/>
      <c r="AC4" s="711"/>
      <c r="AD4" s="709" t="s">
        <v>229</v>
      </c>
      <c r="AE4" s="710"/>
      <c r="AF4" s="710"/>
      <c r="AG4" s="710"/>
      <c r="AH4" s="710"/>
      <c r="AI4" s="710"/>
      <c r="AJ4" s="710"/>
      <c r="AK4" s="711"/>
      <c r="AL4" s="709" t="s">
        <v>228</v>
      </c>
      <c r="AM4" s="710"/>
      <c r="AN4" s="710"/>
      <c r="AO4" s="711"/>
      <c r="AP4" s="756" t="s">
        <v>230</v>
      </c>
      <c r="AQ4" s="756"/>
      <c r="AR4" s="756"/>
      <c r="AS4" s="756"/>
      <c r="AT4" s="756"/>
      <c r="AU4" s="756"/>
      <c r="AV4" s="756"/>
      <c r="AW4" s="756"/>
      <c r="AX4" s="756"/>
      <c r="AY4" s="756"/>
      <c r="AZ4" s="756"/>
      <c r="BA4" s="756"/>
      <c r="BB4" s="756"/>
      <c r="BC4" s="756"/>
      <c r="BD4" s="756"/>
      <c r="BE4" s="756"/>
      <c r="BF4" s="756"/>
      <c r="BG4" s="756" t="s">
        <v>231</v>
      </c>
      <c r="BH4" s="756"/>
      <c r="BI4" s="756"/>
      <c r="BJ4" s="756"/>
      <c r="BK4" s="756"/>
      <c r="BL4" s="756"/>
      <c r="BM4" s="756"/>
      <c r="BN4" s="756"/>
      <c r="BO4" s="756" t="s">
        <v>228</v>
      </c>
      <c r="BP4" s="756"/>
      <c r="BQ4" s="756"/>
      <c r="BR4" s="756"/>
      <c r="BS4" s="756" t="s">
        <v>232</v>
      </c>
      <c r="BT4" s="756"/>
      <c r="BU4" s="756"/>
      <c r="BV4" s="756"/>
      <c r="BW4" s="756"/>
      <c r="BX4" s="756"/>
      <c r="BY4" s="756"/>
      <c r="BZ4" s="756"/>
      <c r="CA4" s="756"/>
      <c r="CB4" s="756"/>
      <c r="CD4" s="709" t="s">
        <v>233</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234</v>
      </c>
      <c r="C5" s="716"/>
      <c r="D5" s="716"/>
      <c r="E5" s="716"/>
      <c r="F5" s="716"/>
      <c r="G5" s="716"/>
      <c r="H5" s="716"/>
      <c r="I5" s="716"/>
      <c r="J5" s="716"/>
      <c r="K5" s="716"/>
      <c r="L5" s="716"/>
      <c r="M5" s="716"/>
      <c r="N5" s="716"/>
      <c r="O5" s="716"/>
      <c r="P5" s="716"/>
      <c r="Q5" s="717"/>
      <c r="R5" s="712">
        <v>1474276</v>
      </c>
      <c r="S5" s="713"/>
      <c r="T5" s="713"/>
      <c r="U5" s="713"/>
      <c r="V5" s="713"/>
      <c r="W5" s="713"/>
      <c r="X5" s="713"/>
      <c r="Y5" s="738"/>
      <c r="Z5" s="751">
        <v>4.4000000000000004</v>
      </c>
      <c r="AA5" s="751"/>
      <c r="AB5" s="751"/>
      <c r="AC5" s="751"/>
      <c r="AD5" s="752">
        <v>1474276</v>
      </c>
      <c r="AE5" s="752"/>
      <c r="AF5" s="752"/>
      <c r="AG5" s="752"/>
      <c r="AH5" s="752"/>
      <c r="AI5" s="752"/>
      <c r="AJ5" s="752"/>
      <c r="AK5" s="752"/>
      <c r="AL5" s="739">
        <v>31.5</v>
      </c>
      <c r="AM5" s="721"/>
      <c r="AN5" s="721"/>
      <c r="AO5" s="740"/>
      <c r="AP5" s="715" t="s">
        <v>235</v>
      </c>
      <c r="AQ5" s="716"/>
      <c r="AR5" s="716"/>
      <c r="AS5" s="716"/>
      <c r="AT5" s="716"/>
      <c r="AU5" s="716"/>
      <c r="AV5" s="716"/>
      <c r="AW5" s="716"/>
      <c r="AX5" s="716"/>
      <c r="AY5" s="716"/>
      <c r="AZ5" s="716"/>
      <c r="BA5" s="716"/>
      <c r="BB5" s="716"/>
      <c r="BC5" s="716"/>
      <c r="BD5" s="716"/>
      <c r="BE5" s="716"/>
      <c r="BF5" s="717"/>
      <c r="BG5" s="657">
        <v>1474276</v>
      </c>
      <c r="BH5" s="658"/>
      <c r="BI5" s="658"/>
      <c r="BJ5" s="658"/>
      <c r="BK5" s="658"/>
      <c r="BL5" s="658"/>
      <c r="BM5" s="658"/>
      <c r="BN5" s="659"/>
      <c r="BO5" s="695">
        <v>100</v>
      </c>
      <c r="BP5" s="695"/>
      <c r="BQ5" s="695"/>
      <c r="BR5" s="695"/>
      <c r="BS5" s="696" t="s">
        <v>141</v>
      </c>
      <c r="BT5" s="696"/>
      <c r="BU5" s="696"/>
      <c r="BV5" s="696"/>
      <c r="BW5" s="696"/>
      <c r="BX5" s="696"/>
      <c r="BY5" s="696"/>
      <c r="BZ5" s="696"/>
      <c r="CA5" s="696"/>
      <c r="CB5" s="736"/>
      <c r="CD5" s="709" t="s">
        <v>230</v>
      </c>
      <c r="CE5" s="710"/>
      <c r="CF5" s="710"/>
      <c r="CG5" s="710"/>
      <c r="CH5" s="710"/>
      <c r="CI5" s="710"/>
      <c r="CJ5" s="710"/>
      <c r="CK5" s="710"/>
      <c r="CL5" s="710"/>
      <c r="CM5" s="710"/>
      <c r="CN5" s="710"/>
      <c r="CO5" s="710"/>
      <c r="CP5" s="710"/>
      <c r="CQ5" s="711"/>
      <c r="CR5" s="709" t="s">
        <v>236</v>
      </c>
      <c r="CS5" s="710"/>
      <c r="CT5" s="710"/>
      <c r="CU5" s="710"/>
      <c r="CV5" s="710"/>
      <c r="CW5" s="710"/>
      <c r="CX5" s="710"/>
      <c r="CY5" s="711"/>
      <c r="CZ5" s="709" t="s">
        <v>228</v>
      </c>
      <c r="DA5" s="710"/>
      <c r="DB5" s="710"/>
      <c r="DC5" s="711"/>
      <c r="DD5" s="709" t="s">
        <v>237</v>
      </c>
      <c r="DE5" s="710"/>
      <c r="DF5" s="710"/>
      <c r="DG5" s="710"/>
      <c r="DH5" s="710"/>
      <c r="DI5" s="710"/>
      <c r="DJ5" s="710"/>
      <c r="DK5" s="710"/>
      <c r="DL5" s="710"/>
      <c r="DM5" s="710"/>
      <c r="DN5" s="710"/>
      <c r="DO5" s="710"/>
      <c r="DP5" s="711"/>
      <c r="DQ5" s="709" t="s">
        <v>238</v>
      </c>
      <c r="DR5" s="710"/>
      <c r="DS5" s="710"/>
      <c r="DT5" s="710"/>
      <c r="DU5" s="710"/>
      <c r="DV5" s="710"/>
      <c r="DW5" s="710"/>
      <c r="DX5" s="710"/>
      <c r="DY5" s="710"/>
      <c r="DZ5" s="710"/>
      <c r="EA5" s="710"/>
      <c r="EB5" s="710"/>
      <c r="EC5" s="711"/>
    </row>
    <row r="6" spans="2:143" ht="11.25" customHeight="1" x14ac:dyDescent="0.2">
      <c r="B6" s="654" t="s">
        <v>239</v>
      </c>
      <c r="C6" s="655"/>
      <c r="D6" s="655"/>
      <c r="E6" s="655"/>
      <c r="F6" s="655"/>
      <c r="G6" s="655"/>
      <c r="H6" s="655"/>
      <c r="I6" s="655"/>
      <c r="J6" s="655"/>
      <c r="K6" s="655"/>
      <c r="L6" s="655"/>
      <c r="M6" s="655"/>
      <c r="N6" s="655"/>
      <c r="O6" s="655"/>
      <c r="P6" s="655"/>
      <c r="Q6" s="656"/>
      <c r="R6" s="657">
        <v>132272</v>
      </c>
      <c r="S6" s="658"/>
      <c r="T6" s="658"/>
      <c r="U6" s="658"/>
      <c r="V6" s="658"/>
      <c r="W6" s="658"/>
      <c r="X6" s="658"/>
      <c r="Y6" s="659"/>
      <c r="Z6" s="695">
        <v>0.4</v>
      </c>
      <c r="AA6" s="695"/>
      <c r="AB6" s="695"/>
      <c r="AC6" s="695"/>
      <c r="AD6" s="696">
        <v>132272</v>
      </c>
      <c r="AE6" s="696"/>
      <c r="AF6" s="696"/>
      <c r="AG6" s="696"/>
      <c r="AH6" s="696"/>
      <c r="AI6" s="696"/>
      <c r="AJ6" s="696"/>
      <c r="AK6" s="696"/>
      <c r="AL6" s="660">
        <v>2.8</v>
      </c>
      <c r="AM6" s="661"/>
      <c r="AN6" s="661"/>
      <c r="AO6" s="697"/>
      <c r="AP6" s="654" t="s">
        <v>240</v>
      </c>
      <c r="AQ6" s="655"/>
      <c r="AR6" s="655"/>
      <c r="AS6" s="655"/>
      <c r="AT6" s="655"/>
      <c r="AU6" s="655"/>
      <c r="AV6" s="655"/>
      <c r="AW6" s="655"/>
      <c r="AX6" s="655"/>
      <c r="AY6" s="655"/>
      <c r="AZ6" s="655"/>
      <c r="BA6" s="655"/>
      <c r="BB6" s="655"/>
      <c r="BC6" s="655"/>
      <c r="BD6" s="655"/>
      <c r="BE6" s="655"/>
      <c r="BF6" s="656"/>
      <c r="BG6" s="657">
        <v>1474276</v>
      </c>
      <c r="BH6" s="658"/>
      <c r="BI6" s="658"/>
      <c r="BJ6" s="658"/>
      <c r="BK6" s="658"/>
      <c r="BL6" s="658"/>
      <c r="BM6" s="658"/>
      <c r="BN6" s="659"/>
      <c r="BO6" s="695">
        <v>100</v>
      </c>
      <c r="BP6" s="695"/>
      <c r="BQ6" s="695"/>
      <c r="BR6" s="695"/>
      <c r="BS6" s="696" t="s">
        <v>132</v>
      </c>
      <c r="BT6" s="696"/>
      <c r="BU6" s="696"/>
      <c r="BV6" s="696"/>
      <c r="BW6" s="696"/>
      <c r="BX6" s="696"/>
      <c r="BY6" s="696"/>
      <c r="BZ6" s="696"/>
      <c r="CA6" s="696"/>
      <c r="CB6" s="736"/>
      <c r="CD6" s="715" t="s">
        <v>241</v>
      </c>
      <c r="CE6" s="716"/>
      <c r="CF6" s="716"/>
      <c r="CG6" s="716"/>
      <c r="CH6" s="716"/>
      <c r="CI6" s="716"/>
      <c r="CJ6" s="716"/>
      <c r="CK6" s="716"/>
      <c r="CL6" s="716"/>
      <c r="CM6" s="716"/>
      <c r="CN6" s="716"/>
      <c r="CO6" s="716"/>
      <c r="CP6" s="716"/>
      <c r="CQ6" s="717"/>
      <c r="CR6" s="657">
        <v>108380</v>
      </c>
      <c r="CS6" s="658"/>
      <c r="CT6" s="658"/>
      <c r="CU6" s="658"/>
      <c r="CV6" s="658"/>
      <c r="CW6" s="658"/>
      <c r="CX6" s="658"/>
      <c r="CY6" s="659"/>
      <c r="CZ6" s="739">
        <v>0.3</v>
      </c>
      <c r="DA6" s="721"/>
      <c r="DB6" s="721"/>
      <c r="DC6" s="741"/>
      <c r="DD6" s="663" t="s">
        <v>132</v>
      </c>
      <c r="DE6" s="658"/>
      <c r="DF6" s="658"/>
      <c r="DG6" s="658"/>
      <c r="DH6" s="658"/>
      <c r="DI6" s="658"/>
      <c r="DJ6" s="658"/>
      <c r="DK6" s="658"/>
      <c r="DL6" s="658"/>
      <c r="DM6" s="658"/>
      <c r="DN6" s="658"/>
      <c r="DO6" s="658"/>
      <c r="DP6" s="659"/>
      <c r="DQ6" s="663">
        <v>108380</v>
      </c>
      <c r="DR6" s="658"/>
      <c r="DS6" s="658"/>
      <c r="DT6" s="658"/>
      <c r="DU6" s="658"/>
      <c r="DV6" s="658"/>
      <c r="DW6" s="658"/>
      <c r="DX6" s="658"/>
      <c r="DY6" s="658"/>
      <c r="DZ6" s="658"/>
      <c r="EA6" s="658"/>
      <c r="EB6" s="658"/>
      <c r="EC6" s="694"/>
    </row>
    <row r="7" spans="2:143" ht="11.25" customHeight="1" x14ac:dyDescent="0.2">
      <c r="B7" s="654" t="s">
        <v>242</v>
      </c>
      <c r="C7" s="655"/>
      <c r="D7" s="655"/>
      <c r="E7" s="655"/>
      <c r="F7" s="655"/>
      <c r="G7" s="655"/>
      <c r="H7" s="655"/>
      <c r="I7" s="655"/>
      <c r="J7" s="655"/>
      <c r="K7" s="655"/>
      <c r="L7" s="655"/>
      <c r="M7" s="655"/>
      <c r="N7" s="655"/>
      <c r="O7" s="655"/>
      <c r="P7" s="655"/>
      <c r="Q7" s="656"/>
      <c r="R7" s="657">
        <v>367</v>
      </c>
      <c r="S7" s="658"/>
      <c r="T7" s="658"/>
      <c r="U7" s="658"/>
      <c r="V7" s="658"/>
      <c r="W7" s="658"/>
      <c r="X7" s="658"/>
      <c r="Y7" s="659"/>
      <c r="Z7" s="695">
        <v>0</v>
      </c>
      <c r="AA7" s="695"/>
      <c r="AB7" s="695"/>
      <c r="AC7" s="695"/>
      <c r="AD7" s="696">
        <v>367</v>
      </c>
      <c r="AE7" s="696"/>
      <c r="AF7" s="696"/>
      <c r="AG7" s="696"/>
      <c r="AH7" s="696"/>
      <c r="AI7" s="696"/>
      <c r="AJ7" s="696"/>
      <c r="AK7" s="696"/>
      <c r="AL7" s="660">
        <v>0</v>
      </c>
      <c r="AM7" s="661"/>
      <c r="AN7" s="661"/>
      <c r="AO7" s="697"/>
      <c r="AP7" s="654" t="s">
        <v>243</v>
      </c>
      <c r="AQ7" s="655"/>
      <c r="AR7" s="655"/>
      <c r="AS7" s="655"/>
      <c r="AT7" s="655"/>
      <c r="AU7" s="655"/>
      <c r="AV7" s="655"/>
      <c r="AW7" s="655"/>
      <c r="AX7" s="655"/>
      <c r="AY7" s="655"/>
      <c r="AZ7" s="655"/>
      <c r="BA7" s="655"/>
      <c r="BB7" s="655"/>
      <c r="BC7" s="655"/>
      <c r="BD7" s="655"/>
      <c r="BE7" s="655"/>
      <c r="BF7" s="656"/>
      <c r="BG7" s="657">
        <v>770107</v>
      </c>
      <c r="BH7" s="658"/>
      <c r="BI7" s="658"/>
      <c r="BJ7" s="658"/>
      <c r="BK7" s="658"/>
      <c r="BL7" s="658"/>
      <c r="BM7" s="658"/>
      <c r="BN7" s="659"/>
      <c r="BO7" s="695">
        <v>52.2</v>
      </c>
      <c r="BP7" s="695"/>
      <c r="BQ7" s="695"/>
      <c r="BR7" s="695"/>
      <c r="BS7" s="696" t="s">
        <v>132</v>
      </c>
      <c r="BT7" s="696"/>
      <c r="BU7" s="696"/>
      <c r="BV7" s="696"/>
      <c r="BW7" s="696"/>
      <c r="BX7" s="696"/>
      <c r="BY7" s="696"/>
      <c r="BZ7" s="696"/>
      <c r="CA7" s="696"/>
      <c r="CB7" s="736"/>
      <c r="CD7" s="654" t="s">
        <v>244</v>
      </c>
      <c r="CE7" s="655"/>
      <c r="CF7" s="655"/>
      <c r="CG7" s="655"/>
      <c r="CH7" s="655"/>
      <c r="CI7" s="655"/>
      <c r="CJ7" s="655"/>
      <c r="CK7" s="655"/>
      <c r="CL7" s="655"/>
      <c r="CM7" s="655"/>
      <c r="CN7" s="655"/>
      <c r="CO7" s="655"/>
      <c r="CP7" s="655"/>
      <c r="CQ7" s="656"/>
      <c r="CR7" s="657">
        <v>12707959</v>
      </c>
      <c r="CS7" s="658"/>
      <c r="CT7" s="658"/>
      <c r="CU7" s="658"/>
      <c r="CV7" s="658"/>
      <c r="CW7" s="658"/>
      <c r="CX7" s="658"/>
      <c r="CY7" s="659"/>
      <c r="CZ7" s="695">
        <v>39.700000000000003</v>
      </c>
      <c r="DA7" s="695"/>
      <c r="DB7" s="695"/>
      <c r="DC7" s="695"/>
      <c r="DD7" s="663">
        <v>1011019</v>
      </c>
      <c r="DE7" s="658"/>
      <c r="DF7" s="658"/>
      <c r="DG7" s="658"/>
      <c r="DH7" s="658"/>
      <c r="DI7" s="658"/>
      <c r="DJ7" s="658"/>
      <c r="DK7" s="658"/>
      <c r="DL7" s="658"/>
      <c r="DM7" s="658"/>
      <c r="DN7" s="658"/>
      <c r="DO7" s="658"/>
      <c r="DP7" s="659"/>
      <c r="DQ7" s="663">
        <v>4425184</v>
      </c>
      <c r="DR7" s="658"/>
      <c r="DS7" s="658"/>
      <c r="DT7" s="658"/>
      <c r="DU7" s="658"/>
      <c r="DV7" s="658"/>
      <c r="DW7" s="658"/>
      <c r="DX7" s="658"/>
      <c r="DY7" s="658"/>
      <c r="DZ7" s="658"/>
      <c r="EA7" s="658"/>
      <c r="EB7" s="658"/>
      <c r="EC7" s="694"/>
    </row>
    <row r="8" spans="2:143" ht="11.25" customHeight="1" x14ac:dyDescent="0.2">
      <c r="B8" s="654" t="s">
        <v>245</v>
      </c>
      <c r="C8" s="655"/>
      <c r="D8" s="655"/>
      <c r="E8" s="655"/>
      <c r="F8" s="655"/>
      <c r="G8" s="655"/>
      <c r="H8" s="655"/>
      <c r="I8" s="655"/>
      <c r="J8" s="655"/>
      <c r="K8" s="655"/>
      <c r="L8" s="655"/>
      <c r="M8" s="655"/>
      <c r="N8" s="655"/>
      <c r="O8" s="655"/>
      <c r="P8" s="655"/>
      <c r="Q8" s="656"/>
      <c r="R8" s="657">
        <v>4012</v>
      </c>
      <c r="S8" s="658"/>
      <c r="T8" s="658"/>
      <c r="U8" s="658"/>
      <c r="V8" s="658"/>
      <c r="W8" s="658"/>
      <c r="X8" s="658"/>
      <c r="Y8" s="659"/>
      <c r="Z8" s="695">
        <v>0</v>
      </c>
      <c r="AA8" s="695"/>
      <c r="AB8" s="695"/>
      <c r="AC8" s="695"/>
      <c r="AD8" s="696">
        <v>4012</v>
      </c>
      <c r="AE8" s="696"/>
      <c r="AF8" s="696"/>
      <c r="AG8" s="696"/>
      <c r="AH8" s="696"/>
      <c r="AI8" s="696"/>
      <c r="AJ8" s="696"/>
      <c r="AK8" s="696"/>
      <c r="AL8" s="660">
        <v>0.1</v>
      </c>
      <c r="AM8" s="661"/>
      <c r="AN8" s="661"/>
      <c r="AO8" s="697"/>
      <c r="AP8" s="654" t="s">
        <v>246</v>
      </c>
      <c r="AQ8" s="655"/>
      <c r="AR8" s="655"/>
      <c r="AS8" s="655"/>
      <c r="AT8" s="655"/>
      <c r="AU8" s="655"/>
      <c r="AV8" s="655"/>
      <c r="AW8" s="655"/>
      <c r="AX8" s="655"/>
      <c r="AY8" s="655"/>
      <c r="AZ8" s="655"/>
      <c r="BA8" s="655"/>
      <c r="BB8" s="655"/>
      <c r="BC8" s="655"/>
      <c r="BD8" s="655"/>
      <c r="BE8" s="655"/>
      <c r="BF8" s="656"/>
      <c r="BG8" s="657">
        <v>23296</v>
      </c>
      <c r="BH8" s="658"/>
      <c r="BI8" s="658"/>
      <c r="BJ8" s="658"/>
      <c r="BK8" s="658"/>
      <c r="BL8" s="658"/>
      <c r="BM8" s="658"/>
      <c r="BN8" s="659"/>
      <c r="BO8" s="695">
        <v>1.6</v>
      </c>
      <c r="BP8" s="695"/>
      <c r="BQ8" s="695"/>
      <c r="BR8" s="695"/>
      <c r="BS8" s="696" t="s">
        <v>247</v>
      </c>
      <c r="BT8" s="696"/>
      <c r="BU8" s="696"/>
      <c r="BV8" s="696"/>
      <c r="BW8" s="696"/>
      <c r="BX8" s="696"/>
      <c r="BY8" s="696"/>
      <c r="BZ8" s="696"/>
      <c r="CA8" s="696"/>
      <c r="CB8" s="736"/>
      <c r="CD8" s="654" t="s">
        <v>248</v>
      </c>
      <c r="CE8" s="655"/>
      <c r="CF8" s="655"/>
      <c r="CG8" s="655"/>
      <c r="CH8" s="655"/>
      <c r="CI8" s="655"/>
      <c r="CJ8" s="655"/>
      <c r="CK8" s="655"/>
      <c r="CL8" s="655"/>
      <c r="CM8" s="655"/>
      <c r="CN8" s="655"/>
      <c r="CO8" s="655"/>
      <c r="CP8" s="655"/>
      <c r="CQ8" s="656"/>
      <c r="CR8" s="657">
        <v>2463355</v>
      </c>
      <c r="CS8" s="658"/>
      <c r="CT8" s="658"/>
      <c r="CU8" s="658"/>
      <c r="CV8" s="658"/>
      <c r="CW8" s="658"/>
      <c r="CX8" s="658"/>
      <c r="CY8" s="659"/>
      <c r="CZ8" s="695">
        <v>7.7</v>
      </c>
      <c r="DA8" s="695"/>
      <c r="DB8" s="695"/>
      <c r="DC8" s="695"/>
      <c r="DD8" s="663">
        <v>70621</v>
      </c>
      <c r="DE8" s="658"/>
      <c r="DF8" s="658"/>
      <c r="DG8" s="658"/>
      <c r="DH8" s="658"/>
      <c r="DI8" s="658"/>
      <c r="DJ8" s="658"/>
      <c r="DK8" s="658"/>
      <c r="DL8" s="658"/>
      <c r="DM8" s="658"/>
      <c r="DN8" s="658"/>
      <c r="DO8" s="658"/>
      <c r="DP8" s="659"/>
      <c r="DQ8" s="663">
        <v>1319415</v>
      </c>
      <c r="DR8" s="658"/>
      <c r="DS8" s="658"/>
      <c r="DT8" s="658"/>
      <c r="DU8" s="658"/>
      <c r="DV8" s="658"/>
      <c r="DW8" s="658"/>
      <c r="DX8" s="658"/>
      <c r="DY8" s="658"/>
      <c r="DZ8" s="658"/>
      <c r="EA8" s="658"/>
      <c r="EB8" s="658"/>
      <c r="EC8" s="694"/>
    </row>
    <row r="9" spans="2:143" ht="11.25" customHeight="1" x14ac:dyDescent="0.2">
      <c r="B9" s="654" t="s">
        <v>249</v>
      </c>
      <c r="C9" s="655"/>
      <c r="D9" s="655"/>
      <c r="E9" s="655"/>
      <c r="F9" s="655"/>
      <c r="G9" s="655"/>
      <c r="H9" s="655"/>
      <c r="I9" s="655"/>
      <c r="J9" s="655"/>
      <c r="K9" s="655"/>
      <c r="L9" s="655"/>
      <c r="M9" s="655"/>
      <c r="N9" s="655"/>
      <c r="O9" s="655"/>
      <c r="P9" s="655"/>
      <c r="Q9" s="656"/>
      <c r="R9" s="657">
        <v>2977</v>
      </c>
      <c r="S9" s="658"/>
      <c r="T9" s="658"/>
      <c r="U9" s="658"/>
      <c r="V9" s="658"/>
      <c r="W9" s="658"/>
      <c r="X9" s="658"/>
      <c r="Y9" s="659"/>
      <c r="Z9" s="695">
        <v>0</v>
      </c>
      <c r="AA9" s="695"/>
      <c r="AB9" s="695"/>
      <c r="AC9" s="695"/>
      <c r="AD9" s="696">
        <v>2977</v>
      </c>
      <c r="AE9" s="696"/>
      <c r="AF9" s="696"/>
      <c r="AG9" s="696"/>
      <c r="AH9" s="696"/>
      <c r="AI9" s="696"/>
      <c r="AJ9" s="696"/>
      <c r="AK9" s="696"/>
      <c r="AL9" s="660">
        <v>0.1</v>
      </c>
      <c r="AM9" s="661"/>
      <c r="AN9" s="661"/>
      <c r="AO9" s="697"/>
      <c r="AP9" s="654" t="s">
        <v>250</v>
      </c>
      <c r="AQ9" s="655"/>
      <c r="AR9" s="655"/>
      <c r="AS9" s="655"/>
      <c r="AT9" s="655"/>
      <c r="AU9" s="655"/>
      <c r="AV9" s="655"/>
      <c r="AW9" s="655"/>
      <c r="AX9" s="655"/>
      <c r="AY9" s="655"/>
      <c r="AZ9" s="655"/>
      <c r="BA9" s="655"/>
      <c r="BB9" s="655"/>
      <c r="BC9" s="655"/>
      <c r="BD9" s="655"/>
      <c r="BE9" s="655"/>
      <c r="BF9" s="656"/>
      <c r="BG9" s="657">
        <v>655640</v>
      </c>
      <c r="BH9" s="658"/>
      <c r="BI9" s="658"/>
      <c r="BJ9" s="658"/>
      <c r="BK9" s="658"/>
      <c r="BL9" s="658"/>
      <c r="BM9" s="658"/>
      <c r="BN9" s="659"/>
      <c r="BO9" s="695">
        <v>44.5</v>
      </c>
      <c r="BP9" s="695"/>
      <c r="BQ9" s="695"/>
      <c r="BR9" s="695"/>
      <c r="BS9" s="696" t="s">
        <v>247</v>
      </c>
      <c r="BT9" s="696"/>
      <c r="BU9" s="696"/>
      <c r="BV9" s="696"/>
      <c r="BW9" s="696"/>
      <c r="BX9" s="696"/>
      <c r="BY9" s="696"/>
      <c r="BZ9" s="696"/>
      <c r="CA9" s="696"/>
      <c r="CB9" s="736"/>
      <c r="CD9" s="654" t="s">
        <v>251</v>
      </c>
      <c r="CE9" s="655"/>
      <c r="CF9" s="655"/>
      <c r="CG9" s="655"/>
      <c r="CH9" s="655"/>
      <c r="CI9" s="655"/>
      <c r="CJ9" s="655"/>
      <c r="CK9" s="655"/>
      <c r="CL9" s="655"/>
      <c r="CM9" s="655"/>
      <c r="CN9" s="655"/>
      <c r="CO9" s="655"/>
      <c r="CP9" s="655"/>
      <c r="CQ9" s="656"/>
      <c r="CR9" s="657">
        <v>1458179</v>
      </c>
      <c r="CS9" s="658"/>
      <c r="CT9" s="658"/>
      <c r="CU9" s="658"/>
      <c r="CV9" s="658"/>
      <c r="CW9" s="658"/>
      <c r="CX9" s="658"/>
      <c r="CY9" s="659"/>
      <c r="CZ9" s="695">
        <v>4.5999999999999996</v>
      </c>
      <c r="DA9" s="695"/>
      <c r="DB9" s="695"/>
      <c r="DC9" s="695"/>
      <c r="DD9" s="663">
        <v>42334</v>
      </c>
      <c r="DE9" s="658"/>
      <c r="DF9" s="658"/>
      <c r="DG9" s="658"/>
      <c r="DH9" s="658"/>
      <c r="DI9" s="658"/>
      <c r="DJ9" s="658"/>
      <c r="DK9" s="658"/>
      <c r="DL9" s="658"/>
      <c r="DM9" s="658"/>
      <c r="DN9" s="658"/>
      <c r="DO9" s="658"/>
      <c r="DP9" s="659"/>
      <c r="DQ9" s="663">
        <v>467681</v>
      </c>
      <c r="DR9" s="658"/>
      <c r="DS9" s="658"/>
      <c r="DT9" s="658"/>
      <c r="DU9" s="658"/>
      <c r="DV9" s="658"/>
      <c r="DW9" s="658"/>
      <c r="DX9" s="658"/>
      <c r="DY9" s="658"/>
      <c r="DZ9" s="658"/>
      <c r="EA9" s="658"/>
      <c r="EB9" s="658"/>
      <c r="EC9" s="694"/>
    </row>
    <row r="10" spans="2:143" ht="11.25" customHeight="1" x14ac:dyDescent="0.2">
      <c r="B10" s="654" t="s">
        <v>252</v>
      </c>
      <c r="C10" s="655"/>
      <c r="D10" s="655"/>
      <c r="E10" s="655"/>
      <c r="F10" s="655"/>
      <c r="G10" s="655"/>
      <c r="H10" s="655"/>
      <c r="I10" s="655"/>
      <c r="J10" s="655"/>
      <c r="K10" s="655"/>
      <c r="L10" s="655"/>
      <c r="M10" s="655"/>
      <c r="N10" s="655"/>
      <c r="O10" s="655"/>
      <c r="P10" s="655"/>
      <c r="Q10" s="656"/>
      <c r="R10" s="657" t="s">
        <v>247</v>
      </c>
      <c r="S10" s="658"/>
      <c r="T10" s="658"/>
      <c r="U10" s="658"/>
      <c r="V10" s="658"/>
      <c r="W10" s="658"/>
      <c r="X10" s="658"/>
      <c r="Y10" s="659"/>
      <c r="Z10" s="695" t="s">
        <v>132</v>
      </c>
      <c r="AA10" s="695"/>
      <c r="AB10" s="695"/>
      <c r="AC10" s="695"/>
      <c r="AD10" s="696" t="s">
        <v>132</v>
      </c>
      <c r="AE10" s="696"/>
      <c r="AF10" s="696"/>
      <c r="AG10" s="696"/>
      <c r="AH10" s="696"/>
      <c r="AI10" s="696"/>
      <c r="AJ10" s="696"/>
      <c r="AK10" s="696"/>
      <c r="AL10" s="660" t="s">
        <v>132</v>
      </c>
      <c r="AM10" s="661"/>
      <c r="AN10" s="661"/>
      <c r="AO10" s="697"/>
      <c r="AP10" s="654" t="s">
        <v>253</v>
      </c>
      <c r="AQ10" s="655"/>
      <c r="AR10" s="655"/>
      <c r="AS10" s="655"/>
      <c r="AT10" s="655"/>
      <c r="AU10" s="655"/>
      <c r="AV10" s="655"/>
      <c r="AW10" s="655"/>
      <c r="AX10" s="655"/>
      <c r="AY10" s="655"/>
      <c r="AZ10" s="655"/>
      <c r="BA10" s="655"/>
      <c r="BB10" s="655"/>
      <c r="BC10" s="655"/>
      <c r="BD10" s="655"/>
      <c r="BE10" s="655"/>
      <c r="BF10" s="656"/>
      <c r="BG10" s="657">
        <v>41103</v>
      </c>
      <c r="BH10" s="658"/>
      <c r="BI10" s="658"/>
      <c r="BJ10" s="658"/>
      <c r="BK10" s="658"/>
      <c r="BL10" s="658"/>
      <c r="BM10" s="658"/>
      <c r="BN10" s="659"/>
      <c r="BO10" s="695">
        <v>2.8</v>
      </c>
      <c r="BP10" s="695"/>
      <c r="BQ10" s="695"/>
      <c r="BR10" s="695"/>
      <c r="BS10" s="696" t="s">
        <v>132</v>
      </c>
      <c r="BT10" s="696"/>
      <c r="BU10" s="696"/>
      <c r="BV10" s="696"/>
      <c r="BW10" s="696"/>
      <c r="BX10" s="696"/>
      <c r="BY10" s="696"/>
      <c r="BZ10" s="696"/>
      <c r="CA10" s="696"/>
      <c r="CB10" s="736"/>
      <c r="CD10" s="654" t="s">
        <v>254</v>
      </c>
      <c r="CE10" s="655"/>
      <c r="CF10" s="655"/>
      <c r="CG10" s="655"/>
      <c r="CH10" s="655"/>
      <c r="CI10" s="655"/>
      <c r="CJ10" s="655"/>
      <c r="CK10" s="655"/>
      <c r="CL10" s="655"/>
      <c r="CM10" s="655"/>
      <c r="CN10" s="655"/>
      <c r="CO10" s="655"/>
      <c r="CP10" s="655"/>
      <c r="CQ10" s="656"/>
      <c r="CR10" s="657">
        <v>19541</v>
      </c>
      <c r="CS10" s="658"/>
      <c r="CT10" s="658"/>
      <c r="CU10" s="658"/>
      <c r="CV10" s="658"/>
      <c r="CW10" s="658"/>
      <c r="CX10" s="658"/>
      <c r="CY10" s="659"/>
      <c r="CZ10" s="695">
        <v>0.1</v>
      </c>
      <c r="DA10" s="695"/>
      <c r="DB10" s="695"/>
      <c r="DC10" s="695"/>
      <c r="DD10" s="663">
        <v>12334</v>
      </c>
      <c r="DE10" s="658"/>
      <c r="DF10" s="658"/>
      <c r="DG10" s="658"/>
      <c r="DH10" s="658"/>
      <c r="DI10" s="658"/>
      <c r="DJ10" s="658"/>
      <c r="DK10" s="658"/>
      <c r="DL10" s="658"/>
      <c r="DM10" s="658"/>
      <c r="DN10" s="658"/>
      <c r="DO10" s="658"/>
      <c r="DP10" s="659"/>
      <c r="DQ10" s="663">
        <v>13574</v>
      </c>
      <c r="DR10" s="658"/>
      <c r="DS10" s="658"/>
      <c r="DT10" s="658"/>
      <c r="DU10" s="658"/>
      <c r="DV10" s="658"/>
      <c r="DW10" s="658"/>
      <c r="DX10" s="658"/>
      <c r="DY10" s="658"/>
      <c r="DZ10" s="658"/>
      <c r="EA10" s="658"/>
      <c r="EB10" s="658"/>
      <c r="EC10" s="694"/>
    </row>
    <row r="11" spans="2:143" ht="11.25" customHeight="1" x14ac:dyDescent="0.2">
      <c r="B11" s="654" t="s">
        <v>255</v>
      </c>
      <c r="C11" s="655"/>
      <c r="D11" s="655"/>
      <c r="E11" s="655"/>
      <c r="F11" s="655"/>
      <c r="G11" s="655"/>
      <c r="H11" s="655"/>
      <c r="I11" s="655"/>
      <c r="J11" s="655"/>
      <c r="K11" s="655"/>
      <c r="L11" s="655"/>
      <c r="M11" s="655"/>
      <c r="N11" s="655"/>
      <c r="O11" s="655"/>
      <c r="P11" s="655"/>
      <c r="Q11" s="656"/>
      <c r="R11" s="657">
        <v>425018</v>
      </c>
      <c r="S11" s="658"/>
      <c r="T11" s="658"/>
      <c r="U11" s="658"/>
      <c r="V11" s="658"/>
      <c r="W11" s="658"/>
      <c r="X11" s="658"/>
      <c r="Y11" s="659"/>
      <c r="Z11" s="660">
        <v>1.3</v>
      </c>
      <c r="AA11" s="661"/>
      <c r="AB11" s="661"/>
      <c r="AC11" s="662"/>
      <c r="AD11" s="663">
        <v>425018</v>
      </c>
      <c r="AE11" s="658"/>
      <c r="AF11" s="658"/>
      <c r="AG11" s="658"/>
      <c r="AH11" s="658"/>
      <c r="AI11" s="658"/>
      <c r="AJ11" s="658"/>
      <c r="AK11" s="659"/>
      <c r="AL11" s="660">
        <v>9.1</v>
      </c>
      <c r="AM11" s="661"/>
      <c r="AN11" s="661"/>
      <c r="AO11" s="697"/>
      <c r="AP11" s="654" t="s">
        <v>256</v>
      </c>
      <c r="AQ11" s="655"/>
      <c r="AR11" s="655"/>
      <c r="AS11" s="655"/>
      <c r="AT11" s="655"/>
      <c r="AU11" s="655"/>
      <c r="AV11" s="655"/>
      <c r="AW11" s="655"/>
      <c r="AX11" s="655"/>
      <c r="AY11" s="655"/>
      <c r="AZ11" s="655"/>
      <c r="BA11" s="655"/>
      <c r="BB11" s="655"/>
      <c r="BC11" s="655"/>
      <c r="BD11" s="655"/>
      <c r="BE11" s="655"/>
      <c r="BF11" s="656"/>
      <c r="BG11" s="657">
        <v>50068</v>
      </c>
      <c r="BH11" s="658"/>
      <c r="BI11" s="658"/>
      <c r="BJ11" s="658"/>
      <c r="BK11" s="658"/>
      <c r="BL11" s="658"/>
      <c r="BM11" s="658"/>
      <c r="BN11" s="659"/>
      <c r="BO11" s="695">
        <v>3.4</v>
      </c>
      <c r="BP11" s="695"/>
      <c r="BQ11" s="695"/>
      <c r="BR11" s="695"/>
      <c r="BS11" s="696" t="s">
        <v>132</v>
      </c>
      <c r="BT11" s="696"/>
      <c r="BU11" s="696"/>
      <c r="BV11" s="696"/>
      <c r="BW11" s="696"/>
      <c r="BX11" s="696"/>
      <c r="BY11" s="696"/>
      <c r="BZ11" s="696"/>
      <c r="CA11" s="696"/>
      <c r="CB11" s="736"/>
      <c r="CD11" s="654" t="s">
        <v>257</v>
      </c>
      <c r="CE11" s="655"/>
      <c r="CF11" s="655"/>
      <c r="CG11" s="655"/>
      <c r="CH11" s="655"/>
      <c r="CI11" s="655"/>
      <c r="CJ11" s="655"/>
      <c r="CK11" s="655"/>
      <c r="CL11" s="655"/>
      <c r="CM11" s="655"/>
      <c r="CN11" s="655"/>
      <c r="CO11" s="655"/>
      <c r="CP11" s="655"/>
      <c r="CQ11" s="656"/>
      <c r="CR11" s="657">
        <v>4394158</v>
      </c>
      <c r="CS11" s="658"/>
      <c r="CT11" s="658"/>
      <c r="CU11" s="658"/>
      <c r="CV11" s="658"/>
      <c r="CW11" s="658"/>
      <c r="CX11" s="658"/>
      <c r="CY11" s="659"/>
      <c r="CZ11" s="695">
        <v>13.7</v>
      </c>
      <c r="DA11" s="695"/>
      <c r="DB11" s="695"/>
      <c r="DC11" s="695"/>
      <c r="DD11" s="663">
        <v>3302696</v>
      </c>
      <c r="DE11" s="658"/>
      <c r="DF11" s="658"/>
      <c r="DG11" s="658"/>
      <c r="DH11" s="658"/>
      <c r="DI11" s="658"/>
      <c r="DJ11" s="658"/>
      <c r="DK11" s="658"/>
      <c r="DL11" s="658"/>
      <c r="DM11" s="658"/>
      <c r="DN11" s="658"/>
      <c r="DO11" s="658"/>
      <c r="DP11" s="659"/>
      <c r="DQ11" s="663">
        <v>526315</v>
      </c>
      <c r="DR11" s="658"/>
      <c r="DS11" s="658"/>
      <c r="DT11" s="658"/>
      <c r="DU11" s="658"/>
      <c r="DV11" s="658"/>
      <c r="DW11" s="658"/>
      <c r="DX11" s="658"/>
      <c r="DY11" s="658"/>
      <c r="DZ11" s="658"/>
      <c r="EA11" s="658"/>
      <c r="EB11" s="658"/>
      <c r="EC11" s="694"/>
    </row>
    <row r="12" spans="2:143" ht="11.25" customHeight="1" x14ac:dyDescent="0.2">
      <c r="B12" s="654" t="s">
        <v>258</v>
      </c>
      <c r="C12" s="655"/>
      <c r="D12" s="655"/>
      <c r="E12" s="655"/>
      <c r="F12" s="655"/>
      <c r="G12" s="655"/>
      <c r="H12" s="655"/>
      <c r="I12" s="655"/>
      <c r="J12" s="655"/>
      <c r="K12" s="655"/>
      <c r="L12" s="655"/>
      <c r="M12" s="655"/>
      <c r="N12" s="655"/>
      <c r="O12" s="655"/>
      <c r="P12" s="655"/>
      <c r="Q12" s="656"/>
      <c r="R12" s="657" t="s">
        <v>132</v>
      </c>
      <c r="S12" s="658"/>
      <c r="T12" s="658"/>
      <c r="U12" s="658"/>
      <c r="V12" s="658"/>
      <c r="W12" s="658"/>
      <c r="X12" s="658"/>
      <c r="Y12" s="659"/>
      <c r="Z12" s="695" t="s">
        <v>132</v>
      </c>
      <c r="AA12" s="695"/>
      <c r="AB12" s="695"/>
      <c r="AC12" s="695"/>
      <c r="AD12" s="696" t="s">
        <v>132</v>
      </c>
      <c r="AE12" s="696"/>
      <c r="AF12" s="696"/>
      <c r="AG12" s="696"/>
      <c r="AH12" s="696"/>
      <c r="AI12" s="696"/>
      <c r="AJ12" s="696"/>
      <c r="AK12" s="696"/>
      <c r="AL12" s="660" t="s">
        <v>132</v>
      </c>
      <c r="AM12" s="661"/>
      <c r="AN12" s="661"/>
      <c r="AO12" s="697"/>
      <c r="AP12" s="654" t="s">
        <v>259</v>
      </c>
      <c r="AQ12" s="655"/>
      <c r="AR12" s="655"/>
      <c r="AS12" s="655"/>
      <c r="AT12" s="655"/>
      <c r="AU12" s="655"/>
      <c r="AV12" s="655"/>
      <c r="AW12" s="655"/>
      <c r="AX12" s="655"/>
      <c r="AY12" s="655"/>
      <c r="AZ12" s="655"/>
      <c r="BA12" s="655"/>
      <c r="BB12" s="655"/>
      <c r="BC12" s="655"/>
      <c r="BD12" s="655"/>
      <c r="BE12" s="655"/>
      <c r="BF12" s="656"/>
      <c r="BG12" s="657">
        <v>615144</v>
      </c>
      <c r="BH12" s="658"/>
      <c r="BI12" s="658"/>
      <c r="BJ12" s="658"/>
      <c r="BK12" s="658"/>
      <c r="BL12" s="658"/>
      <c r="BM12" s="658"/>
      <c r="BN12" s="659"/>
      <c r="BO12" s="695">
        <v>41.7</v>
      </c>
      <c r="BP12" s="695"/>
      <c r="BQ12" s="695"/>
      <c r="BR12" s="695"/>
      <c r="BS12" s="696" t="s">
        <v>132</v>
      </c>
      <c r="BT12" s="696"/>
      <c r="BU12" s="696"/>
      <c r="BV12" s="696"/>
      <c r="BW12" s="696"/>
      <c r="BX12" s="696"/>
      <c r="BY12" s="696"/>
      <c r="BZ12" s="696"/>
      <c r="CA12" s="696"/>
      <c r="CB12" s="736"/>
      <c r="CD12" s="654" t="s">
        <v>260</v>
      </c>
      <c r="CE12" s="655"/>
      <c r="CF12" s="655"/>
      <c r="CG12" s="655"/>
      <c r="CH12" s="655"/>
      <c r="CI12" s="655"/>
      <c r="CJ12" s="655"/>
      <c r="CK12" s="655"/>
      <c r="CL12" s="655"/>
      <c r="CM12" s="655"/>
      <c r="CN12" s="655"/>
      <c r="CO12" s="655"/>
      <c r="CP12" s="655"/>
      <c r="CQ12" s="656"/>
      <c r="CR12" s="657">
        <v>3315977</v>
      </c>
      <c r="CS12" s="658"/>
      <c r="CT12" s="658"/>
      <c r="CU12" s="658"/>
      <c r="CV12" s="658"/>
      <c r="CW12" s="658"/>
      <c r="CX12" s="658"/>
      <c r="CY12" s="659"/>
      <c r="CZ12" s="695">
        <v>10.4</v>
      </c>
      <c r="DA12" s="695"/>
      <c r="DB12" s="695"/>
      <c r="DC12" s="695"/>
      <c r="DD12" s="663">
        <v>2547666</v>
      </c>
      <c r="DE12" s="658"/>
      <c r="DF12" s="658"/>
      <c r="DG12" s="658"/>
      <c r="DH12" s="658"/>
      <c r="DI12" s="658"/>
      <c r="DJ12" s="658"/>
      <c r="DK12" s="658"/>
      <c r="DL12" s="658"/>
      <c r="DM12" s="658"/>
      <c r="DN12" s="658"/>
      <c r="DO12" s="658"/>
      <c r="DP12" s="659"/>
      <c r="DQ12" s="663">
        <v>551979</v>
      </c>
      <c r="DR12" s="658"/>
      <c r="DS12" s="658"/>
      <c r="DT12" s="658"/>
      <c r="DU12" s="658"/>
      <c r="DV12" s="658"/>
      <c r="DW12" s="658"/>
      <c r="DX12" s="658"/>
      <c r="DY12" s="658"/>
      <c r="DZ12" s="658"/>
      <c r="EA12" s="658"/>
      <c r="EB12" s="658"/>
      <c r="EC12" s="694"/>
    </row>
    <row r="13" spans="2:143" ht="11.25" customHeight="1" x14ac:dyDescent="0.2">
      <c r="B13" s="654" t="s">
        <v>261</v>
      </c>
      <c r="C13" s="655"/>
      <c r="D13" s="655"/>
      <c r="E13" s="655"/>
      <c r="F13" s="655"/>
      <c r="G13" s="655"/>
      <c r="H13" s="655"/>
      <c r="I13" s="655"/>
      <c r="J13" s="655"/>
      <c r="K13" s="655"/>
      <c r="L13" s="655"/>
      <c r="M13" s="655"/>
      <c r="N13" s="655"/>
      <c r="O13" s="655"/>
      <c r="P13" s="655"/>
      <c r="Q13" s="656"/>
      <c r="R13" s="657" t="s">
        <v>132</v>
      </c>
      <c r="S13" s="658"/>
      <c r="T13" s="658"/>
      <c r="U13" s="658"/>
      <c r="V13" s="658"/>
      <c r="W13" s="658"/>
      <c r="X13" s="658"/>
      <c r="Y13" s="659"/>
      <c r="Z13" s="695" t="s">
        <v>132</v>
      </c>
      <c r="AA13" s="695"/>
      <c r="AB13" s="695"/>
      <c r="AC13" s="695"/>
      <c r="AD13" s="696" t="s">
        <v>132</v>
      </c>
      <c r="AE13" s="696"/>
      <c r="AF13" s="696"/>
      <c r="AG13" s="696"/>
      <c r="AH13" s="696"/>
      <c r="AI13" s="696"/>
      <c r="AJ13" s="696"/>
      <c r="AK13" s="696"/>
      <c r="AL13" s="660" t="s">
        <v>132</v>
      </c>
      <c r="AM13" s="661"/>
      <c r="AN13" s="661"/>
      <c r="AO13" s="697"/>
      <c r="AP13" s="654" t="s">
        <v>262</v>
      </c>
      <c r="AQ13" s="655"/>
      <c r="AR13" s="655"/>
      <c r="AS13" s="655"/>
      <c r="AT13" s="655"/>
      <c r="AU13" s="655"/>
      <c r="AV13" s="655"/>
      <c r="AW13" s="655"/>
      <c r="AX13" s="655"/>
      <c r="AY13" s="655"/>
      <c r="AZ13" s="655"/>
      <c r="BA13" s="655"/>
      <c r="BB13" s="655"/>
      <c r="BC13" s="655"/>
      <c r="BD13" s="655"/>
      <c r="BE13" s="655"/>
      <c r="BF13" s="656"/>
      <c r="BG13" s="657">
        <v>595589</v>
      </c>
      <c r="BH13" s="658"/>
      <c r="BI13" s="658"/>
      <c r="BJ13" s="658"/>
      <c r="BK13" s="658"/>
      <c r="BL13" s="658"/>
      <c r="BM13" s="658"/>
      <c r="BN13" s="659"/>
      <c r="BO13" s="695">
        <v>40.4</v>
      </c>
      <c r="BP13" s="695"/>
      <c r="BQ13" s="695"/>
      <c r="BR13" s="695"/>
      <c r="BS13" s="696" t="s">
        <v>132</v>
      </c>
      <c r="BT13" s="696"/>
      <c r="BU13" s="696"/>
      <c r="BV13" s="696"/>
      <c r="BW13" s="696"/>
      <c r="BX13" s="696"/>
      <c r="BY13" s="696"/>
      <c r="BZ13" s="696"/>
      <c r="CA13" s="696"/>
      <c r="CB13" s="736"/>
      <c r="CD13" s="654" t="s">
        <v>263</v>
      </c>
      <c r="CE13" s="655"/>
      <c r="CF13" s="655"/>
      <c r="CG13" s="655"/>
      <c r="CH13" s="655"/>
      <c r="CI13" s="655"/>
      <c r="CJ13" s="655"/>
      <c r="CK13" s="655"/>
      <c r="CL13" s="655"/>
      <c r="CM13" s="655"/>
      <c r="CN13" s="655"/>
      <c r="CO13" s="655"/>
      <c r="CP13" s="655"/>
      <c r="CQ13" s="656"/>
      <c r="CR13" s="657">
        <v>3913392</v>
      </c>
      <c r="CS13" s="658"/>
      <c r="CT13" s="658"/>
      <c r="CU13" s="658"/>
      <c r="CV13" s="658"/>
      <c r="CW13" s="658"/>
      <c r="CX13" s="658"/>
      <c r="CY13" s="659"/>
      <c r="CZ13" s="695">
        <v>12.2</v>
      </c>
      <c r="DA13" s="695"/>
      <c r="DB13" s="695"/>
      <c r="DC13" s="695"/>
      <c r="DD13" s="663">
        <v>3167792</v>
      </c>
      <c r="DE13" s="658"/>
      <c r="DF13" s="658"/>
      <c r="DG13" s="658"/>
      <c r="DH13" s="658"/>
      <c r="DI13" s="658"/>
      <c r="DJ13" s="658"/>
      <c r="DK13" s="658"/>
      <c r="DL13" s="658"/>
      <c r="DM13" s="658"/>
      <c r="DN13" s="658"/>
      <c r="DO13" s="658"/>
      <c r="DP13" s="659"/>
      <c r="DQ13" s="663">
        <v>675165</v>
      </c>
      <c r="DR13" s="658"/>
      <c r="DS13" s="658"/>
      <c r="DT13" s="658"/>
      <c r="DU13" s="658"/>
      <c r="DV13" s="658"/>
      <c r="DW13" s="658"/>
      <c r="DX13" s="658"/>
      <c r="DY13" s="658"/>
      <c r="DZ13" s="658"/>
      <c r="EA13" s="658"/>
      <c r="EB13" s="658"/>
      <c r="EC13" s="694"/>
    </row>
    <row r="14" spans="2:143" ht="11.25" customHeight="1" x14ac:dyDescent="0.2">
      <c r="B14" s="654" t="s">
        <v>264</v>
      </c>
      <c r="C14" s="655"/>
      <c r="D14" s="655"/>
      <c r="E14" s="655"/>
      <c r="F14" s="655"/>
      <c r="G14" s="655"/>
      <c r="H14" s="655"/>
      <c r="I14" s="655"/>
      <c r="J14" s="655"/>
      <c r="K14" s="655"/>
      <c r="L14" s="655"/>
      <c r="M14" s="655"/>
      <c r="N14" s="655"/>
      <c r="O14" s="655"/>
      <c r="P14" s="655"/>
      <c r="Q14" s="656"/>
      <c r="R14" s="657" t="s">
        <v>132</v>
      </c>
      <c r="S14" s="658"/>
      <c r="T14" s="658"/>
      <c r="U14" s="658"/>
      <c r="V14" s="658"/>
      <c r="W14" s="658"/>
      <c r="X14" s="658"/>
      <c r="Y14" s="659"/>
      <c r="Z14" s="695" t="s">
        <v>132</v>
      </c>
      <c r="AA14" s="695"/>
      <c r="AB14" s="695"/>
      <c r="AC14" s="695"/>
      <c r="AD14" s="696" t="s">
        <v>132</v>
      </c>
      <c r="AE14" s="696"/>
      <c r="AF14" s="696"/>
      <c r="AG14" s="696"/>
      <c r="AH14" s="696"/>
      <c r="AI14" s="696"/>
      <c r="AJ14" s="696"/>
      <c r="AK14" s="696"/>
      <c r="AL14" s="660" t="s">
        <v>132</v>
      </c>
      <c r="AM14" s="661"/>
      <c r="AN14" s="661"/>
      <c r="AO14" s="697"/>
      <c r="AP14" s="654" t="s">
        <v>265</v>
      </c>
      <c r="AQ14" s="655"/>
      <c r="AR14" s="655"/>
      <c r="AS14" s="655"/>
      <c r="AT14" s="655"/>
      <c r="AU14" s="655"/>
      <c r="AV14" s="655"/>
      <c r="AW14" s="655"/>
      <c r="AX14" s="655"/>
      <c r="AY14" s="655"/>
      <c r="AZ14" s="655"/>
      <c r="BA14" s="655"/>
      <c r="BB14" s="655"/>
      <c r="BC14" s="655"/>
      <c r="BD14" s="655"/>
      <c r="BE14" s="655"/>
      <c r="BF14" s="656"/>
      <c r="BG14" s="657">
        <v>23328</v>
      </c>
      <c r="BH14" s="658"/>
      <c r="BI14" s="658"/>
      <c r="BJ14" s="658"/>
      <c r="BK14" s="658"/>
      <c r="BL14" s="658"/>
      <c r="BM14" s="658"/>
      <c r="BN14" s="659"/>
      <c r="BO14" s="695">
        <v>1.6</v>
      </c>
      <c r="BP14" s="695"/>
      <c r="BQ14" s="695"/>
      <c r="BR14" s="695"/>
      <c r="BS14" s="696" t="s">
        <v>132</v>
      </c>
      <c r="BT14" s="696"/>
      <c r="BU14" s="696"/>
      <c r="BV14" s="696"/>
      <c r="BW14" s="696"/>
      <c r="BX14" s="696"/>
      <c r="BY14" s="696"/>
      <c r="BZ14" s="696"/>
      <c r="CA14" s="696"/>
      <c r="CB14" s="736"/>
      <c r="CD14" s="654" t="s">
        <v>266</v>
      </c>
      <c r="CE14" s="655"/>
      <c r="CF14" s="655"/>
      <c r="CG14" s="655"/>
      <c r="CH14" s="655"/>
      <c r="CI14" s="655"/>
      <c r="CJ14" s="655"/>
      <c r="CK14" s="655"/>
      <c r="CL14" s="655"/>
      <c r="CM14" s="655"/>
      <c r="CN14" s="655"/>
      <c r="CO14" s="655"/>
      <c r="CP14" s="655"/>
      <c r="CQ14" s="656"/>
      <c r="CR14" s="657">
        <v>1404740</v>
      </c>
      <c r="CS14" s="658"/>
      <c r="CT14" s="658"/>
      <c r="CU14" s="658"/>
      <c r="CV14" s="658"/>
      <c r="CW14" s="658"/>
      <c r="CX14" s="658"/>
      <c r="CY14" s="659"/>
      <c r="CZ14" s="695">
        <v>4.4000000000000004</v>
      </c>
      <c r="DA14" s="695"/>
      <c r="DB14" s="695"/>
      <c r="DC14" s="695"/>
      <c r="DD14" s="663">
        <v>653076</v>
      </c>
      <c r="DE14" s="658"/>
      <c r="DF14" s="658"/>
      <c r="DG14" s="658"/>
      <c r="DH14" s="658"/>
      <c r="DI14" s="658"/>
      <c r="DJ14" s="658"/>
      <c r="DK14" s="658"/>
      <c r="DL14" s="658"/>
      <c r="DM14" s="658"/>
      <c r="DN14" s="658"/>
      <c r="DO14" s="658"/>
      <c r="DP14" s="659"/>
      <c r="DQ14" s="663">
        <v>331361</v>
      </c>
      <c r="DR14" s="658"/>
      <c r="DS14" s="658"/>
      <c r="DT14" s="658"/>
      <c r="DU14" s="658"/>
      <c r="DV14" s="658"/>
      <c r="DW14" s="658"/>
      <c r="DX14" s="658"/>
      <c r="DY14" s="658"/>
      <c r="DZ14" s="658"/>
      <c r="EA14" s="658"/>
      <c r="EB14" s="658"/>
      <c r="EC14" s="694"/>
    </row>
    <row r="15" spans="2:143" ht="11.25" customHeight="1" x14ac:dyDescent="0.2">
      <c r="B15" s="654" t="s">
        <v>267</v>
      </c>
      <c r="C15" s="655"/>
      <c r="D15" s="655"/>
      <c r="E15" s="655"/>
      <c r="F15" s="655"/>
      <c r="G15" s="655"/>
      <c r="H15" s="655"/>
      <c r="I15" s="655"/>
      <c r="J15" s="655"/>
      <c r="K15" s="655"/>
      <c r="L15" s="655"/>
      <c r="M15" s="655"/>
      <c r="N15" s="655"/>
      <c r="O15" s="655"/>
      <c r="P15" s="655"/>
      <c r="Q15" s="656"/>
      <c r="R15" s="657" t="s">
        <v>132</v>
      </c>
      <c r="S15" s="658"/>
      <c r="T15" s="658"/>
      <c r="U15" s="658"/>
      <c r="V15" s="658"/>
      <c r="W15" s="658"/>
      <c r="X15" s="658"/>
      <c r="Y15" s="659"/>
      <c r="Z15" s="695" t="s">
        <v>132</v>
      </c>
      <c r="AA15" s="695"/>
      <c r="AB15" s="695"/>
      <c r="AC15" s="695"/>
      <c r="AD15" s="696" t="s">
        <v>132</v>
      </c>
      <c r="AE15" s="696"/>
      <c r="AF15" s="696"/>
      <c r="AG15" s="696"/>
      <c r="AH15" s="696"/>
      <c r="AI15" s="696"/>
      <c r="AJ15" s="696"/>
      <c r="AK15" s="696"/>
      <c r="AL15" s="660" t="s">
        <v>132</v>
      </c>
      <c r="AM15" s="661"/>
      <c r="AN15" s="661"/>
      <c r="AO15" s="697"/>
      <c r="AP15" s="654" t="s">
        <v>268</v>
      </c>
      <c r="AQ15" s="655"/>
      <c r="AR15" s="655"/>
      <c r="AS15" s="655"/>
      <c r="AT15" s="655"/>
      <c r="AU15" s="655"/>
      <c r="AV15" s="655"/>
      <c r="AW15" s="655"/>
      <c r="AX15" s="655"/>
      <c r="AY15" s="655"/>
      <c r="AZ15" s="655"/>
      <c r="BA15" s="655"/>
      <c r="BB15" s="655"/>
      <c r="BC15" s="655"/>
      <c r="BD15" s="655"/>
      <c r="BE15" s="655"/>
      <c r="BF15" s="656"/>
      <c r="BG15" s="657">
        <v>65697</v>
      </c>
      <c r="BH15" s="658"/>
      <c r="BI15" s="658"/>
      <c r="BJ15" s="658"/>
      <c r="BK15" s="658"/>
      <c r="BL15" s="658"/>
      <c r="BM15" s="658"/>
      <c r="BN15" s="659"/>
      <c r="BO15" s="695">
        <v>4.5</v>
      </c>
      <c r="BP15" s="695"/>
      <c r="BQ15" s="695"/>
      <c r="BR15" s="695"/>
      <c r="BS15" s="696" t="s">
        <v>132</v>
      </c>
      <c r="BT15" s="696"/>
      <c r="BU15" s="696"/>
      <c r="BV15" s="696"/>
      <c r="BW15" s="696"/>
      <c r="BX15" s="696"/>
      <c r="BY15" s="696"/>
      <c r="BZ15" s="696"/>
      <c r="CA15" s="696"/>
      <c r="CB15" s="736"/>
      <c r="CD15" s="654" t="s">
        <v>269</v>
      </c>
      <c r="CE15" s="655"/>
      <c r="CF15" s="655"/>
      <c r="CG15" s="655"/>
      <c r="CH15" s="655"/>
      <c r="CI15" s="655"/>
      <c r="CJ15" s="655"/>
      <c r="CK15" s="655"/>
      <c r="CL15" s="655"/>
      <c r="CM15" s="655"/>
      <c r="CN15" s="655"/>
      <c r="CO15" s="655"/>
      <c r="CP15" s="655"/>
      <c r="CQ15" s="656"/>
      <c r="CR15" s="657">
        <v>1383867</v>
      </c>
      <c r="CS15" s="658"/>
      <c r="CT15" s="658"/>
      <c r="CU15" s="658"/>
      <c r="CV15" s="658"/>
      <c r="CW15" s="658"/>
      <c r="CX15" s="658"/>
      <c r="CY15" s="659"/>
      <c r="CZ15" s="695">
        <v>4.3</v>
      </c>
      <c r="DA15" s="695"/>
      <c r="DB15" s="695"/>
      <c r="DC15" s="695"/>
      <c r="DD15" s="663">
        <v>637671</v>
      </c>
      <c r="DE15" s="658"/>
      <c r="DF15" s="658"/>
      <c r="DG15" s="658"/>
      <c r="DH15" s="658"/>
      <c r="DI15" s="658"/>
      <c r="DJ15" s="658"/>
      <c r="DK15" s="658"/>
      <c r="DL15" s="658"/>
      <c r="DM15" s="658"/>
      <c r="DN15" s="658"/>
      <c r="DO15" s="658"/>
      <c r="DP15" s="659"/>
      <c r="DQ15" s="663">
        <v>551698</v>
      </c>
      <c r="DR15" s="658"/>
      <c r="DS15" s="658"/>
      <c r="DT15" s="658"/>
      <c r="DU15" s="658"/>
      <c r="DV15" s="658"/>
      <c r="DW15" s="658"/>
      <c r="DX15" s="658"/>
      <c r="DY15" s="658"/>
      <c r="DZ15" s="658"/>
      <c r="EA15" s="658"/>
      <c r="EB15" s="658"/>
      <c r="EC15" s="694"/>
    </row>
    <row r="16" spans="2:143" ht="11.25" customHeight="1" x14ac:dyDescent="0.2">
      <c r="B16" s="654" t="s">
        <v>270</v>
      </c>
      <c r="C16" s="655"/>
      <c r="D16" s="655"/>
      <c r="E16" s="655"/>
      <c r="F16" s="655"/>
      <c r="G16" s="655"/>
      <c r="H16" s="655"/>
      <c r="I16" s="655"/>
      <c r="J16" s="655"/>
      <c r="K16" s="655"/>
      <c r="L16" s="655"/>
      <c r="M16" s="655"/>
      <c r="N16" s="655"/>
      <c r="O16" s="655"/>
      <c r="P16" s="655"/>
      <c r="Q16" s="656"/>
      <c r="R16" s="657">
        <v>8274</v>
      </c>
      <c r="S16" s="658"/>
      <c r="T16" s="658"/>
      <c r="U16" s="658"/>
      <c r="V16" s="658"/>
      <c r="W16" s="658"/>
      <c r="X16" s="658"/>
      <c r="Y16" s="659"/>
      <c r="Z16" s="695">
        <v>0</v>
      </c>
      <c r="AA16" s="695"/>
      <c r="AB16" s="695"/>
      <c r="AC16" s="695"/>
      <c r="AD16" s="696">
        <v>8274</v>
      </c>
      <c r="AE16" s="696"/>
      <c r="AF16" s="696"/>
      <c r="AG16" s="696"/>
      <c r="AH16" s="696"/>
      <c r="AI16" s="696"/>
      <c r="AJ16" s="696"/>
      <c r="AK16" s="696"/>
      <c r="AL16" s="660">
        <v>0.2</v>
      </c>
      <c r="AM16" s="661"/>
      <c r="AN16" s="661"/>
      <c r="AO16" s="697"/>
      <c r="AP16" s="654" t="s">
        <v>271</v>
      </c>
      <c r="AQ16" s="655"/>
      <c r="AR16" s="655"/>
      <c r="AS16" s="655"/>
      <c r="AT16" s="655"/>
      <c r="AU16" s="655"/>
      <c r="AV16" s="655"/>
      <c r="AW16" s="655"/>
      <c r="AX16" s="655"/>
      <c r="AY16" s="655"/>
      <c r="AZ16" s="655"/>
      <c r="BA16" s="655"/>
      <c r="BB16" s="655"/>
      <c r="BC16" s="655"/>
      <c r="BD16" s="655"/>
      <c r="BE16" s="655"/>
      <c r="BF16" s="656"/>
      <c r="BG16" s="657" t="s">
        <v>132</v>
      </c>
      <c r="BH16" s="658"/>
      <c r="BI16" s="658"/>
      <c r="BJ16" s="658"/>
      <c r="BK16" s="658"/>
      <c r="BL16" s="658"/>
      <c r="BM16" s="658"/>
      <c r="BN16" s="659"/>
      <c r="BO16" s="695" t="s">
        <v>132</v>
      </c>
      <c r="BP16" s="695"/>
      <c r="BQ16" s="695"/>
      <c r="BR16" s="695"/>
      <c r="BS16" s="696" t="s">
        <v>132</v>
      </c>
      <c r="BT16" s="696"/>
      <c r="BU16" s="696"/>
      <c r="BV16" s="696"/>
      <c r="BW16" s="696"/>
      <c r="BX16" s="696"/>
      <c r="BY16" s="696"/>
      <c r="BZ16" s="696"/>
      <c r="CA16" s="696"/>
      <c r="CB16" s="736"/>
      <c r="CD16" s="654" t="s">
        <v>272</v>
      </c>
      <c r="CE16" s="655"/>
      <c r="CF16" s="655"/>
      <c r="CG16" s="655"/>
      <c r="CH16" s="655"/>
      <c r="CI16" s="655"/>
      <c r="CJ16" s="655"/>
      <c r="CK16" s="655"/>
      <c r="CL16" s="655"/>
      <c r="CM16" s="655"/>
      <c r="CN16" s="655"/>
      <c r="CO16" s="655"/>
      <c r="CP16" s="655"/>
      <c r="CQ16" s="656"/>
      <c r="CR16" s="657">
        <v>605181</v>
      </c>
      <c r="CS16" s="658"/>
      <c r="CT16" s="658"/>
      <c r="CU16" s="658"/>
      <c r="CV16" s="658"/>
      <c r="CW16" s="658"/>
      <c r="CX16" s="658"/>
      <c r="CY16" s="659"/>
      <c r="CZ16" s="695">
        <v>1.9</v>
      </c>
      <c r="DA16" s="695"/>
      <c r="DB16" s="695"/>
      <c r="DC16" s="695"/>
      <c r="DD16" s="663" t="s">
        <v>132</v>
      </c>
      <c r="DE16" s="658"/>
      <c r="DF16" s="658"/>
      <c r="DG16" s="658"/>
      <c r="DH16" s="658"/>
      <c r="DI16" s="658"/>
      <c r="DJ16" s="658"/>
      <c r="DK16" s="658"/>
      <c r="DL16" s="658"/>
      <c r="DM16" s="658"/>
      <c r="DN16" s="658"/>
      <c r="DO16" s="658"/>
      <c r="DP16" s="659"/>
      <c r="DQ16" s="663">
        <v>57664</v>
      </c>
      <c r="DR16" s="658"/>
      <c r="DS16" s="658"/>
      <c r="DT16" s="658"/>
      <c r="DU16" s="658"/>
      <c r="DV16" s="658"/>
      <c r="DW16" s="658"/>
      <c r="DX16" s="658"/>
      <c r="DY16" s="658"/>
      <c r="DZ16" s="658"/>
      <c r="EA16" s="658"/>
      <c r="EB16" s="658"/>
      <c r="EC16" s="694"/>
    </row>
    <row r="17" spans="2:133" ht="11.25" customHeight="1" x14ac:dyDescent="0.2">
      <c r="B17" s="654" t="s">
        <v>273</v>
      </c>
      <c r="C17" s="655"/>
      <c r="D17" s="655"/>
      <c r="E17" s="655"/>
      <c r="F17" s="655"/>
      <c r="G17" s="655"/>
      <c r="H17" s="655"/>
      <c r="I17" s="655"/>
      <c r="J17" s="655"/>
      <c r="K17" s="655"/>
      <c r="L17" s="655"/>
      <c r="M17" s="655"/>
      <c r="N17" s="655"/>
      <c r="O17" s="655"/>
      <c r="P17" s="655"/>
      <c r="Q17" s="656"/>
      <c r="R17" s="657">
        <v>39539</v>
      </c>
      <c r="S17" s="658"/>
      <c r="T17" s="658"/>
      <c r="U17" s="658"/>
      <c r="V17" s="658"/>
      <c r="W17" s="658"/>
      <c r="X17" s="658"/>
      <c r="Y17" s="659"/>
      <c r="Z17" s="695">
        <v>0.1</v>
      </c>
      <c r="AA17" s="695"/>
      <c r="AB17" s="695"/>
      <c r="AC17" s="695"/>
      <c r="AD17" s="696">
        <v>39539</v>
      </c>
      <c r="AE17" s="696"/>
      <c r="AF17" s="696"/>
      <c r="AG17" s="696"/>
      <c r="AH17" s="696"/>
      <c r="AI17" s="696"/>
      <c r="AJ17" s="696"/>
      <c r="AK17" s="696"/>
      <c r="AL17" s="660">
        <v>0.8</v>
      </c>
      <c r="AM17" s="661"/>
      <c r="AN17" s="661"/>
      <c r="AO17" s="697"/>
      <c r="AP17" s="654" t="s">
        <v>274</v>
      </c>
      <c r="AQ17" s="655"/>
      <c r="AR17" s="655"/>
      <c r="AS17" s="655"/>
      <c r="AT17" s="655"/>
      <c r="AU17" s="655"/>
      <c r="AV17" s="655"/>
      <c r="AW17" s="655"/>
      <c r="AX17" s="655"/>
      <c r="AY17" s="655"/>
      <c r="AZ17" s="655"/>
      <c r="BA17" s="655"/>
      <c r="BB17" s="655"/>
      <c r="BC17" s="655"/>
      <c r="BD17" s="655"/>
      <c r="BE17" s="655"/>
      <c r="BF17" s="656"/>
      <c r="BG17" s="657" t="s">
        <v>132</v>
      </c>
      <c r="BH17" s="658"/>
      <c r="BI17" s="658"/>
      <c r="BJ17" s="658"/>
      <c r="BK17" s="658"/>
      <c r="BL17" s="658"/>
      <c r="BM17" s="658"/>
      <c r="BN17" s="659"/>
      <c r="BO17" s="695" t="s">
        <v>132</v>
      </c>
      <c r="BP17" s="695"/>
      <c r="BQ17" s="695"/>
      <c r="BR17" s="695"/>
      <c r="BS17" s="696" t="s">
        <v>247</v>
      </c>
      <c r="BT17" s="696"/>
      <c r="BU17" s="696"/>
      <c r="BV17" s="696"/>
      <c r="BW17" s="696"/>
      <c r="BX17" s="696"/>
      <c r="BY17" s="696"/>
      <c r="BZ17" s="696"/>
      <c r="CA17" s="696"/>
      <c r="CB17" s="736"/>
      <c r="CD17" s="654" t="s">
        <v>275</v>
      </c>
      <c r="CE17" s="655"/>
      <c r="CF17" s="655"/>
      <c r="CG17" s="655"/>
      <c r="CH17" s="655"/>
      <c r="CI17" s="655"/>
      <c r="CJ17" s="655"/>
      <c r="CK17" s="655"/>
      <c r="CL17" s="655"/>
      <c r="CM17" s="655"/>
      <c r="CN17" s="655"/>
      <c r="CO17" s="655"/>
      <c r="CP17" s="655"/>
      <c r="CQ17" s="656"/>
      <c r="CR17" s="657">
        <v>259353</v>
      </c>
      <c r="CS17" s="658"/>
      <c r="CT17" s="658"/>
      <c r="CU17" s="658"/>
      <c r="CV17" s="658"/>
      <c r="CW17" s="658"/>
      <c r="CX17" s="658"/>
      <c r="CY17" s="659"/>
      <c r="CZ17" s="695">
        <v>0.8</v>
      </c>
      <c r="DA17" s="695"/>
      <c r="DB17" s="695"/>
      <c r="DC17" s="695"/>
      <c r="DD17" s="663" t="s">
        <v>132</v>
      </c>
      <c r="DE17" s="658"/>
      <c r="DF17" s="658"/>
      <c r="DG17" s="658"/>
      <c r="DH17" s="658"/>
      <c r="DI17" s="658"/>
      <c r="DJ17" s="658"/>
      <c r="DK17" s="658"/>
      <c r="DL17" s="658"/>
      <c r="DM17" s="658"/>
      <c r="DN17" s="658"/>
      <c r="DO17" s="658"/>
      <c r="DP17" s="659"/>
      <c r="DQ17" s="663">
        <v>259353</v>
      </c>
      <c r="DR17" s="658"/>
      <c r="DS17" s="658"/>
      <c r="DT17" s="658"/>
      <c r="DU17" s="658"/>
      <c r="DV17" s="658"/>
      <c r="DW17" s="658"/>
      <c r="DX17" s="658"/>
      <c r="DY17" s="658"/>
      <c r="DZ17" s="658"/>
      <c r="EA17" s="658"/>
      <c r="EB17" s="658"/>
      <c r="EC17" s="694"/>
    </row>
    <row r="18" spans="2:133" ht="11.25" customHeight="1" x14ac:dyDescent="0.2">
      <c r="B18" s="654" t="s">
        <v>276</v>
      </c>
      <c r="C18" s="655"/>
      <c r="D18" s="655"/>
      <c r="E18" s="655"/>
      <c r="F18" s="655"/>
      <c r="G18" s="655"/>
      <c r="H18" s="655"/>
      <c r="I18" s="655"/>
      <c r="J18" s="655"/>
      <c r="K18" s="655"/>
      <c r="L18" s="655"/>
      <c r="M18" s="655"/>
      <c r="N18" s="655"/>
      <c r="O18" s="655"/>
      <c r="P18" s="655"/>
      <c r="Q18" s="656"/>
      <c r="R18" s="657">
        <v>8617</v>
      </c>
      <c r="S18" s="658"/>
      <c r="T18" s="658"/>
      <c r="U18" s="658"/>
      <c r="V18" s="658"/>
      <c r="W18" s="658"/>
      <c r="X18" s="658"/>
      <c r="Y18" s="659"/>
      <c r="Z18" s="695">
        <v>0</v>
      </c>
      <c r="AA18" s="695"/>
      <c r="AB18" s="695"/>
      <c r="AC18" s="695"/>
      <c r="AD18" s="696">
        <v>8617</v>
      </c>
      <c r="AE18" s="696"/>
      <c r="AF18" s="696"/>
      <c r="AG18" s="696"/>
      <c r="AH18" s="696"/>
      <c r="AI18" s="696"/>
      <c r="AJ18" s="696"/>
      <c r="AK18" s="696"/>
      <c r="AL18" s="660">
        <v>0.2</v>
      </c>
      <c r="AM18" s="661"/>
      <c r="AN18" s="661"/>
      <c r="AO18" s="697"/>
      <c r="AP18" s="654" t="s">
        <v>277</v>
      </c>
      <c r="AQ18" s="655"/>
      <c r="AR18" s="655"/>
      <c r="AS18" s="655"/>
      <c r="AT18" s="655"/>
      <c r="AU18" s="655"/>
      <c r="AV18" s="655"/>
      <c r="AW18" s="655"/>
      <c r="AX18" s="655"/>
      <c r="AY18" s="655"/>
      <c r="AZ18" s="655"/>
      <c r="BA18" s="655"/>
      <c r="BB18" s="655"/>
      <c r="BC18" s="655"/>
      <c r="BD18" s="655"/>
      <c r="BE18" s="655"/>
      <c r="BF18" s="656"/>
      <c r="BG18" s="657" t="s">
        <v>132</v>
      </c>
      <c r="BH18" s="658"/>
      <c r="BI18" s="658"/>
      <c r="BJ18" s="658"/>
      <c r="BK18" s="658"/>
      <c r="BL18" s="658"/>
      <c r="BM18" s="658"/>
      <c r="BN18" s="659"/>
      <c r="BO18" s="695" t="s">
        <v>132</v>
      </c>
      <c r="BP18" s="695"/>
      <c r="BQ18" s="695"/>
      <c r="BR18" s="695"/>
      <c r="BS18" s="696" t="s">
        <v>132</v>
      </c>
      <c r="BT18" s="696"/>
      <c r="BU18" s="696"/>
      <c r="BV18" s="696"/>
      <c r="BW18" s="696"/>
      <c r="BX18" s="696"/>
      <c r="BY18" s="696"/>
      <c r="BZ18" s="696"/>
      <c r="CA18" s="696"/>
      <c r="CB18" s="736"/>
      <c r="CD18" s="654" t="s">
        <v>278</v>
      </c>
      <c r="CE18" s="655"/>
      <c r="CF18" s="655"/>
      <c r="CG18" s="655"/>
      <c r="CH18" s="655"/>
      <c r="CI18" s="655"/>
      <c r="CJ18" s="655"/>
      <c r="CK18" s="655"/>
      <c r="CL18" s="655"/>
      <c r="CM18" s="655"/>
      <c r="CN18" s="655"/>
      <c r="CO18" s="655"/>
      <c r="CP18" s="655"/>
      <c r="CQ18" s="656"/>
      <c r="CR18" s="657" t="s">
        <v>132</v>
      </c>
      <c r="CS18" s="658"/>
      <c r="CT18" s="658"/>
      <c r="CU18" s="658"/>
      <c r="CV18" s="658"/>
      <c r="CW18" s="658"/>
      <c r="CX18" s="658"/>
      <c r="CY18" s="659"/>
      <c r="CZ18" s="695" t="s">
        <v>132</v>
      </c>
      <c r="DA18" s="695"/>
      <c r="DB18" s="695"/>
      <c r="DC18" s="695"/>
      <c r="DD18" s="663" t="s">
        <v>132</v>
      </c>
      <c r="DE18" s="658"/>
      <c r="DF18" s="658"/>
      <c r="DG18" s="658"/>
      <c r="DH18" s="658"/>
      <c r="DI18" s="658"/>
      <c r="DJ18" s="658"/>
      <c r="DK18" s="658"/>
      <c r="DL18" s="658"/>
      <c r="DM18" s="658"/>
      <c r="DN18" s="658"/>
      <c r="DO18" s="658"/>
      <c r="DP18" s="659"/>
      <c r="DQ18" s="663" t="s">
        <v>132</v>
      </c>
      <c r="DR18" s="658"/>
      <c r="DS18" s="658"/>
      <c r="DT18" s="658"/>
      <c r="DU18" s="658"/>
      <c r="DV18" s="658"/>
      <c r="DW18" s="658"/>
      <c r="DX18" s="658"/>
      <c r="DY18" s="658"/>
      <c r="DZ18" s="658"/>
      <c r="EA18" s="658"/>
      <c r="EB18" s="658"/>
      <c r="EC18" s="694"/>
    </row>
    <row r="19" spans="2:133" ht="11.25" customHeight="1" x14ac:dyDescent="0.2">
      <c r="B19" s="654" t="s">
        <v>279</v>
      </c>
      <c r="C19" s="655"/>
      <c r="D19" s="655"/>
      <c r="E19" s="655"/>
      <c r="F19" s="655"/>
      <c r="G19" s="655"/>
      <c r="H19" s="655"/>
      <c r="I19" s="655"/>
      <c r="J19" s="655"/>
      <c r="K19" s="655"/>
      <c r="L19" s="655"/>
      <c r="M19" s="655"/>
      <c r="N19" s="655"/>
      <c r="O19" s="655"/>
      <c r="P19" s="655"/>
      <c r="Q19" s="656"/>
      <c r="R19" s="657">
        <v>8617</v>
      </c>
      <c r="S19" s="658"/>
      <c r="T19" s="658"/>
      <c r="U19" s="658"/>
      <c r="V19" s="658"/>
      <c r="W19" s="658"/>
      <c r="X19" s="658"/>
      <c r="Y19" s="659"/>
      <c r="Z19" s="695">
        <v>0</v>
      </c>
      <c r="AA19" s="695"/>
      <c r="AB19" s="695"/>
      <c r="AC19" s="695"/>
      <c r="AD19" s="696">
        <v>8617</v>
      </c>
      <c r="AE19" s="696"/>
      <c r="AF19" s="696"/>
      <c r="AG19" s="696"/>
      <c r="AH19" s="696"/>
      <c r="AI19" s="696"/>
      <c r="AJ19" s="696"/>
      <c r="AK19" s="696"/>
      <c r="AL19" s="660">
        <v>0.2</v>
      </c>
      <c r="AM19" s="661"/>
      <c r="AN19" s="661"/>
      <c r="AO19" s="697"/>
      <c r="AP19" s="654" t="s">
        <v>280</v>
      </c>
      <c r="AQ19" s="655"/>
      <c r="AR19" s="655"/>
      <c r="AS19" s="655"/>
      <c r="AT19" s="655"/>
      <c r="AU19" s="655"/>
      <c r="AV19" s="655"/>
      <c r="AW19" s="655"/>
      <c r="AX19" s="655"/>
      <c r="AY19" s="655"/>
      <c r="AZ19" s="655"/>
      <c r="BA19" s="655"/>
      <c r="BB19" s="655"/>
      <c r="BC19" s="655"/>
      <c r="BD19" s="655"/>
      <c r="BE19" s="655"/>
      <c r="BF19" s="656"/>
      <c r="BG19" s="657" t="s">
        <v>132</v>
      </c>
      <c r="BH19" s="658"/>
      <c r="BI19" s="658"/>
      <c r="BJ19" s="658"/>
      <c r="BK19" s="658"/>
      <c r="BL19" s="658"/>
      <c r="BM19" s="658"/>
      <c r="BN19" s="659"/>
      <c r="BO19" s="695" t="s">
        <v>247</v>
      </c>
      <c r="BP19" s="695"/>
      <c r="BQ19" s="695"/>
      <c r="BR19" s="695"/>
      <c r="BS19" s="696" t="s">
        <v>132</v>
      </c>
      <c r="BT19" s="696"/>
      <c r="BU19" s="696"/>
      <c r="BV19" s="696"/>
      <c r="BW19" s="696"/>
      <c r="BX19" s="696"/>
      <c r="BY19" s="696"/>
      <c r="BZ19" s="696"/>
      <c r="CA19" s="696"/>
      <c r="CB19" s="736"/>
      <c r="CD19" s="654" t="s">
        <v>281</v>
      </c>
      <c r="CE19" s="655"/>
      <c r="CF19" s="655"/>
      <c r="CG19" s="655"/>
      <c r="CH19" s="655"/>
      <c r="CI19" s="655"/>
      <c r="CJ19" s="655"/>
      <c r="CK19" s="655"/>
      <c r="CL19" s="655"/>
      <c r="CM19" s="655"/>
      <c r="CN19" s="655"/>
      <c r="CO19" s="655"/>
      <c r="CP19" s="655"/>
      <c r="CQ19" s="656"/>
      <c r="CR19" s="657" t="s">
        <v>132</v>
      </c>
      <c r="CS19" s="658"/>
      <c r="CT19" s="658"/>
      <c r="CU19" s="658"/>
      <c r="CV19" s="658"/>
      <c r="CW19" s="658"/>
      <c r="CX19" s="658"/>
      <c r="CY19" s="659"/>
      <c r="CZ19" s="695" t="s">
        <v>132</v>
      </c>
      <c r="DA19" s="695"/>
      <c r="DB19" s="695"/>
      <c r="DC19" s="695"/>
      <c r="DD19" s="663" t="s">
        <v>132</v>
      </c>
      <c r="DE19" s="658"/>
      <c r="DF19" s="658"/>
      <c r="DG19" s="658"/>
      <c r="DH19" s="658"/>
      <c r="DI19" s="658"/>
      <c r="DJ19" s="658"/>
      <c r="DK19" s="658"/>
      <c r="DL19" s="658"/>
      <c r="DM19" s="658"/>
      <c r="DN19" s="658"/>
      <c r="DO19" s="658"/>
      <c r="DP19" s="659"/>
      <c r="DQ19" s="663" t="s">
        <v>132</v>
      </c>
      <c r="DR19" s="658"/>
      <c r="DS19" s="658"/>
      <c r="DT19" s="658"/>
      <c r="DU19" s="658"/>
      <c r="DV19" s="658"/>
      <c r="DW19" s="658"/>
      <c r="DX19" s="658"/>
      <c r="DY19" s="658"/>
      <c r="DZ19" s="658"/>
      <c r="EA19" s="658"/>
      <c r="EB19" s="658"/>
      <c r="EC19" s="694"/>
    </row>
    <row r="20" spans="2:133" ht="11.25" customHeight="1" x14ac:dyDescent="0.2">
      <c r="B20" s="724" t="s">
        <v>282</v>
      </c>
      <c r="C20" s="725"/>
      <c r="D20" s="725"/>
      <c r="E20" s="725"/>
      <c r="F20" s="725"/>
      <c r="G20" s="725"/>
      <c r="H20" s="725"/>
      <c r="I20" s="725"/>
      <c r="J20" s="725"/>
      <c r="K20" s="725"/>
      <c r="L20" s="725"/>
      <c r="M20" s="725"/>
      <c r="N20" s="725"/>
      <c r="O20" s="725"/>
      <c r="P20" s="725"/>
      <c r="Q20" s="726"/>
      <c r="R20" s="657" t="s">
        <v>132</v>
      </c>
      <c r="S20" s="658"/>
      <c r="T20" s="658"/>
      <c r="U20" s="658"/>
      <c r="V20" s="658"/>
      <c r="W20" s="658"/>
      <c r="X20" s="658"/>
      <c r="Y20" s="659"/>
      <c r="Z20" s="695" t="s">
        <v>132</v>
      </c>
      <c r="AA20" s="695"/>
      <c r="AB20" s="695"/>
      <c r="AC20" s="695"/>
      <c r="AD20" s="696" t="s">
        <v>132</v>
      </c>
      <c r="AE20" s="696"/>
      <c r="AF20" s="696"/>
      <c r="AG20" s="696"/>
      <c r="AH20" s="696"/>
      <c r="AI20" s="696"/>
      <c r="AJ20" s="696"/>
      <c r="AK20" s="696"/>
      <c r="AL20" s="660" t="s">
        <v>132</v>
      </c>
      <c r="AM20" s="661"/>
      <c r="AN20" s="661"/>
      <c r="AO20" s="697"/>
      <c r="AP20" s="654" t="s">
        <v>283</v>
      </c>
      <c r="AQ20" s="655"/>
      <c r="AR20" s="655"/>
      <c r="AS20" s="655"/>
      <c r="AT20" s="655"/>
      <c r="AU20" s="655"/>
      <c r="AV20" s="655"/>
      <c r="AW20" s="655"/>
      <c r="AX20" s="655"/>
      <c r="AY20" s="655"/>
      <c r="AZ20" s="655"/>
      <c r="BA20" s="655"/>
      <c r="BB20" s="655"/>
      <c r="BC20" s="655"/>
      <c r="BD20" s="655"/>
      <c r="BE20" s="655"/>
      <c r="BF20" s="656"/>
      <c r="BG20" s="657" t="s">
        <v>132</v>
      </c>
      <c r="BH20" s="658"/>
      <c r="BI20" s="658"/>
      <c r="BJ20" s="658"/>
      <c r="BK20" s="658"/>
      <c r="BL20" s="658"/>
      <c r="BM20" s="658"/>
      <c r="BN20" s="659"/>
      <c r="BO20" s="695" t="s">
        <v>132</v>
      </c>
      <c r="BP20" s="695"/>
      <c r="BQ20" s="695"/>
      <c r="BR20" s="695"/>
      <c r="BS20" s="696" t="s">
        <v>132</v>
      </c>
      <c r="BT20" s="696"/>
      <c r="BU20" s="696"/>
      <c r="BV20" s="696"/>
      <c r="BW20" s="696"/>
      <c r="BX20" s="696"/>
      <c r="BY20" s="696"/>
      <c r="BZ20" s="696"/>
      <c r="CA20" s="696"/>
      <c r="CB20" s="736"/>
      <c r="CD20" s="654" t="s">
        <v>284</v>
      </c>
      <c r="CE20" s="655"/>
      <c r="CF20" s="655"/>
      <c r="CG20" s="655"/>
      <c r="CH20" s="655"/>
      <c r="CI20" s="655"/>
      <c r="CJ20" s="655"/>
      <c r="CK20" s="655"/>
      <c r="CL20" s="655"/>
      <c r="CM20" s="655"/>
      <c r="CN20" s="655"/>
      <c r="CO20" s="655"/>
      <c r="CP20" s="655"/>
      <c r="CQ20" s="656"/>
      <c r="CR20" s="657">
        <v>32034082</v>
      </c>
      <c r="CS20" s="658"/>
      <c r="CT20" s="658"/>
      <c r="CU20" s="658"/>
      <c r="CV20" s="658"/>
      <c r="CW20" s="658"/>
      <c r="CX20" s="658"/>
      <c r="CY20" s="659"/>
      <c r="CZ20" s="695">
        <v>100</v>
      </c>
      <c r="DA20" s="695"/>
      <c r="DB20" s="695"/>
      <c r="DC20" s="695"/>
      <c r="DD20" s="663">
        <v>11445209</v>
      </c>
      <c r="DE20" s="658"/>
      <c r="DF20" s="658"/>
      <c r="DG20" s="658"/>
      <c r="DH20" s="658"/>
      <c r="DI20" s="658"/>
      <c r="DJ20" s="658"/>
      <c r="DK20" s="658"/>
      <c r="DL20" s="658"/>
      <c r="DM20" s="658"/>
      <c r="DN20" s="658"/>
      <c r="DO20" s="658"/>
      <c r="DP20" s="659"/>
      <c r="DQ20" s="663">
        <v>9287769</v>
      </c>
      <c r="DR20" s="658"/>
      <c r="DS20" s="658"/>
      <c r="DT20" s="658"/>
      <c r="DU20" s="658"/>
      <c r="DV20" s="658"/>
      <c r="DW20" s="658"/>
      <c r="DX20" s="658"/>
      <c r="DY20" s="658"/>
      <c r="DZ20" s="658"/>
      <c r="EA20" s="658"/>
      <c r="EB20" s="658"/>
      <c r="EC20" s="694"/>
    </row>
    <row r="21" spans="2:133" ht="11.25" customHeight="1" x14ac:dyDescent="0.2">
      <c r="B21" s="654" t="s">
        <v>285</v>
      </c>
      <c r="C21" s="655"/>
      <c r="D21" s="655"/>
      <c r="E21" s="655"/>
      <c r="F21" s="655"/>
      <c r="G21" s="655"/>
      <c r="H21" s="655"/>
      <c r="I21" s="655"/>
      <c r="J21" s="655"/>
      <c r="K21" s="655"/>
      <c r="L21" s="655"/>
      <c r="M21" s="655"/>
      <c r="N21" s="655"/>
      <c r="O21" s="655"/>
      <c r="P21" s="655"/>
      <c r="Q21" s="656"/>
      <c r="R21" s="657">
        <v>6021717</v>
      </c>
      <c r="S21" s="658"/>
      <c r="T21" s="658"/>
      <c r="U21" s="658"/>
      <c r="V21" s="658"/>
      <c r="W21" s="658"/>
      <c r="X21" s="658"/>
      <c r="Y21" s="659"/>
      <c r="Z21" s="695">
        <v>18</v>
      </c>
      <c r="AA21" s="695"/>
      <c r="AB21" s="695"/>
      <c r="AC21" s="695"/>
      <c r="AD21" s="696">
        <v>2573356</v>
      </c>
      <c r="AE21" s="696"/>
      <c r="AF21" s="696"/>
      <c r="AG21" s="696"/>
      <c r="AH21" s="696"/>
      <c r="AI21" s="696"/>
      <c r="AJ21" s="696"/>
      <c r="AK21" s="696"/>
      <c r="AL21" s="660">
        <v>55</v>
      </c>
      <c r="AM21" s="661"/>
      <c r="AN21" s="661"/>
      <c r="AO21" s="697"/>
      <c r="AP21" s="654" t="s">
        <v>286</v>
      </c>
      <c r="AQ21" s="734"/>
      <c r="AR21" s="734"/>
      <c r="AS21" s="734"/>
      <c r="AT21" s="734"/>
      <c r="AU21" s="734"/>
      <c r="AV21" s="734"/>
      <c r="AW21" s="734"/>
      <c r="AX21" s="734"/>
      <c r="AY21" s="734"/>
      <c r="AZ21" s="734"/>
      <c r="BA21" s="734"/>
      <c r="BB21" s="734"/>
      <c r="BC21" s="734"/>
      <c r="BD21" s="734"/>
      <c r="BE21" s="734"/>
      <c r="BF21" s="735"/>
      <c r="BG21" s="657" t="s">
        <v>132</v>
      </c>
      <c r="BH21" s="658"/>
      <c r="BI21" s="658"/>
      <c r="BJ21" s="658"/>
      <c r="BK21" s="658"/>
      <c r="BL21" s="658"/>
      <c r="BM21" s="658"/>
      <c r="BN21" s="659"/>
      <c r="BO21" s="695" t="s">
        <v>132</v>
      </c>
      <c r="BP21" s="695"/>
      <c r="BQ21" s="695"/>
      <c r="BR21" s="695"/>
      <c r="BS21" s="696" t="s">
        <v>247</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287</v>
      </c>
      <c r="C22" s="655"/>
      <c r="D22" s="655"/>
      <c r="E22" s="655"/>
      <c r="F22" s="655"/>
      <c r="G22" s="655"/>
      <c r="H22" s="655"/>
      <c r="I22" s="655"/>
      <c r="J22" s="655"/>
      <c r="K22" s="655"/>
      <c r="L22" s="655"/>
      <c r="M22" s="655"/>
      <c r="N22" s="655"/>
      <c r="O22" s="655"/>
      <c r="P22" s="655"/>
      <c r="Q22" s="656"/>
      <c r="R22" s="657">
        <v>2573356</v>
      </c>
      <c r="S22" s="658"/>
      <c r="T22" s="658"/>
      <c r="U22" s="658"/>
      <c r="V22" s="658"/>
      <c r="W22" s="658"/>
      <c r="X22" s="658"/>
      <c r="Y22" s="659"/>
      <c r="Z22" s="695">
        <v>7.7</v>
      </c>
      <c r="AA22" s="695"/>
      <c r="AB22" s="695"/>
      <c r="AC22" s="695"/>
      <c r="AD22" s="696">
        <v>2573356</v>
      </c>
      <c r="AE22" s="696"/>
      <c r="AF22" s="696"/>
      <c r="AG22" s="696"/>
      <c r="AH22" s="696"/>
      <c r="AI22" s="696"/>
      <c r="AJ22" s="696"/>
      <c r="AK22" s="696"/>
      <c r="AL22" s="660">
        <v>55</v>
      </c>
      <c r="AM22" s="661"/>
      <c r="AN22" s="661"/>
      <c r="AO22" s="697"/>
      <c r="AP22" s="654" t="s">
        <v>288</v>
      </c>
      <c r="AQ22" s="734"/>
      <c r="AR22" s="734"/>
      <c r="AS22" s="734"/>
      <c r="AT22" s="734"/>
      <c r="AU22" s="734"/>
      <c r="AV22" s="734"/>
      <c r="AW22" s="734"/>
      <c r="AX22" s="734"/>
      <c r="AY22" s="734"/>
      <c r="AZ22" s="734"/>
      <c r="BA22" s="734"/>
      <c r="BB22" s="734"/>
      <c r="BC22" s="734"/>
      <c r="BD22" s="734"/>
      <c r="BE22" s="734"/>
      <c r="BF22" s="735"/>
      <c r="BG22" s="657" t="s">
        <v>132</v>
      </c>
      <c r="BH22" s="658"/>
      <c r="BI22" s="658"/>
      <c r="BJ22" s="658"/>
      <c r="BK22" s="658"/>
      <c r="BL22" s="658"/>
      <c r="BM22" s="658"/>
      <c r="BN22" s="659"/>
      <c r="BO22" s="695" t="s">
        <v>132</v>
      </c>
      <c r="BP22" s="695"/>
      <c r="BQ22" s="695"/>
      <c r="BR22" s="695"/>
      <c r="BS22" s="696" t="s">
        <v>132</v>
      </c>
      <c r="BT22" s="696"/>
      <c r="BU22" s="696"/>
      <c r="BV22" s="696"/>
      <c r="BW22" s="696"/>
      <c r="BX22" s="696"/>
      <c r="BY22" s="696"/>
      <c r="BZ22" s="696"/>
      <c r="CA22" s="696"/>
      <c r="CB22" s="736"/>
      <c r="CD22" s="709" t="s">
        <v>289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290</v>
      </c>
      <c r="C23" s="655"/>
      <c r="D23" s="655"/>
      <c r="E23" s="655"/>
      <c r="F23" s="655"/>
      <c r="G23" s="655"/>
      <c r="H23" s="655"/>
      <c r="I23" s="655"/>
      <c r="J23" s="655"/>
      <c r="K23" s="655"/>
      <c r="L23" s="655"/>
      <c r="M23" s="655"/>
      <c r="N23" s="655"/>
      <c r="O23" s="655"/>
      <c r="P23" s="655"/>
      <c r="Q23" s="656"/>
      <c r="R23" s="657">
        <v>350922</v>
      </c>
      <c r="S23" s="658"/>
      <c r="T23" s="658"/>
      <c r="U23" s="658"/>
      <c r="V23" s="658"/>
      <c r="W23" s="658"/>
      <c r="X23" s="658"/>
      <c r="Y23" s="659"/>
      <c r="Z23" s="695">
        <v>1.1000000000000001</v>
      </c>
      <c r="AA23" s="695"/>
      <c r="AB23" s="695"/>
      <c r="AC23" s="695"/>
      <c r="AD23" s="696" t="s">
        <v>132</v>
      </c>
      <c r="AE23" s="696"/>
      <c r="AF23" s="696"/>
      <c r="AG23" s="696"/>
      <c r="AH23" s="696"/>
      <c r="AI23" s="696"/>
      <c r="AJ23" s="696"/>
      <c r="AK23" s="696"/>
      <c r="AL23" s="660" t="s">
        <v>132</v>
      </c>
      <c r="AM23" s="661"/>
      <c r="AN23" s="661"/>
      <c r="AO23" s="697"/>
      <c r="AP23" s="654" t="s">
        <v>291</v>
      </c>
      <c r="AQ23" s="734"/>
      <c r="AR23" s="734"/>
      <c r="AS23" s="734"/>
      <c r="AT23" s="734"/>
      <c r="AU23" s="734"/>
      <c r="AV23" s="734"/>
      <c r="AW23" s="734"/>
      <c r="AX23" s="734"/>
      <c r="AY23" s="734"/>
      <c r="AZ23" s="734"/>
      <c r="BA23" s="734"/>
      <c r="BB23" s="734"/>
      <c r="BC23" s="734"/>
      <c r="BD23" s="734"/>
      <c r="BE23" s="734"/>
      <c r="BF23" s="735"/>
      <c r="BG23" s="657" t="s">
        <v>132</v>
      </c>
      <c r="BH23" s="658"/>
      <c r="BI23" s="658"/>
      <c r="BJ23" s="658"/>
      <c r="BK23" s="658"/>
      <c r="BL23" s="658"/>
      <c r="BM23" s="658"/>
      <c r="BN23" s="659"/>
      <c r="BO23" s="695" t="s">
        <v>132</v>
      </c>
      <c r="BP23" s="695"/>
      <c r="BQ23" s="695"/>
      <c r="BR23" s="695"/>
      <c r="BS23" s="696" t="s">
        <v>247</v>
      </c>
      <c r="BT23" s="696"/>
      <c r="BU23" s="696"/>
      <c r="BV23" s="696"/>
      <c r="BW23" s="696"/>
      <c r="BX23" s="696"/>
      <c r="BY23" s="696"/>
      <c r="BZ23" s="696"/>
      <c r="CA23" s="696"/>
      <c r="CB23" s="736"/>
      <c r="CD23" s="709" t="s">
        <v>230</v>
      </c>
      <c r="CE23" s="710"/>
      <c r="CF23" s="710"/>
      <c r="CG23" s="710"/>
      <c r="CH23" s="710"/>
      <c r="CI23" s="710"/>
      <c r="CJ23" s="710"/>
      <c r="CK23" s="710"/>
      <c r="CL23" s="710"/>
      <c r="CM23" s="710"/>
      <c r="CN23" s="710"/>
      <c r="CO23" s="710"/>
      <c r="CP23" s="710"/>
      <c r="CQ23" s="711"/>
      <c r="CR23" s="709" t="s">
        <v>292</v>
      </c>
      <c r="CS23" s="710"/>
      <c r="CT23" s="710"/>
      <c r="CU23" s="710"/>
      <c r="CV23" s="710"/>
      <c r="CW23" s="710"/>
      <c r="CX23" s="710"/>
      <c r="CY23" s="711"/>
      <c r="CZ23" s="709" t="s">
        <v>293</v>
      </c>
      <c r="DA23" s="710"/>
      <c r="DB23" s="710"/>
      <c r="DC23" s="711"/>
      <c r="DD23" s="709" t="s">
        <v>294</v>
      </c>
      <c r="DE23" s="710"/>
      <c r="DF23" s="710"/>
      <c r="DG23" s="710"/>
      <c r="DH23" s="710"/>
      <c r="DI23" s="710"/>
      <c r="DJ23" s="710"/>
      <c r="DK23" s="711"/>
      <c r="DL23" s="747" t="s">
        <v>295</v>
      </c>
      <c r="DM23" s="748"/>
      <c r="DN23" s="748"/>
      <c r="DO23" s="748"/>
      <c r="DP23" s="748"/>
      <c r="DQ23" s="748"/>
      <c r="DR23" s="748"/>
      <c r="DS23" s="748"/>
      <c r="DT23" s="748"/>
      <c r="DU23" s="748"/>
      <c r="DV23" s="749"/>
      <c r="DW23" s="709" t="s">
        <v>296</v>
      </c>
      <c r="DX23" s="710"/>
      <c r="DY23" s="710"/>
      <c r="DZ23" s="710"/>
      <c r="EA23" s="710"/>
      <c r="EB23" s="710"/>
      <c r="EC23" s="711"/>
    </row>
    <row r="24" spans="2:133" ht="11.25" customHeight="1" x14ac:dyDescent="0.2">
      <c r="B24" s="654" t="s">
        <v>297</v>
      </c>
      <c r="C24" s="655"/>
      <c r="D24" s="655"/>
      <c r="E24" s="655"/>
      <c r="F24" s="655"/>
      <c r="G24" s="655"/>
      <c r="H24" s="655"/>
      <c r="I24" s="655"/>
      <c r="J24" s="655"/>
      <c r="K24" s="655"/>
      <c r="L24" s="655"/>
      <c r="M24" s="655"/>
      <c r="N24" s="655"/>
      <c r="O24" s="655"/>
      <c r="P24" s="655"/>
      <c r="Q24" s="656"/>
      <c r="R24" s="657">
        <v>3097439</v>
      </c>
      <c r="S24" s="658"/>
      <c r="T24" s="658"/>
      <c r="U24" s="658"/>
      <c r="V24" s="658"/>
      <c r="W24" s="658"/>
      <c r="X24" s="658"/>
      <c r="Y24" s="659"/>
      <c r="Z24" s="695">
        <v>9.3000000000000007</v>
      </c>
      <c r="AA24" s="695"/>
      <c r="AB24" s="695"/>
      <c r="AC24" s="695"/>
      <c r="AD24" s="696" t="s">
        <v>132</v>
      </c>
      <c r="AE24" s="696"/>
      <c r="AF24" s="696"/>
      <c r="AG24" s="696"/>
      <c r="AH24" s="696"/>
      <c r="AI24" s="696"/>
      <c r="AJ24" s="696"/>
      <c r="AK24" s="696"/>
      <c r="AL24" s="660" t="s">
        <v>132</v>
      </c>
      <c r="AM24" s="661"/>
      <c r="AN24" s="661"/>
      <c r="AO24" s="697"/>
      <c r="AP24" s="654" t="s">
        <v>298</v>
      </c>
      <c r="AQ24" s="734"/>
      <c r="AR24" s="734"/>
      <c r="AS24" s="734"/>
      <c r="AT24" s="734"/>
      <c r="AU24" s="734"/>
      <c r="AV24" s="734"/>
      <c r="AW24" s="734"/>
      <c r="AX24" s="734"/>
      <c r="AY24" s="734"/>
      <c r="AZ24" s="734"/>
      <c r="BA24" s="734"/>
      <c r="BB24" s="734"/>
      <c r="BC24" s="734"/>
      <c r="BD24" s="734"/>
      <c r="BE24" s="734"/>
      <c r="BF24" s="735"/>
      <c r="BG24" s="657" t="s">
        <v>132</v>
      </c>
      <c r="BH24" s="658"/>
      <c r="BI24" s="658"/>
      <c r="BJ24" s="658"/>
      <c r="BK24" s="658"/>
      <c r="BL24" s="658"/>
      <c r="BM24" s="658"/>
      <c r="BN24" s="659"/>
      <c r="BO24" s="695" t="s">
        <v>132</v>
      </c>
      <c r="BP24" s="695"/>
      <c r="BQ24" s="695"/>
      <c r="BR24" s="695"/>
      <c r="BS24" s="696" t="s">
        <v>132</v>
      </c>
      <c r="BT24" s="696"/>
      <c r="BU24" s="696"/>
      <c r="BV24" s="696"/>
      <c r="BW24" s="696"/>
      <c r="BX24" s="696"/>
      <c r="BY24" s="696"/>
      <c r="BZ24" s="696"/>
      <c r="CA24" s="696"/>
      <c r="CB24" s="736"/>
      <c r="CD24" s="715" t="s">
        <v>299</v>
      </c>
      <c r="CE24" s="716"/>
      <c r="CF24" s="716"/>
      <c r="CG24" s="716"/>
      <c r="CH24" s="716"/>
      <c r="CI24" s="716"/>
      <c r="CJ24" s="716"/>
      <c r="CK24" s="716"/>
      <c r="CL24" s="716"/>
      <c r="CM24" s="716"/>
      <c r="CN24" s="716"/>
      <c r="CO24" s="716"/>
      <c r="CP24" s="716"/>
      <c r="CQ24" s="717"/>
      <c r="CR24" s="712">
        <v>2584365</v>
      </c>
      <c r="CS24" s="713"/>
      <c r="CT24" s="713"/>
      <c r="CU24" s="713"/>
      <c r="CV24" s="713"/>
      <c r="CW24" s="713"/>
      <c r="CX24" s="713"/>
      <c r="CY24" s="738"/>
      <c r="CZ24" s="739">
        <v>8.1</v>
      </c>
      <c r="DA24" s="721"/>
      <c r="DB24" s="721"/>
      <c r="DC24" s="741"/>
      <c r="DD24" s="737">
        <v>1903128</v>
      </c>
      <c r="DE24" s="713"/>
      <c r="DF24" s="713"/>
      <c r="DG24" s="713"/>
      <c r="DH24" s="713"/>
      <c r="DI24" s="713"/>
      <c r="DJ24" s="713"/>
      <c r="DK24" s="738"/>
      <c r="DL24" s="737">
        <v>1624512</v>
      </c>
      <c r="DM24" s="713"/>
      <c r="DN24" s="713"/>
      <c r="DO24" s="713"/>
      <c r="DP24" s="713"/>
      <c r="DQ24" s="713"/>
      <c r="DR24" s="713"/>
      <c r="DS24" s="713"/>
      <c r="DT24" s="713"/>
      <c r="DU24" s="713"/>
      <c r="DV24" s="738"/>
      <c r="DW24" s="739">
        <v>34.299999999999997</v>
      </c>
      <c r="DX24" s="721"/>
      <c r="DY24" s="721"/>
      <c r="DZ24" s="721"/>
      <c r="EA24" s="721"/>
      <c r="EB24" s="721"/>
      <c r="EC24" s="740"/>
    </row>
    <row r="25" spans="2:133" ht="11.25" customHeight="1" x14ac:dyDescent="0.2">
      <c r="B25" s="654" t="s">
        <v>300</v>
      </c>
      <c r="C25" s="655"/>
      <c r="D25" s="655"/>
      <c r="E25" s="655"/>
      <c r="F25" s="655"/>
      <c r="G25" s="655"/>
      <c r="H25" s="655"/>
      <c r="I25" s="655"/>
      <c r="J25" s="655"/>
      <c r="K25" s="655"/>
      <c r="L25" s="655"/>
      <c r="M25" s="655"/>
      <c r="N25" s="655"/>
      <c r="O25" s="655"/>
      <c r="P25" s="655"/>
      <c r="Q25" s="656"/>
      <c r="R25" s="657">
        <v>8117069</v>
      </c>
      <c r="S25" s="658"/>
      <c r="T25" s="658"/>
      <c r="U25" s="658"/>
      <c r="V25" s="658"/>
      <c r="W25" s="658"/>
      <c r="X25" s="658"/>
      <c r="Y25" s="659"/>
      <c r="Z25" s="695">
        <v>24.3</v>
      </c>
      <c r="AA25" s="695"/>
      <c r="AB25" s="695"/>
      <c r="AC25" s="695"/>
      <c r="AD25" s="696">
        <v>4668708</v>
      </c>
      <c r="AE25" s="696"/>
      <c r="AF25" s="696"/>
      <c r="AG25" s="696"/>
      <c r="AH25" s="696"/>
      <c r="AI25" s="696"/>
      <c r="AJ25" s="696"/>
      <c r="AK25" s="696"/>
      <c r="AL25" s="660">
        <v>99.8</v>
      </c>
      <c r="AM25" s="661"/>
      <c r="AN25" s="661"/>
      <c r="AO25" s="697"/>
      <c r="AP25" s="654" t="s">
        <v>301</v>
      </c>
      <c r="AQ25" s="734"/>
      <c r="AR25" s="734"/>
      <c r="AS25" s="734"/>
      <c r="AT25" s="734"/>
      <c r="AU25" s="734"/>
      <c r="AV25" s="734"/>
      <c r="AW25" s="734"/>
      <c r="AX25" s="734"/>
      <c r="AY25" s="734"/>
      <c r="AZ25" s="734"/>
      <c r="BA25" s="734"/>
      <c r="BB25" s="734"/>
      <c r="BC25" s="734"/>
      <c r="BD25" s="734"/>
      <c r="BE25" s="734"/>
      <c r="BF25" s="735"/>
      <c r="BG25" s="657" t="s">
        <v>132</v>
      </c>
      <c r="BH25" s="658"/>
      <c r="BI25" s="658"/>
      <c r="BJ25" s="658"/>
      <c r="BK25" s="658"/>
      <c r="BL25" s="658"/>
      <c r="BM25" s="658"/>
      <c r="BN25" s="659"/>
      <c r="BO25" s="695" t="s">
        <v>132</v>
      </c>
      <c r="BP25" s="695"/>
      <c r="BQ25" s="695"/>
      <c r="BR25" s="695"/>
      <c r="BS25" s="696" t="s">
        <v>132</v>
      </c>
      <c r="BT25" s="696"/>
      <c r="BU25" s="696"/>
      <c r="BV25" s="696"/>
      <c r="BW25" s="696"/>
      <c r="BX25" s="696"/>
      <c r="BY25" s="696"/>
      <c r="BZ25" s="696"/>
      <c r="CA25" s="696"/>
      <c r="CB25" s="736"/>
      <c r="CD25" s="654" t="s">
        <v>302</v>
      </c>
      <c r="CE25" s="655"/>
      <c r="CF25" s="655"/>
      <c r="CG25" s="655"/>
      <c r="CH25" s="655"/>
      <c r="CI25" s="655"/>
      <c r="CJ25" s="655"/>
      <c r="CK25" s="655"/>
      <c r="CL25" s="655"/>
      <c r="CM25" s="655"/>
      <c r="CN25" s="655"/>
      <c r="CO25" s="655"/>
      <c r="CP25" s="655"/>
      <c r="CQ25" s="656"/>
      <c r="CR25" s="657">
        <v>1660901</v>
      </c>
      <c r="CS25" s="670"/>
      <c r="CT25" s="670"/>
      <c r="CU25" s="670"/>
      <c r="CV25" s="670"/>
      <c r="CW25" s="670"/>
      <c r="CX25" s="670"/>
      <c r="CY25" s="671"/>
      <c r="CZ25" s="660">
        <v>5.2</v>
      </c>
      <c r="DA25" s="672"/>
      <c r="DB25" s="672"/>
      <c r="DC25" s="673"/>
      <c r="DD25" s="663">
        <v>1474937</v>
      </c>
      <c r="DE25" s="670"/>
      <c r="DF25" s="670"/>
      <c r="DG25" s="670"/>
      <c r="DH25" s="670"/>
      <c r="DI25" s="670"/>
      <c r="DJ25" s="670"/>
      <c r="DK25" s="671"/>
      <c r="DL25" s="663">
        <v>1213592</v>
      </c>
      <c r="DM25" s="670"/>
      <c r="DN25" s="670"/>
      <c r="DO25" s="670"/>
      <c r="DP25" s="670"/>
      <c r="DQ25" s="670"/>
      <c r="DR25" s="670"/>
      <c r="DS25" s="670"/>
      <c r="DT25" s="670"/>
      <c r="DU25" s="670"/>
      <c r="DV25" s="671"/>
      <c r="DW25" s="660">
        <v>25.6</v>
      </c>
      <c r="DX25" s="672"/>
      <c r="DY25" s="672"/>
      <c r="DZ25" s="672"/>
      <c r="EA25" s="672"/>
      <c r="EB25" s="672"/>
      <c r="EC25" s="684"/>
    </row>
    <row r="26" spans="2:133" ht="11.25" customHeight="1" x14ac:dyDescent="0.2">
      <c r="B26" s="654" t="s">
        <v>303</v>
      </c>
      <c r="C26" s="655"/>
      <c r="D26" s="655"/>
      <c r="E26" s="655"/>
      <c r="F26" s="655"/>
      <c r="G26" s="655"/>
      <c r="H26" s="655"/>
      <c r="I26" s="655"/>
      <c r="J26" s="655"/>
      <c r="K26" s="655"/>
      <c r="L26" s="655"/>
      <c r="M26" s="655"/>
      <c r="N26" s="655"/>
      <c r="O26" s="655"/>
      <c r="P26" s="655"/>
      <c r="Q26" s="656"/>
      <c r="R26" s="657">
        <v>675</v>
      </c>
      <c r="S26" s="658"/>
      <c r="T26" s="658"/>
      <c r="U26" s="658"/>
      <c r="V26" s="658"/>
      <c r="W26" s="658"/>
      <c r="X26" s="658"/>
      <c r="Y26" s="659"/>
      <c r="Z26" s="695">
        <v>0</v>
      </c>
      <c r="AA26" s="695"/>
      <c r="AB26" s="695"/>
      <c r="AC26" s="695"/>
      <c r="AD26" s="696">
        <v>675</v>
      </c>
      <c r="AE26" s="696"/>
      <c r="AF26" s="696"/>
      <c r="AG26" s="696"/>
      <c r="AH26" s="696"/>
      <c r="AI26" s="696"/>
      <c r="AJ26" s="696"/>
      <c r="AK26" s="696"/>
      <c r="AL26" s="660">
        <v>0</v>
      </c>
      <c r="AM26" s="661"/>
      <c r="AN26" s="661"/>
      <c r="AO26" s="697"/>
      <c r="AP26" s="654" t="s">
        <v>304</v>
      </c>
      <c r="AQ26" s="734"/>
      <c r="AR26" s="734"/>
      <c r="AS26" s="734"/>
      <c r="AT26" s="734"/>
      <c r="AU26" s="734"/>
      <c r="AV26" s="734"/>
      <c r="AW26" s="734"/>
      <c r="AX26" s="734"/>
      <c r="AY26" s="734"/>
      <c r="AZ26" s="734"/>
      <c r="BA26" s="734"/>
      <c r="BB26" s="734"/>
      <c r="BC26" s="734"/>
      <c r="BD26" s="734"/>
      <c r="BE26" s="734"/>
      <c r="BF26" s="735"/>
      <c r="BG26" s="657" t="s">
        <v>132</v>
      </c>
      <c r="BH26" s="658"/>
      <c r="BI26" s="658"/>
      <c r="BJ26" s="658"/>
      <c r="BK26" s="658"/>
      <c r="BL26" s="658"/>
      <c r="BM26" s="658"/>
      <c r="BN26" s="659"/>
      <c r="BO26" s="695" t="s">
        <v>132</v>
      </c>
      <c r="BP26" s="695"/>
      <c r="BQ26" s="695"/>
      <c r="BR26" s="695"/>
      <c r="BS26" s="696" t="s">
        <v>132</v>
      </c>
      <c r="BT26" s="696"/>
      <c r="BU26" s="696"/>
      <c r="BV26" s="696"/>
      <c r="BW26" s="696"/>
      <c r="BX26" s="696"/>
      <c r="BY26" s="696"/>
      <c r="BZ26" s="696"/>
      <c r="CA26" s="696"/>
      <c r="CB26" s="736"/>
      <c r="CD26" s="654" t="s">
        <v>305</v>
      </c>
      <c r="CE26" s="655"/>
      <c r="CF26" s="655"/>
      <c r="CG26" s="655"/>
      <c r="CH26" s="655"/>
      <c r="CI26" s="655"/>
      <c r="CJ26" s="655"/>
      <c r="CK26" s="655"/>
      <c r="CL26" s="655"/>
      <c r="CM26" s="655"/>
      <c r="CN26" s="655"/>
      <c r="CO26" s="655"/>
      <c r="CP26" s="655"/>
      <c r="CQ26" s="656"/>
      <c r="CR26" s="657">
        <v>1145260</v>
      </c>
      <c r="CS26" s="658"/>
      <c r="CT26" s="658"/>
      <c r="CU26" s="658"/>
      <c r="CV26" s="658"/>
      <c r="CW26" s="658"/>
      <c r="CX26" s="658"/>
      <c r="CY26" s="659"/>
      <c r="CZ26" s="660">
        <v>3.6</v>
      </c>
      <c r="DA26" s="672"/>
      <c r="DB26" s="672"/>
      <c r="DC26" s="673"/>
      <c r="DD26" s="663">
        <v>1008636</v>
      </c>
      <c r="DE26" s="658"/>
      <c r="DF26" s="658"/>
      <c r="DG26" s="658"/>
      <c r="DH26" s="658"/>
      <c r="DI26" s="658"/>
      <c r="DJ26" s="658"/>
      <c r="DK26" s="659"/>
      <c r="DL26" s="663" t="s">
        <v>132</v>
      </c>
      <c r="DM26" s="658"/>
      <c r="DN26" s="658"/>
      <c r="DO26" s="658"/>
      <c r="DP26" s="658"/>
      <c r="DQ26" s="658"/>
      <c r="DR26" s="658"/>
      <c r="DS26" s="658"/>
      <c r="DT26" s="658"/>
      <c r="DU26" s="658"/>
      <c r="DV26" s="659"/>
      <c r="DW26" s="660" t="s">
        <v>132</v>
      </c>
      <c r="DX26" s="672"/>
      <c r="DY26" s="672"/>
      <c r="DZ26" s="672"/>
      <c r="EA26" s="672"/>
      <c r="EB26" s="672"/>
      <c r="EC26" s="684"/>
    </row>
    <row r="27" spans="2:133" ht="11.25" customHeight="1" x14ac:dyDescent="0.2">
      <c r="B27" s="654" t="s">
        <v>306</v>
      </c>
      <c r="C27" s="655"/>
      <c r="D27" s="655"/>
      <c r="E27" s="655"/>
      <c r="F27" s="655"/>
      <c r="G27" s="655"/>
      <c r="H27" s="655"/>
      <c r="I27" s="655"/>
      <c r="J27" s="655"/>
      <c r="K27" s="655"/>
      <c r="L27" s="655"/>
      <c r="M27" s="655"/>
      <c r="N27" s="655"/>
      <c r="O27" s="655"/>
      <c r="P27" s="655"/>
      <c r="Q27" s="656"/>
      <c r="R27" s="657">
        <v>1662</v>
      </c>
      <c r="S27" s="658"/>
      <c r="T27" s="658"/>
      <c r="U27" s="658"/>
      <c r="V27" s="658"/>
      <c r="W27" s="658"/>
      <c r="X27" s="658"/>
      <c r="Y27" s="659"/>
      <c r="Z27" s="695">
        <v>0</v>
      </c>
      <c r="AA27" s="695"/>
      <c r="AB27" s="695"/>
      <c r="AC27" s="695"/>
      <c r="AD27" s="696" t="s">
        <v>247</v>
      </c>
      <c r="AE27" s="696"/>
      <c r="AF27" s="696"/>
      <c r="AG27" s="696"/>
      <c r="AH27" s="696"/>
      <c r="AI27" s="696"/>
      <c r="AJ27" s="696"/>
      <c r="AK27" s="696"/>
      <c r="AL27" s="660" t="s">
        <v>132</v>
      </c>
      <c r="AM27" s="661"/>
      <c r="AN27" s="661"/>
      <c r="AO27" s="697"/>
      <c r="AP27" s="654" t="s">
        <v>307</v>
      </c>
      <c r="AQ27" s="655"/>
      <c r="AR27" s="655"/>
      <c r="AS27" s="655"/>
      <c r="AT27" s="655"/>
      <c r="AU27" s="655"/>
      <c r="AV27" s="655"/>
      <c r="AW27" s="655"/>
      <c r="AX27" s="655"/>
      <c r="AY27" s="655"/>
      <c r="AZ27" s="655"/>
      <c r="BA27" s="655"/>
      <c r="BB27" s="655"/>
      <c r="BC27" s="655"/>
      <c r="BD27" s="655"/>
      <c r="BE27" s="655"/>
      <c r="BF27" s="656"/>
      <c r="BG27" s="657">
        <v>1474276</v>
      </c>
      <c r="BH27" s="658"/>
      <c r="BI27" s="658"/>
      <c r="BJ27" s="658"/>
      <c r="BK27" s="658"/>
      <c r="BL27" s="658"/>
      <c r="BM27" s="658"/>
      <c r="BN27" s="659"/>
      <c r="BO27" s="695">
        <v>100</v>
      </c>
      <c r="BP27" s="695"/>
      <c r="BQ27" s="695"/>
      <c r="BR27" s="695"/>
      <c r="BS27" s="696" t="s">
        <v>132</v>
      </c>
      <c r="BT27" s="696"/>
      <c r="BU27" s="696"/>
      <c r="BV27" s="696"/>
      <c r="BW27" s="696"/>
      <c r="BX27" s="696"/>
      <c r="BY27" s="696"/>
      <c r="BZ27" s="696"/>
      <c r="CA27" s="696"/>
      <c r="CB27" s="736"/>
      <c r="CD27" s="654" t="s">
        <v>308</v>
      </c>
      <c r="CE27" s="655"/>
      <c r="CF27" s="655"/>
      <c r="CG27" s="655"/>
      <c r="CH27" s="655"/>
      <c r="CI27" s="655"/>
      <c r="CJ27" s="655"/>
      <c r="CK27" s="655"/>
      <c r="CL27" s="655"/>
      <c r="CM27" s="655"/>
      <c r="CN27" s="655"/>
      <c r="CO27" s="655"/>
      <c r="CP27" s="655"/>
      <c r="CQ27" s="656"/>
      <c r="CR27" s="657">
        <v>664111</v>
      </c>
      <c r="CS27" s="670"/>
      <c r="CT27" s="670"/>
      <c r="CU27" s="670"/>
      <c r="CV27" s="670"/>
      <c r="CW27" s="670"/>
      <c r="CX27" s="670"/>
      <c r="CY27" s="671"/>
      <c r="CZ27" s="660">
        <v>2.1</v>
      </c>
      <c r="DA27" s="672"/>
      <c r="DB27" s="672"/>
      <c r="DC27" s="673"/>
      <c r="DD27" s="663">
        <v>168838</v>
      </c>
      <c r="DE27" s="670"/>
      <c r="DF27" s="670"/>
      <c r="DG27" s="670"/>
      <c r="DH27" s="670"/>
      <c r="DI27" s="670"/>
      <c r="DJ27" s="670"/>
      <c r="DK27" s="671"/>
      <c r="DL27" s="663">
        <v>151567</v>
      </c>
      <c r="DM27" s="670"/>
      <c r="DN27" s="670"/>
      <c r="DO27" s="670"/>
      <c r="DP27" s="670"/>
      <c r="DQ27" s="670"/>
      <c r="DR27" s="670"/>
      <c r="DS27" s="670"/>
      <c r="DT27" s="670"/>
      <c r="DU27" s="670"/>
      <c r="DV27" s="671"/>
      <c r="DW27" s="660">
        <v>3.2</v>
      </c>
      <c r="DX27" s="672"/>
      <c r="DY27" s="672"/>
      <c r="DZ27" s="672"/>
      <c r="EA27" s="672"/>
      <c r="EB27" s="672"/>
      <c r="EC27" s="684"/>
    </row>
    <row r="28" spans="2:133" ht="11.25" customHeight="1" x14ac:dyDescent="0.2">
      <c r="B28" s="654" t="s">
        <v>309</v>
      </c>
      <c r="C28" s="655"/>
      <c r="D28" s="655"/>
      <c r="E28" s="655"/>
      <c r="F28" s="655"/>
      <c r="G28" s="655"/>
      <c r="H28" s="655"/>
      <c r="I28" s="655"/>
      <c r="J28" s="655"/>
      <c r="K28" s="655"/>
      <c r="L28" s="655"/>
      <c r="M28" s="655"/>
      <c r="N28" s="655"/>
      <c r="O28" s="655"/>
      <c r="P28" s="655"/>
      <c r="Q28" s="656"/>
      <c r="R28" s="657">
        <v>73433</v>
      </c>
      <c r="S28" s="658"/>
      <c r="T28" s="658"/>
      <c r="U28" s="658"/>
      <c r="V28" s="658"/>
      <c r="W28" s="658"/>
      <c r="X28" s="658"/>
      <c r="Y28" s="659"/>
      <c r="Z28" s="695">
        <v>0.2</v>
      </c>
      <c r="AA28" s="695"/>
      <c r="AB28" s="695"/>
      <c r="AC28" s="695"/>
      <c r="AD28" s="696">
        <v>922</v>
      </c>
      <c r="AE28" s="696"/>
      <c r="AF28" s="696"/>
      <c r="AG28" s="696"/>
      <c r="AH28" s="696"/>
      <c r="AI28" s="696"/>
      <c r="AJ28" s="696"/>
      <c r="AK28" s="696"/>
      <c r="AL28" s="660">
        <v>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310</v>
      </c>
      <c r="CE28" s="655"/>
      <c r="CF28" s="655"/>
      <c r="CG28" s="655"/>
      <c r="CH28" s="655"/>
      <c r="CI28" s="655"/>
      <c r="CJ28" s="655"/>
      <c r="CK28" s="655"/>
      <c r="CL28" s="655"/>
      <c r="CM28" s="655"/>
      <c r="CN28" s="655"/>
      <c r="CO28" s="655"/>
      <c r="CP28" s="655"/>
      <c r="CQ28" s="656"/>
      <c r="CR28" s="657">
        <v>259353</v>
      </c>
      <c r="CS28" s="658"/>
      <c r="CT28" s="658"/>
      <c r="CU28" s="658"/>
      <c r="CV28" s="658"/>
      <c r="CW28" s="658"/>
      <c r="CX28" s="658"/>
      <c r="CY28" s="659"/>
      <c r="CZ28" s="660">
        <v>0.8</v>
      </c>
      <c r="DA28" s="672"/>
      <c r="DB28" s="672"/>
      <c r="DC28" s="673"/>
      <c r="DD28" s="663">
        <v>259353</v>
      </c>
      <c r="DE28" s="658"/>
      <c r="DF28" s="658"/>
      <c r="DG28" s="658"/>
      <c r="DH28" s="658"/>
      <c r="DI28" s="658"/>
      <c r="DJ28" s="658"/>
      <c r="DK28" s="659"/>
      <c r="DL28" s="663">
        <v>259353</v>
      </c>
      <c r="DM28" s="658"/>
      <c r="DN28" s="658"/>
      <c r="DO28" s="658"/>
      <c r="DP28" s="658"/>
      <c r="DQ28" s="658"/>
      <c r="DR28" s="658"/>
      <c r="DS28" s="658"/>
      <c r="DT28" s="658"/>
      <c r="DU28" s="658"/>
      <c r="DV28" s="659"/>
      <c r="DW28" s="660">
        <v>5.5</v>
      </c>
      <c r="DX28" s="672"/>
      <c r="DY28" s="672"/>
      <c r="DZ28" s="672"/>
      <c r="EA28" s="672"/>
      <c r="EB28" s="672"/>
      <c r="EC28" s="684"/>
    </row>
    <row r="29" spans="2:133" ht="11.25" customHeight="1" x14ac:dyDescent="0.2">
      <c r="B29" s="654" t="s">
        <v>311</v>
      </c>
      <c r="C29" s="655"/>
      <c r="D29" s="655"/>
      <c r="E29" s="655"/>
      <c r="F29" s="655"/>
      <c r="G29" s="655"/>
      <c r="H29" s="655"/>
      <c r="I29" s="655"/>
      <c r="J29" s="655"/>
      <c r="K29" s="655"/>
      <c r="L29" s="655"/>
      <c r="M29" s="655"/>
      <c r="N29" s="655"/>
      <c r="O29" s="655"/>
      <c r="P29" s="655"/>
      <c r="Q29" s="656"/>
      <c r="R29" s="657">
        <v>10950</v>
      </c>
      <c r="S29" s="658"/>
      <c r="T29" s="658"/>
      <c r="U29" s="658"/>
      <c r="V29" s="658"/>
      <c r="W29" s="658"/>
      <c r="X29" s="658"/>
      <c r="Y29" s="659"/>
      <c r="Z29" s="695">
        <v>0</v>
      </c>
      <c r="AA29" s="695"/>
      <c r="AB29" s="695"/>
      <c r="AC29" s="695"/>
      <c r="AD29" s="696">
        <v>1</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312</v>
      </c>
      <c r="CE29" s="677"/>
      <c r="CF29" s="654" t="s">
        <v>313</v>
      </c>
      <c r="CG29" s="655"/>
      <c r="CH29" s="655"/>
      <c r="CI29" s="655"/>
      <c r="CJ29" s="655"/>
      <c r="CK29" s="655"/>
      <c r="CL29" s="655"/>
      <c r="CM29" s="655"/>
      <c r="CN29" s="655"/>
      <c r="CO29" s="655"/>
      <c r="CP29" s="655"/>
      <c r="CQ29" s="656"/>
      <c r="CR29" s="657">
        <v>259353</v>
      </c>
      <c r="CS29" s="670"/>
      <c r="CT29" s="670"/>
      <c r="CU29" s="670"/>
      <c r="CV29" s="670"/>
      <c r="CW29" s="670"/>
      <c r="CX29" s="670"/>
      <c r="CY29" s="671"/>
      <c r="CZ29" s="660">
        <v>0.8</v>
      </c>
      <c r="DA29" s="672"/>
      <c r="DB29" s="672"/>
      <c r="DC29" s="673"/>
      <c r="DD29" s="663">
        <v>259353</v>
      </c>
      <c r="DE29" s="670"/>
      <c r="DF29" s="670"/>
      <c r="DG29" s="670"/>
      <c r="DH29" s="670"/>
      <c r="DI29" s="670"/>
      <c r="DJ29" s="670"/>
      <c r="DK29" s="671"/>
      <c r="DL29" s="663">
        <v>259353</v>
      </c>
      <c r="DM29" s="670"/>
      <c r="DN29" s="670"/>
      <c r="DO29" s="670"/>
      <c r="DP29" s="670"/>
      <c r="DQ29" s="670"/>
      <c r="DR29" s="670"/>
      <c r="DS29" s="670"/>
      <c r="DT29" s="670"/>
      <c r="DU29" s="670"/>
      <c r="DV29" s="671"/>
      <c r="DW29" s="660">
        <v>5.5</v>
      </c>
      <c r="DX29" s="672"/>
      <c r="DY29" s="672"/>
      <c r="DZ29" s="672"/>
      <c r="EA29" s="672"/>
      <c r="EB29" s="672"/>
      <c r="EC29" s="684"/>
    </row>
    <row r="30" spans="2:133" ht="11.25" customHeight="1" x14ac:dyDescent="0.2">
      <c r="B30" s="654" t="s">
        <v>314</v>
      </c>
      <c r="C30" s="655"/>
      <c r="D30" s="655"/>
      <c r="E30" s="655"/>
      <c r="F30" s="655"/>
      <c r="G30" s="655"/>
      <c r="H30" s="655"/>
      <c r="I30" s="655"/>
      <c r="J30" s="655"/>
      <c r="K30" s="655"/>
      <c r="L30" s="655"/>
      <c r="M30" s="655"/>
      <c r="N30" s="655"/>
      <c r="O30" s="655"/>
      <c r="P30" s="655"/>
      <c r="Q30" s="656"/>
      <c r="R30" s="657">
        <v>11891509</v>
      </c>
      <c r="S30" s="658"/>
      <c r="T30" s="658"/>
      <c r="U30" s="658"/>
      <c r="V30" s="658"/>
      <c r="W30" s="658"/>
      <c r="X30" s="658"/>
      <c r="Y30" s="659"/>
      <c r="Z30" s="695">
        <v>35.6</v>
      </c>
      <c r="AA30" s="695"/>
      <c r="AB30" s="695"/>
      <c r="AC30" s="695"/>
      <c r="AD30" s="696" t="s">
        <v>132</v>
      </c>
      <c r="AE30" s="696"/>
      <c r="AF30" s="696"/>
      <c r="AG30" s="696"/>
      <c r="AH30" s="696"/>
      <c r="AI30" s="696"/>
      <c r="AJ30" s="696"/>
      <c r="AK30" s="696"/>
      <c r="AL30" s="660" t="s">
        <v>132</v>
      </c>
      <c r="AM30" s="661"/>
      <c r="AN30" s="661"/>
      <c r="AO30" s="697"/>
      <c r="AP30" s="709" t="s">
        <v>230</v>
      </c>
      <c r="AQ30" s="710"/>
      <c r="AR30" s="710"/>
      <c r="AS30" s="710"/>
      <c r="AT30" s="710"/>
      <c r="AU30" s="710"/>
      <c r="AV30" s="710"/>
      <c r="AW30" s="710"/>
      <c r="AX30" s="710"/>
      <c r="AY30" s="710"/>
      <c r="AZ30" s="710"/>
      <c r="BA30" s="710"/>
      <c r="BB30" s="710"/>
      <c r="BC30" s="710"/>
      <c r="BD30" s="710"/>
      <c r="BE30" s="710"/>
      <c r="BF30" s="711"/>
      <c r="BG30" s="709" t="s">
        <v>315</v>
      </c>
      <c r="BH30" s="732"/>
      <c r="BI30" s="732"/>
      <c r="BJ30" s="732"/>
      <c r="BK30" s="732"/>
      <c r="BL30" s="732"/>
      <c r="BM30" s="732"/>
      <c r="BN30" s="732"/>
      <c r="BO30" s="732"/>
      <c r="BP30" s="732"/>
      <c r="BQ30" s="733"/>
      <c r="BR30" s="709" t="s">
        <v>316</v>
      </c>
      <c r="BS30" s="732"/>
      <c r="BT30" s="732"/>
      <c r="BU30" s="732"/>
      <c r="BV30" s="732"/>
      <c r="BW30" s="732"/>
      <c r="BX30" s="732"/>
      <c r="BY30" s="732"/>
      <c r="BZ30" s="732"/>
      <c r="CA30" s="732"/>
      <c r="CB30" s="733"/>
      <c r="CD30" s="678"/>
      <c r="CE30" s="679"/>
      <c r="CF30" s="654" t="s">
        <v>317</v>
      </c>
      <c r="CG30" s="655"/>
      <c r="CH30" s="655"/>
      <c r="CI30" s="655"/>
      <c r="CJ30" s="655"/>
      <c r="CK30" s="655"/>
      <c r="CL30" s="655"/>
      <c r="CM30" s="655"/>
      <c r="CN30" s="655"/>
      <c r="CO30" s="655"/>
      <c r="CP30" s="655"/>
      <c r="CQ30" s="656"/>
      <c r="CR30" s="657">
        <v>253990</v>
      </c>
      <c r="CS30" s="658"/>
      <c r="CT30" s="658"/>
      <c r="CU30" s="658"/>
      <c r="CV30" s="658"/>
      <c r="CW30" s="658"/>
      <c r="CX30" s="658"/>
      <c r="CY30" s="659"/>
      <c r="CZ30" s="660">
        <v>0.8</v>
      </c>
      <c r="DA30" s="672"/>
      <c r="DB30" s="672"/>
      <c r="DC30" s="673"/>
      <c r="DD30" s="663">
        <v>253990</v>
      </c>
      <c r="DE30" s="658"/>
      <c r="DF30" s="658"/>
      <c r="DG30" s="658"/>
      <c r="DH30" s="658"/>
      <c r="DI30" s="658"/>
      <c r="DJ30" s="658"/>
      <c r="DK30" s="659"/>
      <c r="DL30" s="663">
        <v>253990</v>
      </c>
      <c r="DM30" s="658"/>
      <c r="DN30" s="658"/>
      <c r="DO30" s="658"/>
      <c r="DP30" s="658"/>
      <c r="DQ30" s="658"/>
      <c r="DR30" s="658"/>
      <c r="DS30" s="658"/>
      <c r="DT30" s="658"/>
      <c r="DU30" s="658"/>
      <c r="DV30" s="659"/>
      <c r="DW30" s="660">
        <v>5.4</v>
      </c>
      <c r="DX30" s="672"/>
      <c r="DY30" s="672"/>
      <c r="DZ30" s="672"/>
      <c r="EA30" s="672"/>
      <c r="EB30" s="672"/>
      <c r="EC30" s="684"/>
    </row>
    <row r="31" spans="2:133" ht="11.25" customHeight="1" x14ac:dyDescent="0.2">
      <c r="B31" s="724" t="s">
        <v>318</v>
      </c>
      <c r="C31" s="725"/>
      <c r="D31" s="725"/>
      <c r="E31" s="725"/>
      <c r="F31" s="725"/>
      <c r="G31" s="725"/>
      <c r="H31" s="725"/>
      <c r="I31" s="725"/>
      <c r="J31" s="725"/>
      <c r="K31" s="725"/>
      <c r="L31" s="725"/>
      <c r="M31" s="725"/>
      <c r="N31" s="725"/>
      <c r="O31" s="725"/>
      <c r="P31" s="725"/>
      <c r="Q31" s="726"/>
      <c r="R31" s="657" t="s">
        <v>132</v>
      </c>
      <c r="S31" s="658"/>
      <c r="T31" s="658"/>
      <c r="U31" s="658"/>
      <c r="V31" s="658"/>
      <c r="W31" s="658"/>
      <c r="X31" s="658"/>
      <c r="Y31" s="659"/>
      <c r="Z31" s="695" t="s">
        <v>132</v>
      </c>
      <c r="AA31" s="695"/>
      <c r="AB31" s="695"/>
      <c r="AC31" s="695"/>
      <c r="AD31" s="696" t="s">
        <v>132</v>
      </c>
      <c r="AE31" s="696"/>
      <c r="AF31" s="696"/>
      <c r="AG31" s="696"/>
      <c r="AH31" s="696"/>
      <c r="AI31" s="696"/>
      <c r="AJ31" s="696"/>
      <c r="AK31" s="696"/>
      <c r="AL31" s="660" t="s">
        <v>132</v>
      </c>
      <c r="AM31" s="661"/>
      <c r="AN31" s="661"/>
      <c r="AO31" s="697"/>
      <c r="AP31" s="727" t="s">
        <v>319</v>
      </c>
      <c r="AQ31" s="728"/>
      <c r="AR31" s="728"/>
      <c r="AS31" s="728"/>
      <c r="AT31" s="729" t="s">
        <v>320</v>
      </c>
      <c r="AU31" s="218"/>
      <c r="AV31" s="218"/>
      <c r="AW31" s="218"/>
      <c r="AX31" s="715" t="s">
        <v>193</v>
      </c>
      <c r="AY31" s="716"/>
      <c r="AZ31" s="716"/>
      <c r="BA31" s="716"/>
      <c r="BB31" s="716"/>
      <c r="BC31" s="716"/>
      <c r="BD31" s="716"/>
      <c r="BE31" s="716"/>
      <c r="BF31" s="717"/>
      <c r="BG31" s="719">
        <v>99.3</v>
      </c>
      <c r="BH31" s="720"/>
      <c r="BI31" s="720"/>
      <c r="BJ31" s="720"/>
      <c r="BK31" s="720"/>
      <c r="BL31" s="720"/>
      <c r="BM31" s="721">
        <v>98.7</v>
      </c>
      <c r="BN31" s="720"/>
      <c r="BO31" s="720"/>
      <c r="BP31" s="720"/>
      <c r="BQ31" s="722"/>
      <c r="BR31" s="719">
        <v>99.4</v>
      </c>
      <c r="BS31" s="720"/>
      <c r="BT31" s="720"/>
      <c r="BU31" s="720"/>
      <c r="BV31" s="720"/>
      <c r="BW31" s="720"/>
      <c r="BX31" s="721">
        <v>99.1</v>
      </c>
      <c r="BY31" s="720"/>
      <c r="BZ31" s="720"/>
      <c r="CA31" s="720"/>
      <c r="CB31" s="722"/>
      <c r="CD31" s="678"/>
      <c r="CE31" s="679"/>
      <c r="CF31" s="654" t="s">
        <v>321</v>
      </c>
      <c r="CG31" s="655"/>
      <c r="CH31" s="655"/>
      <c r="CI31" s="655"/>
      <c r="CJ31" s="655"/>
      <c r="CK31" s="655"/>
      <c r="CL31" s="655"/>
      <c r="CM31" s="655"/>
      <c r="CN31" s="655"/>
      <c r="CO31" s="655"/>
      <c r="CP31" s="655"/>
      <c r="CQ31" s="656"/>
      <c r="CR31" s="657">
        <v>5363</v>
      </c>
      <c r="CS31" s="670"/>
      <c r="CT31" s="670"/>
      <c r="CU31" s="670"/>
      <c r="CV31" s="670"/>
      <c r="CW31" s="670"/>
      <c r="CX31" s="670"/>
      <c r="CY31" s="671"/>
      <c r="CZ31" s="660">
        <v>0</v>
      </c>
      <c r="DA31" s="672"/>
      <c r="DB31" s="672"/>
      <c r="DC31" s="673"/>
      <c r="DD31" s="663">
        <v>5363</v>
      </c>
      <c r="DE31" s="670"/>
      <c r="DF31" s="670"/>
      <c r="DG31" s="670"/>
      <c r="DH31" s="670"/>
      <c r="DI31" s="670"/>
      <c r="DJ31" s="670"/>
      <c r="DK31" s="671"/>
      <c r="DL31" s="663">
        <v>5363</v>
      </c>
      <c r="DM31" s="670"/>
      <c r="DN31" s="670"/>
      <c r="DO31" s="670"/>
      <c r="DP31" s="670"/>
      <c r="DQ31" s="670"/>
      <c r="DR31" s="670"/>
      <c r="DS31" s="670"/>
      <c r="DT31" s="670"/>
      <c r="DU31" s="670"/>
      <c r="DV31" s="671"/>
      <c r="DW31" s="660">
        <v>0.1</v>
      </c>
      <c r="DX31" s="672"/>
      <c r="DY31" s="672"/>
      <c r="DZ31" s="672"/>
      <c r="EA31" s="672"/>
      <c r="EB31" s="672"/>
      <c r="EC31" s="684"/>
    </row>
    <row r="32" spans="2:133" ht="11.25" customHeight="1" x14ac:dyDescent="0.2">
      <c r="B32" s="654" t="s">
        <v>322</v>
      </c>
      <c r="C32" s="655"/>
      <c r="D32" s="655"/>
      <c r="E32" s="655"/>
      <c r="F32" s="655"/>
      <c r="G32" s="655"/>
      <c r="H32" s="655"/>
      <c r="I32" s="655"/>
      <c r="J32" s="655"/>
      <c r="K32" s="655"/>
      <c r="L32" s="655"/>
      <c r="M32" s="655"/>
      <c r="N32" s="655"/>
      <c r="O32" s="655"/>
      <c r="P32" s="655"/>
      <c r="Q32" s="656"/>
      <c r="R32" s="657">
        <v>1539565</v>
      </c>
      <c r="S32" s="658"/>
      <c r="T32" s="658"/>
      <c r="U32" s="658"/>
      <c r="V32" s="658"/>
      <c r="W32" s="658"/>
      <c r="X32" s="658"/>
      <c r="Y32" s="659"/>
      <c r="Z32" s="695">
        <v>4.5999999999999996</v>
      </c>
      <c r="AA32" s="695"/>
      <c r="AB32" s="695"/>
      <c r="AC32" s="695"/>
      <c r="AD32" s="696" t="s">
        <v>132</v>
      </c>
      <c r="AE32" s="696"/>
      <c r="AF32" s="696"/>
      <c r="AG32" s="696"/>
      <c r="AH32" s="696"/>
      <c r="AI32" s="696"/>
      <c r="AJ32" s="696"/>
      <c r="AK32" s="696"/>
      <c r="AL32" s="660" t="s">
        <v>132</v>
      </c>
      <c r="AM32" s="661"/>
      <c r="AN32" s="661"/>
      <c r="AO32" s="697"/>
      <c r="AP32" s="698"/>
      <c r="AQ32" s="699"/>
      <c r="AR32" s="699"/>
      <c r="AS32" s="699"/>
      <c r="AT32" s="730"/>
      <c r="AU32" s="214" t="s">
        <v>323</v>
      </c>
      <c r="AX32" s="654" t="s">
        <v>324</v>
      </c>
      <c r="AY32" s="655"/>
      <c r="AZ32" s="655"/>
      <c r="BA32" s="655"/>
      <c r="BB32" s="655"/>
      <c r="BC32" s="655"/>
      <c r="BD32" s="655"/>
      <c r="BE32" s="655"/>
      <c r="BF32" s="656"/>
      <c r="BG32" s="723">
        <v>98.9</v>
      </c>
      <c r="BH32" s="670"/>
      <c r="BI32" s="670"/>
      <c r="BJ32" s="670"/>
      <c r="BK32" s="670"/>
      <c r="BL32" s="670"/>
      <c r="BM32" s="661">
        <v>97.9</v>
      </c>
      <c r="BN32" s="670"/>
      <c r="BO32" s="670"/>
      <c r="BP32" s="670"/>
      <c r="BQ32" s="693"/>
      <c r="BR32" s="723">
        <v>99</v>
      </c>
      <c r="BS32" s="670"/>
      <c r="BT32" s="670"/>
      <c r="BU32" s="670"/>
      <c r="BV32" s="670"/>
      <c r="BW32" s="670"/>
      <c r="BX32" s="661">
        <v>98.6</v>
      </c>
      <c r="BY32" s="670"/>
      <c r="BZ32" s="670"/>
      <c r="CA32" s="670"/>
      <c r="CB32" s="693"/>
      <c r="CD32" s="680"/>
      <c r="CE32" s="681"/>
      <c r="CF32" s="654" t="s">
        <v>325</v>
      </c>
      <c r="CG32" s="655"/>
      <c r="CH32" s="655"/>
      <c r="CI32" s="655"/>
      <c r="CJ32" s="655"/>
      <c r="CK32" s="655"/>
      <c r="CL32" s="655"/>
      <c r="CM32" s="655"/>
      <c r="CN32" s="655"/>
      <c r="CO32" s="655"/>
      <c r="CP32" s="655"/>
      <c r="CQ32" s="656"/>
      <c r="CR32" s="657" t="s">
        <v>132</v>
      </c>
      <c r="CS32" s="658"/>
      <c r="CT32" s="658"/>
      <c r="CU32" s="658"/>
      <c r="CV32" s="658"/>
      <c r="CW32" s="658"/>
      <c r="CX32" s="658"/>
      <c r="CY32" s="659"/>
      <c r="CZ32" s="660" t="s">
        <v>132</v>
      </c>
      <c r="DA32" s="672"/>
      <c r="DB32" s="672"/>
      <c r="DC32" s="673"/>
      <c r="DD32" s="663" t="s">
        <v>132</v>
      </c>
      <c r="DE32" s="658"/>
      <c r="DF32" s="658"/>
      <c r="DG32" s="658"/>
      <c r="DH32" s="658"/>
      <c r="DI32" s="658"/>
      <c r="DJ32" s="658"/>
      <c r="DK32" s="659"/>
      <c r="DL32" s="663" t="s">
        <v>132</v>
      </c>
      <c r="DM32" s="658"/>
      <c r="DN32" s="658"/>
      <c r="DO32" s="658"/>
      <c r="DP32" s="658"/>
      <c r="DQ32" s="658"/>
      <c r="DR32" s="658"/>
      <c r="DS32" s="658"/>
      <c r="DT32" s="658"/>
      <c r="DU32" s="658"/>
      <c r="DV32" s="659"/>
      <c r="DW32" s="660" t="s">
        <v>132</v>
      </c>
      <c r="DX32" s="672"/>
      <c r="DY32" s="672"/>
      <c r="DZ32" s="672"/>
      <c r="EA32" s="672"/>
      <c r="EB32" s="672"/>
      <c r="EC32" s="684"/>
    </row>
    <row r="33" spans="2:133" ht="11.25" customHeight="1" x14ac:dyDescent="0.2">
      <c r="B33" s="654" t="s">
        <v>326</v>
      </c>
      <c r="C33" s="655"/>
      <c r="D33" s="655"/>
      <c r="E33" s="655"/>
      <c r="F33" s="655"/>
      <c r="G33" s="655"/>
      <c r="H33" s="655"/>
      <c r="I33" s="655"/>
      <c r="J33" s="655"/>
      <c r="K33" s="655"/>
      <c r="L33" s="655"/>
      <c r="M33" s="655"/>
      <c r="N33" s="655"/>
      <c r="O33" s="655"/>
      <c r="P33" s="655"/>
      <c r="Q33" s="656"/>
      <c r="R33" s="657">
        <v>71344</v>
      </c>
      <c r="S33" s="658"/>
      <c r="T33" s="658"/>
      <c r="U33" s="658"/>
      <c r="V33" s="658"/>
      <c r="W33" s="658"/>
      <c r="X33" s="658"/>
      <c r="Y33" s="659"/>
      <c r="Z33" s="695">
        <v>0.2</v>
      </c>
      <c r="AA33" s="695"/>
      <c r="AB33" s="695"/>
      <c r="AC33" s="695"/>
      <c r="AD33" s="696">
        <v>7117</v>
      </c>
      <c r="AE33" s="696"/>
      <c r="AF33" s="696"/>
      <c r="AG33" s="696"/>
      <c r="AH33" s="696"/>
      <c r="AI33" s="696"/>
      <c r="AJ33" s="696"/>
      <c r="AK33" s="696"/>
      <c r="AL33" s="660">
        <v>0.2</v>
      </c>
      <c r="AM33" s="661"/>
      <c r="AN33" s="661"/>
      <c r="AO33" s="697"/>
      <c r="AP33" s="700"/>
      <c r="AQ33" s="701"/>
      <c r="AR33" s="701"/>
      <c r="AS33" s="701"/>
      <c r="AT33" s="731"/>
      <c r="AU33" s="219"/>
      <c r="AV33" s="219"/>
      <c r="AW33" s="219"/>
      <c r="AX33" s="638" t="s">
        <v>327</v>
      </c>
      <c r="AY33" s="639"/>
      <c r="AZ33" s="639"/>
      <c r="BA33" s="639"/>
      <c r="BB33" s="639"/>
      <c r="BC33" s="639"/>
      <c r="BD33" s="639"/>
      <c r="BE33" s="639"/>
      <c r="BF33" s="640"/>
      <c r="BG33" s="718">
        <v>99.7</v>
      </c>
      <c r="BH33" s="642"/>
      <c r="BI33" s="642"/>
      <c r="BJ33" s="642"/>
      <c r="BK33" s="642"/>
      <c r="BL33" s="642"/>
      <c r="BM33" s="688">
        <v>99.5</v>
      </c>
      <c r="BN33" s="642"/>
      <c r="BO33" s="642"/>
      <c r="BP33" s="642"/>
      <c r="BQ33" s="705"/>
      <c r="BR33" s="718">
        <v>99.8</v>
      </c>
      <c r="BS33" s="642"/>
      <c r="BT33" s="642"/>
      <c r="BU33" s="642"/>
      <c r="BV33" s="642"/>
      <c r="BW33" s="642"/>
      <c r="BX33" s="688">
        <v>99.7</v>
      </c>
      <c r="BY33" s="642"/>
      <c r="BZ33" s="642"/>
      <c r="CA33" s="642"/>
      <c r="CB33" s="705"/>
      <c r="CD33" s="654" t="s">
        <v>328</v>
      </c>
      <c r="CE33" s="655"/>
      <c r="CF33" s="655"/>
      <c r="CG33" s="655"/>
      <c r="CH33" s="655"/>
      <c r="CI33" s="655"/>
      <c r="CJ33" s="655"/>
      <c r="CK33" s="655"/>
      <c r="CL33" s="655"/>
      <c r="CM33" s="655"/>
      <c r="CN33" s="655"/>
      <c r="CO33" s="655"/>
      <c r="CP33" s="655"/>
      <c r="CQ33" s="656"/>
      <c r="CR33" s="657">
        <v>17399327</v>
      </c>
      <c r="CS33" s="670"/>
      <c r="CT33" s="670"/>
      <c r="CU33" s="670"/>
      <c r="CV33" s="670"/>
      <c r="CW33" s="670"/>
      <c r="CX33" s="670"/>
      <c r="CY33" s="671"/>
      <c r="CZ33" s="660">
        <v>54.3</v>
      </c>
      <c r="DA33" s="672"/>
      <c r="DB33" s="672"/>
      <c r="DC33" s="673"/>
      <c r="DD33" s="663">
        <v>6503220</v>
      </c>
      <c r="DE33" s="670"/>
      <c r="DF33" s="670"/>
      <c r="DG33" s="670"/>
      <c r="DH33" s="670"/>
      <c r="DI33" s="670"/>
      <c r="DJ33" s="670"/>
      <c r="DK33" s="671"/>
      <c r="DL33" s="663">
        <v>2387690</v>
      </c>
      <c r="DM33" s="670"/>
      <c r="DN33" s="670"/>
      <c r="DO33" s="670"/>
      <c r="DP33" s="670"/>
      <c r="DQ33" s="670"/>
      <c r="DR33" s="670"/>
      <c r="DS33" s="670"/>
      <c r="DT33" s="670"/>
      <c r="DU33" s="670"/>
      <c r="DV33" s="671"/>
      <c r="DW33" s="660">
        <v>50.4</v>
      </c>
      <c r="DX33" s="672"/>
      <c r="DY33" s="672"/>
      <c r="DZ33" s="672"/>
      <c r="EA33" s="672"/>
      <c r="EB33" s="672"/>
      <c r="EC33" s="684"/>
    </row>
    <row r="34" spans="2:133" ht="11.25" customHeight="1" x14ac:dyDescent="0.2">
      <c r="B34" s="654" t="s">
        <v>329</v>
      </c>
      <c r="C34" s="655"/>
      <c r="D34" s="655"/>
      <c r="E34" s="655"/>
      <c r="F34" s="655"/>
      <c r="G34" s="655"/>
      <c r="H34" s="655"/>
      <c r="I34" s="655"/>
      <c r="J34" s="655"/>
      <c r="K34" s="655"/>
      <c r="L34" s="655"/>
      <c r="M34" s="655"/>
      <c r="N34" s="655"/>
      <c r="O34" s="655"/>
      <c r="P34" s="655"/>
      <c r="Q34" s="656"/>
      <c r="R34" s="657">
        <v>51248</v>
      </c>
      <c r="S34" s="658"/>
      <c r="T34" s="658"/>
      <c r="U34" s="658"/>
      <c r="V34" s="658"/>
      <c r="W34" s="658"/>
      <c r="X34" s="658"/>
      <c r="Y34" s="659"/>
      <c r="Z34" s="695">
        <v>0.2</v>
      </c>
      <c r="AA34" s="695"/>
      <c r="AB34" s="695"/>
      <c r="AC34" s="695"/>
      <c r="AD34" s="696" t="s">
        <v>132</v>
      </c>
      <c r="AE34" s="696"/>
      <c r="AF34" s="696"/>
      <c r="AG34" s="696"/>
      <c r="AH34" s="696"/>
      <c r="AI34" s="696"/>
      <c r="AJ34" s="696"/>
      <c r="AK34" s="696"/>
      <c r="AL34" s="660" t="s">
        <v>132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330</v>
      </c>
      <c r="CE34" s="655"/>
      <c r="CF34" s="655"/>
      <c r="CG34" s="655"/>
      <c r="CH34" s="655"/>
      <c r="CI34" s="655"/>
      <c r="CJ34" s="655"/>
      <c r="CK34" s="655"/>
      <c r="CL34" s="655"/>
      <c r="CM34" s="655"/>
      <c r="CN34" s="655"/>
      <c r="CO34" s="655"/>
      <c r="CP34" s="655"/>
      <c r="CQ34" s="656"/>
      <c r="CR34" s="657">
        <v>3506460</v>
      </c>
      <c r="CS34" s="658"/>
      <c r="CT34" s="658"/>
      <c r="CU34" s="658"/>
      <c r="CV34" s="658"/>
      <c r="CW34" s="658"/>
      <c r="CX34" s="658"/>
      <c r="CY34" s="659"/>
      <c r="CZ34" s="660">
        <v>10.9</v>
      </c>
      <c r="DA34" s="672"/>
      <c r="DB34" s="672"/>
      <c r="DC34" s="673"/>
      <c r="DD34" s="663">
        <v>1314321</v>
      </c>
      <c r="DE34" s="658"/>
      <c r="DF34" s="658"/>
      <c r="DG34" s="658"/>
      <c r="DH34" s="658"/>
      <c r="DI34" s="658"/>
      <c r="DJ34" s="658"/>
      <c r="DK34" s="659"/>
      <c r="DL34" s="663">
        <v>776033</v>
      </c>
      <c r="DM34" s="658"/>
      <c r="DN34" s="658"/>
      <c r="DO34" s="658"/>
      <c r="DP34" s="658"/>
      <c r="DQ34" s="658"/>
      <c r="DR34" s="658"/>
      <c r="DS34" s="658"/>
      <c r="DT34" s="658"/>
      <c r="DU34" s="658"/>
      <c r="DV34" s="659"/>
      <c r="DW34" s="660">
        <v>16.399999999999999</v>
      </c>
      <c r="DX34" s="672"/>
      <c r="DY34" s="672"/>
      <c r="DZ34" s="672"/>
      <c r="EA34" s="672"/>
      <c r="EB34" s="672"/>
      <c r="EC34" s="684"/>
    </row>
    <row r="35" spans="2:133" ht="11.25" customHeight="1" x14ac:dyDescent="0.2">
      <c r="B35" s="654" t="s">
        <v>331</v>
      </c>
      <c r="C35" s="655"/>
      <c r="D35" s="655"/>
      <c r="E35" s="655"/>
      <c r="F35" s="655"/>
      <c r="G35" s="655"/>
      <c r="H35" s="655"/>
      <c r="I35" s="655"/>
      <c r="J35" s="655"/>
      <c r="K35" s="655"/>
      <c r="L35" s="655"/>
      <c r="M35" s="655"/>
      <c r="N35" s="655"/>
      <c r="O35" s="655"/>
      <c r="P35" s="655"/>
      <c r="Q35" s="656"/>
      <c r="R35" s="657">
        <v>8614649</v>
      </c>
      <c r="S35" s="658"/>
      <c r="T35" s="658"/>
      <c r="U35" s="658"/>
      <c r="V35" s="658"/>
      <c r="W35" s="658"/>
      <c r="X35" s="658"/>
      <c r="Y35" s="659"/>
      <c r="Z35" s="695">
        <v>25.8</v>
      </c>
      <c r="AA35" s="695"/>
      <c r="AB35" s="695"/>
      <c r="AC35" s="695"/>
      <c r="AD35" s="696" t="s">
        <v>132</v>
      </c>
      <c r="AE35" s="696"/>
      <c r="AF35" s="696"/>
      <c r="AG35" s="696"/>
      <c r="AH35" s="696"/>
      <c r="AI35" s="696"/>
      <c r="AJ35" s="696"/>
      <c r="AK35" s="696"/>
      <c r="AL35" s="660" t="s">
        <v>132</v>
      </c>
      <c r="AM35" s="661"/>
      <c r="AN35" s="661"/>
      <c r="AO35" s="697"/>
      <c r="AP35" s="222"/>
      <c r="AQ35" s="709" t="s">
        <v>332</v>
      </c>
      <c r="AR35" s="710"/>
      <c r="AS35" s="710"/>
      <c r="AT35" s="710"/>
      <c r="AU35" s="710"/>
      <c r="AV35" s="710"/>
      <c r="AW35" s="710"/>
      <c r="AX35" s="710"/>
      <c r="AY35" s="710"/>
      <c r="AZ35" s="710"/>
      <c r="BA35" s="710"/>
      <c r="BB35" s="710"/>
      <c r="BC35" s="710"/>
      <c r="BD35" s="710"/>
      <c r="BE35" s="710"/>
      <c r="BF35" s="711"/>
      <c r="BG35" s="709" t="s">
        <v>333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334</v>
      </c>
      <c r="CE35" s="655"/>
      <c r="CF35" s="655"/>
      <c r="CG35" s="655"/>
      <c r="CH35" s="655"/>
      <c r="CI35" s="655"/>
      <c r="CJ35" s="655"/>
      <c r="CK35" s="655"/>
      <c r="CL35" s="655"/>
      <c r="CM35" s="655"/>
      <c r="CN35" s="655"/>
      <c r="CO35" s="655"/>
      <c r="CP35" s="655"/>
      <c r="CQ35" s="656"/>
      <c r="CR35" s="657">
        <v>28458</v>
      </c>
      <c r="CS35" s="670"/>
      <c r="CT35" s="670"/>
      <c r="CU35" s="670"/>
      <c r="CV35" s="670"/>
      <c r="CW35" s="670"/>
      <c r="CX35" s="670"/>
      <c r="CY35" s="671"/>
      <c r="CZ35" s="660">
        <v>0.1</v>
      </c>
      <c r="DA35" s="672"/>
      <c r="DB35" s="672"/>
      <c r="DC35" s="673"/>
      <c r="DD35" s="663">
        <v>19852</v>
      </c>
      <c r="DE35" s="670"/>
      <c r="DF35" s="670"/>
      <c r="DG35" s="670"/>
      <c r="DH35" s="670"/>
      <c r="DI35" s="670"/>
      <c r="DJ35" s="670"/>
      <c r="DK35" s="671"/>
      <c r="DL35" s="663">
        <v>19830</v>
      </c>
      <c r="DM35" s="670"/>
      <c r="DN35" s="670"/>
      <c r="DO35" s="670"/>
      <c r="DP35" s="670"/>
      <c r="DQ35" s="670"/>
      <c r="DR35" s="670"/>
      <c r="DS35" s="670"/>
      <c r="DT35" s="670"/>
      <c r="DU35" s="670"/>
      <c r="DV35" s="671"/>
      <c r="DW35" s="660">
        <v>0.4</v>
      </c>
      <c r="DX35" s="672"/>
      <c r="DY35" s="672"/>
      <c r="DZ35" s="672"/>
      <c r="EA35" s="672"/>
      <c r="EB35" s="672"/>
      <c r="EC35" s="684"/>
    </row>
    <row r="36" spans="2:133" ht="11.25" customHeight="1" x14ac:dyDescent="0.2">
      <c r="B36" s="654" t="s">
        <v>335</v>
      </c>
      <c r="C36" s="655"/>
      <c r="D36" s="655"/>
      <c r="E36" s="655"/>
      <c r="F36" s="655"/>
      <c r="G36" s="655"/>
      <c r="H36" s="655"/>
      <c r="I36" s="655"/>
      <c r="J36" s="655"/>
      <c r="K36" s="655"/>
      <c r="L36" s="655"/>
      <c r="M36" s="655"/>
      <c r="N36" s="655"/>
      <c r="O36" s="655"/>
      <c r="P36" s="655"/>
      <c r="Q36" s="656"/>
      <c r="R36" s="657">
        <v>1404510</v>
      </c>
      <c r="S36" s="658"/>
      <c r="T36" s="658"/>
      <c r="U36" s="658"/>
      <c r="V36" s="658"/>
      <c r="W36" s="658"/>
      <c r="X36" s="658"/>
      <c r="Y36" s="659"/>
      <c r="Z36" s="695">
        <v>4.2</v>
      </c>
      <c r="AA36" s="695"/>
      <c r="AB36" s="695"/>
      <c r="AC36" s="695"/>
      <c r="AD36" s="696" t="s">
        <v>247</v>
      </c>
      <c r="AE36" s="696"/>
      <c r="AF36" s="696"/>
      <c r="AG36" s="696"/>
      <c r="AH36" s="696"/>
      <c r="AI36" s="696"/>
      <c r="AJ36" s="696"/>
      <c r="AK36" s="696"/>
      <c r="AL36" s="660" t="s">
        <v>132</v>
      </c>
      <c r="AM36" s="661"/>
      <c r="AN36" s="661"/>
      <c r="AO36" s="697"/>
      <c r="AP36" s="222"/>
      <c r="AQ36" s="706" t="s">
        <v>336</v>
      </c>
      <c r="AR36" s="707"/>
      <c r="AS36" s="707"/>
      <c r="AT36" s="707"/>
      <c r="AU36" s="707"/>
      <c r="AV36" s="707"/>
      <c r="AW36" s="707"/>
      <c r="AX36" s="707"/>
      <c r="AY36" s="708"/>
      <c r="AZ36" s="712">
        <v>1672249</v>
      </c>
      <c r="BA36" s="713"/>
      <c r="BB36" s="713"/>
      <c r="BC36" s="713"/>
      <c r="BD36" s="713"/>
      <c r="BE36" s="713"/>
      <c r="BF36" s="714"/>
      <c r="BG36" s="715" t="s">
        <v>337</v>
      </c>
      <c r="BH36" s="716"/>
      <c r="BI36" s="716"/>
      <c r="BJ36" s="716"/>
      <c r="BK36" s="716"/>
      <c r="BL36" s="716"/>
      <c r="BM36" s="716"/>
      <c r="BN36" s="716"/>
      <c r="BO36" s="716"/>
      <c r="BP36" s="716"/>
      <c r="BQ36" s="716"/>
      <c r="BR36" s="716"/>
      <c r="BS36" s="716"/>
      <c r="BT36" s="716"/>
      <c r="BU36" s="717"/>
      <c r="BV36" s="712">
        <v>126169</v>
      </c>
      <c r="BW36" s="713"/>
      <c r="BX36" s="713"/>
      <c r="BY36" s="713"/>
      <c r="BZ36" s="713"/>
      <c r="CA36" s="713"/>
      <c r="CB36" s="714"/>
      <c r="CD36" s="654" t="s">
        <v>338</v>
      </c>
      <c r="CE36" s="655"/>
      <c r="CF36" s="655"/>
      <c r="CG36" s="655"/>
      <c r="CH36" s="655"/>
      <c r="CI36" s="655"/>
      <c r="CJ36" s="655"/>
      <c r="CK36" s="655"/>
      <c r="CL36" s="655"/>
      <c r="CM36" s="655"/>
      <c r="CN36" s="655"/>
      <c r="CO36" s="655"/>
      <c r="CP36" s="655"/>
      <c r="CQ36" s="656"/>
      <c r="CR36" s="657">
        <v>2943134</v>
      </c>
      <c r="CS36" s="658"/>
      <c r="CT36" s="658"/>
      <c r="CU36" s="658"/>
      <c r="CV36" s="658"/>
      <c r="CW36" s="658"/>
      <c r="CX36" s="658"/>
      <c r="CY36" s="659"/>
      <c r="CZ36" s="660">
        <v>9.1999999999999993</v>
      </c>
      <c r="DA36" s="672"/>
      <c r="DB36" s="672"/>
      <c r="DC36" s="673"/>
      <c r="DD36" s="663">
        <v>1587655</v>
      </c>
      <c r="DE36" s="658"/>
      <c r="DF36" s="658"/>
      <c r="DG36" s="658"/>
      <c r="DH36" s="658"/>
      <c r="DI36" s="658"/>
      <c r="DJ36" s="658"/>
      <c r="DK36" s="659"/>
      <c r="DL36" s="663">
        <v>600843</v>
      </c>
      <c r="DM36" s="658"/>
      <c r="DN36" s="658"/>
      <c r="DO36" s="658"/>
      <c r="DP36" s="658"/>
      <c r="DQ36" s="658"/>
      <c r="DR36" s="658"/>
      <c r="DS36" s="658"/>
      <c r="DT36" s="658"/>
      <c r="DU36" s="658"/>
      <c r="DV36" s="659"/>
      <c r="DW36" s="660">
        <v>12.7</v>
      </c>
      <c r="DX36" s="672"/>
      <c r="DY36" s="672"/>
      <c r="DZ36" s="672"/>
      <c r="EA36" s="672"/>
      <c r="EB36" s="672"/>
      <c r="EC36" s="684"/>
    </row>
    <row r="37" spans="2:133" ht="11.25" customHeight="1" x14ac:dyDescent="0.2">
      <c r="B37" s="654" t="s">
        <v>339</v>
      </c>
      <c r="C37" s="655"/>
      <c r="D37" s="655"/>
      <c r="E37" s="655"/>
      <c r="F37" s="655"/>
      <c r="G37" s="655"/>
      <c r="H37" s="655"/>
      <c r="I37" s="655"/>
      <c r="J37" s="655"/>
      <c r="K37" s="655"/>
      <c r="L37" s="655"/>
      <c r="M37" s="655"/>
      <c r="N37" s="655"/>
      <c r="O37" s="655"/>
      <c r="P37" s="655"/>
      <c r="Q37" s="656"/>
      <c r="R37" s="657">
        <v>1259287</v>
      </c>
      <c r="S37" s="658"/>
      <c r="T37" s="658"/>
      <c r="U37" s="658"/>
      <c r="V37" s="658"/>
      <c r="W37" s="658"/>
      <c r="X37" s="658"/>
      <c r="Y37" s="659"/>
      <c r="Z37" s="695">
        <v>3.8</v>
      </c>
      <c r="AA37" s="695"/>
      <c r="AB37" s="695"/>
      <c r="AC37" s="695"/>
      <c r="AD37" s="696">
        <v>1732</v>
      </c>
      <c r="AE37" s="696"/>
      <c r="AF37" s="696"/>
      <c r="AG37" s="696"/>
      <c r="AH37" s="696"/>
      <c r="AI37" s="696"/>
      <c r="AJ37" s="696"/>
      <c r="AK37" s="696"/>
      <c r="AL37" s="660">
        <v>0</v>
      </c>
      <c r="AM37" s="661"/>
      <c r="AN37" s="661"/>
      <c r="AO37" s="697"/>
      <c r="AQ37" s="690" t="s">
        <v>340</v>
      </c>
      <c r="AR37" s="691"/>
      <c r="AS37" s="691"/>
      <c r="AT37" s="691"/>
      <c r="AU37" s="691"/>
      <c r="AV37" s="691"/>
      <c r="AW37" s="691"/>
      <c r="AX37" s="691"/>
      <c r="AY37" s="692"/>
      <c r="AZ37" s="657">
        <v>418056</v>
      </c>
      <c r="BA37" s="658"/>
      <c r="BB37" s="658"/>
      <c r="BC37" s="658"/>
      <c r="BD37" s="670"/>
      <c r="BE37" s="670"/>
      <c r="BF37" s="693"/>
      <c r="BG37" s="654" t="s">
        <v>341</v>
      </c>
      <c r="BH37" s="655"/>
      <c r="BI37" s="655"/>
      <c r="BJ37" s="655"/>
      <c r="BK37" s="655"/>
      <c r="BL37" s="655"/>
      <c r="BM37" s="655"/>
      <c r="BN37" s="655"/>
      <c r="BO37" s="655"/>
      <c r="BP37" s="655"/>
      <c r="BQ37" s="655"/>
      <c r="BR37" s="655"/>
      <c r="BS37" s="655"/>
      <c r="BT37" s="655"/>
      <c r="BU37" s="656"/>
      <c r="BV37" s="657">
        <v>152520</v>
      </c>
      <c r="BW37" s="658"/>
      <c r="BX37" s="658"/>
      <c r="BY37" s="658"/>
      <c r="BZ37" s="658"/>
      <c r="CA37" s="658"/>
      <c r="CB37" s="694"/>
      <c r="CD37" s="654" t="s">
        <v>342</v>
      </c>
      <c r="CE37" s="655"/>
      <c r="CF37" s="655"/>
      <c r="CG37" s="655"/>
      <c r="CH37" s="655"/>
      <c r="CI37" s="655"/>
      <c r="CJ37" s="655"/>
      <c r="CK37" s="655"/>
      <c r="CL37" s="655"/>
      <c r="CM37" s="655"/>
      <c r="CN37" s="655"/>
      <c r="CO37" s="655"/>
      <c r="CP37" s="655"/>
      <c r="CQ37" s="656"/>
      <c r="CR37" s="657">
        <v>494955</v>
      </c>
      <c r="CS37" s="670"/>
      <c r="CT37" s="670"/>
      <c r="CU37" s="670"/>
      <c r="CV37" s="670"/>
      <c r="CW37" s="670"/>
      <c r="CX37" s="670"/>
      <c r="CY37" s="671"/>
      <c r="CZ37" s="660">
        <v>1.5</v>
      </c>
      <c r="DA37" s="672"/>
      <c r="DB37" s="672"/>
      <c r="DC37" s="673"/>
      <c r="DD37" s="663">
        <v>494955</v>
      </c>
      <c r="DE37" s="670"/>
      <c r="DF37" s="670"/>
      <c r="DG37" s="670"/>
      <c r="DH37" s="670"/>
      <c r="DI37" s="670"/>
      <c r="DJ37" s="670"/>
      <c r="DK37" s="671"/>
      <c r="DL37" s="663">
        <v>408345</v>
      </c>
      <c r="DM37" s="670"/>
      <c r="DN37" s="670"/>
      <c r="DO37" s="670"/>
      <c r="DP37" s="670"/>
      <c r="DQ37" s="670"/>
      <c r="DR37" s="670"/>
      <c r="DS37" s="670"/>
      <c r="DT37" s="670"/>
      <c r="DU37" s="670"/>
      <c r="DV37" s="671"/>
      <c r="DW37" s="660">
        <v>8.6</v>
      </c>
      <c r="DX37" s="672"/>
      <c r="DY37" s="672"/>
      <c r="DZ37" s="672"/>
      <c r="EA37" s="672"/>
      <c r="EB37" s="672"/>
      <c r="EC37" s="684"/>
    </row>
    <row r="38" spans="2:133" ht="11.25" customHeight="1" x14ac:dyDescent="0.2">
      <c r="B38" s="654" t="s">
        <v>343</v>
      </c>
      <c r="C38" s="655"/>
      <c r="D38" s="655"/>
      <c r="E38" s="655"/>
      <c r="F38" s="655"/>
      <c r="G38" s="655"/>
      <c r="H38" s="655"/>
      <c r="I38" s="655"/>
      <c r="J38" s="655"/>
      <c r="K38" s="655"/>
      <c r="L38" s="655"/>
      <c r="M38" s="655"/>
      <c r="N38" s="655"/>
      <c r="O38" s="655"/>
      <c r="P38" s="655"/>
      <c r="Q38" s="656"/>
      <c r="R38" s="657">
        <v>383615</v>
      </c>
      <c r="S38" s="658"/>
      <c r="T38" s="658"/>
      <c r="U38" s="658"/>
      <c r="V38" s="658"/>
      <c r="W38" s="658"/>
      <c r="X38" s="658"/>
      <c r="Y38" s="659"/>
      <c r="Z38" s="695">
        <v>1.1000000000000001</v>
      </c>
      <c r="AA38" s="695"/>
      <c r="AB38" s="695"/>
      <c r="AC38" s="695"/>
      <c r="AD38" s="696" t="s">
        <v>132</v>
      </c>
      <c r="AE38" s="696"/>
      <c r="AF38" s="696"/>
      <c r="AG38" s="696"/>
      <c r="AH38" s="696"/>
      <c r="AI38" s="696"/>
      <c r="AJ38" s="696"/>
      <c r="AK38" s="696"/>
      <c r="AL38" s="660" t="s">
        <v>132</v>
      </c>
      <c r="AM38" s="661"/>
      <c r="AN38" s="661"/>
      <c r="AO38" s="697"/>
      <c r="AQ38" s="690" t="s">
        <v>344</v>
      </c>
      <c r="AR38" s="691"/>
      <c r="AS38" s="691"/>
      <c r="AT38" s="691"/>
      <c r="AU38" s="691"/>
      <c r="AV38" s="691"/>
      <c r="AW38" s="691"/>
      <c r="AX38" s="691"/>
      <c r="AY38" s="692"/>
      <c r="AZ38" s="657">
        <v>259462</v>
      </c>
      <c r="BA38" s="658"/>
      <c r="BB38" s="658"/>
      <c r="BC38" s="658"/>
      <c r="BD38" s="670"/>
      <c r="BE38" s="670"/>
      <c r="BF38" s="693"/>
      <c r="BG38" s="654" t="s">
        <v>345</v>
      </c>
      <c r="BH38" s="655"/>
      <c r="BI38" s="655"/>
      <c r="BJ38" s="655"/>
      <c r="BK38" s="655"/>
      <c r="BL38" s="655"/>
      <c r="BM38" s="655"/>
      <c r="BN38" s="655"/>
      <c r="BO38" s="655"/>
      <c r="BP38" s="655"/>
      <c r="BQ38" s="655"/>
      <c r="BR38" s="655"/>
      <c r="BS38" s="655"/>
      <c r="BT38" s="655"/>
      <c r="BU38" s="656"/>
      <c r="BV38" s="657">
        <v>3272</v>
      </c>
      <c r="BW38" s="658"/>
      <c r="BX38" s="658"/>
      <c r="BY38" s="658"/>
      <c r="BZ38" s="658"/>
      <c r="CA38" s="658"/>
      <c r="CB38" s="694"/>
      <c r="CD38" s="654" t="s">
        <v>346</v>
      </c>
      <c r="CE38" s="655"/>
      <c r="CF38" s="655"/>
      <c r="CG38" s="655"/>
      <c r="CH38" s="655"/>
      <c r="CI38" s="655"/>
      <c r="CJ38" s="655"/>
      <c r="CK38" s="655"/>
      <c r="CL38" s="655"/>
      <c r="CM38" s="655"/>
      <c r="CN38" s="655"/>
      <c r="CO38" s="655"/>
      <c r="CP38" s="655"/>
      <c r="CQ38" s="656"/>
      <c r="CR38" s="657">
        <v>1254193</v>
      </c>
      <c r="CS38" s="658"/>
      <c r="CT38" s="658"/>
      <c r="CU38" s="658"/>
      <c r="CV38" s="658"/>
      <c r="CW38" s="658"/>
      <c r="CX38" s="658"/>
      <c r="CY38" s="659"/>
      <c r="CZ38" s="660">
        <v>3.9</v>
      </c>
      <c r="DA38" s="672"/>
      <c r="DB38" s="672"/>
      <c r="DC38" s="673"/>
      <c r="DD38" s="663">
        <v>990984</v>
      </c>
      <c r="DE38" s="658"/>
      <c r="DF38" s="658"/>
      <c r="DG38" s="658"/>
      <c r="DH38" s="658"/>
      <c r="DI38" s="658"/>
      <c r="DJ38" s="658"/>
      <c r="DK38" s="659"/>
      <c r="DL38" s="663">
        <v>990984</v>
      </c>
      <c r="DM38" s="658"/>
      <c r="DN38" s="658"/>
      <c r="DO38" s="658"/>
      <c r="DP38" s="658"/>
      <c r="DQ38" s="658"/>
      <c r="DR38" s="658"/>
      <c r="DS38" s="658"/>
      <c r="DT38" s="658"/>
      <c r="DU38" s="658"/>
      <c r="DV38" s="659"/>
      <c r="DW38" s="660">
        <v>20.9</v>
      </c>
      <c r="DX38" s="672"/>
      <c r="DY38" s="672"/>
      <c r="DZ38" s="672"/>
      <c r="EA38" s="672"/>
      <c r="EB38" s="672"/>
      <c r="EC38" s="684"/>
    </row>
    <row r="39" spans="2:133" ht="11.25" customHeight="1" x14ac:dyDescent="0.2">
      <c r="B39" s="654" t="s">
        <v>347</v>
      </c>
      <c r="C39" s="655"/>
      <c r="D39" s="655"/>
      <c r="E39" s="655"/>
      <c r="F39" s="655"/>
      <c r="G39" s="655"/>
      <c r="H39" s="655"/>
      <c r="I39" s="655"/>
      <c r="J39" s="655"/>
      <c r="K39" s="655"/>
      <c r="L39" s="655"/>
      <c r="M39" s="655"/>
      <c r="N39" s="655"/>
      <c r="O39" s="655"/>
      <c r="P39" s="655"/>
      <c r="Q39" s="656"/>
      <c r="R39" s="657" t="s">
        <v>132</v>
      </c>
      <c r="S39" s="658"/>
      <c r="T39" s="658"/>
      <c r="U39" s="658"/>
      <c r="V39" s="658"/>
      <c r="W39" s="658"/>
      <c r="X39" s="658"/>
      <c r="Y39" s="659"/>
      <c r="Z39" s="695" t="s">
        <v>132</v>
      </c>
      <c r="AA39" s="695"/>
      <c r="AB39" s="695"/>
      <c r="AC39" s="695"/>
      <c r="AD39" s="696" t="s">
        <v>132</v>
      </c>
      <c r="AE39" s="696"/>
      <c r="AF39" s="696"/>
      <c r="AG39" s="696"/>
      <c r="AH39" s="696"/>
      <c r="AI39" s="696"/>
      <c r="AJ39" s="696"/>
      <c r="AK39" s="696"/>
      <c r="AL39" s="660" t="s">
        <v>132</v>
      </c>
      <c r="AM39" s="661"/>
      <c r="AN39" s="661"/>
      <c r="AO39" s="697"/>
      <c r="AQ39" s="690" t="s">
        <v>348</v>
      </c>
      <c r="AR39" s="691"/>
      <c r="AS39" s="691"/>
      <c r="AT39" s="691"/>
      <c r="AU39" s="691"/>
      <c r="AV39" s="691"/>
      <c r="AW39" s="691"/>
      <c r="AX39" s="691"/>
      <c r="AY39" s="692"/>
      <c r="AZ39" s="657" t="s">
        <v>132</v>
      </c>
      <c r="BA39" s="658"/>
      <c r="BB39" s="658"/>
      <c r="BC39" s="658"/>
      <c r="BD39" s="670"/>
      <c r="BE39" s="670"/>
      <c r="BF39" s="693"/>
      <c r="BG39" s="654" t="s">
        <v>349</v>
      </c>
      <c r="BH39" s="655"/>
      <c r="BI39" s="655"/>
      <c r="BJ39" s="655"/>
      <c r="BK39" s="655"/>
      <c r="BL39" s="655"/>
      <c r="BM39" s="655"/>
      <c r="BN39" s="655"/>
      <c r="BO39" s="655"/>
      <c r="BP39" s="655"/>
      <c r="BQ39" s="655"/>
      <c r="BR39" s="655"/>
      <c r="BS39" s="655"/>
      <c r="BT39" s="655"/>
      <c r="BU39" s="656"/>
      <c r="BV39" s="657">
        <v>5401</v>
      </c>
      <c r="BW39" s="658"/>
      <c r="BX39" s="658"/>
      <c r="BY39" s="658"/>
      <c r="BZ39" s="658"/>
      <c r="CA39" s="658"/>
      <c r="CB39" s="694"/>
      <c r="CD39" s="654" t="s">
        <v>350</v>
      </c>
      <c r="CE39" s="655"/>
      <c r="CF39" s="655"/>
      <c r="CG39" s="655"/>
      <c r="CH39" s="655"/>
      <c r="CI39" s="655"/>
      <c r="CJ39" s="655"/>
      <c r="CK39" s="655"/>
      <c r="CL39" s="655"/>
      <c r="CM39" s="655"/>
      <c r="CN39" s="655"/>
      <c r="CO39" s="655"/>
      <c r="CP39" s="655"/>
      <c r="CQ39" s="656"/>
      <c r="CR39" s="657">
        <v>9649722</v>
      </c>
      <c r="CS39" s="670"/>
      <c r="CT39" s="670"/>
      <c r="CU39" s="670"/>
      <c r="CV39" s="670"/>
      <c r="CW39" s="670"/>
      <c r="CX39" s="670"/>
      <c r="CY39" s="671"/>
      <c r="CZ39" s="660">
        <v>30.1</v>
      </c>
      <c r="DA39" s="672"/>
      <c r="DB39" s="672"/>
      <c r="DC39" s="673"/>
      <c r="DD39" s="663">
        <v>2590048</v>
      </c>
      <c r="DE39" s="670"/>
      <c r="DF39" s="670"/>
      <c r="DG39" s="670"/>
      <c r="DH39" s="670"/>
      <c r="DI39" s="670"/>
      <c r="DJ39" s="670"/>
      <c r="DK39" s="671"/>
      <c r="DL39" s="663" t="s">
        <v>132</v>
      </c>
      <c r="DM39" s="670"/>
      <c r="DN39" s="670"/>
      <c r="DO39" s="670"/>
      <c r="DP39" s="670"/>
      <c r="DQ39" s="670"/>
      <c r="DR39" s="670"/>
      <c r="DS39" s="670"/>
      <c r="DT39" s="670"/>
      <c r="DU39" s="670"/>
      <c r="DV39" s="671"/>
      <c r="DW39" s="660" t="s">
        <v>132</v>
      </c>
      <c r="DX39" s="672"/>
      <c r="DY39" s="672"/>
      <c r="DZ39" s="672"/>
      <c r="EA39" s="672"/>
      <c r="EB39" s="672"/>
      <c r="EC39" s="684"/>
    </row>
    <row r="40" spans="2:133" ht="11.25" customHeight="1" x14ac:dyDescent="0.2">
      <c r="B40" s="654" t="s">
        <v>351</v>
      </c>
      <c r="C40" s="655"/>
      <c r="D40" s="655"/>
      <c r="E40" s="655"/>
      <c r="F40" s="655"/>
      <c r="G40" s="655"/>
      <c r="H40" s="655"/>
      <c r="I40" s="655"/>
      <c r="J40" s="655"/>
      <c r="K40" s="655"/>
      <c r="L40" s="655"/>
      <c r="M40" s="655"/>
      <c r="N40" s="655"/>
      <c r="O40" s="655"/>
      <c r="P40" s="655"/>
      <c r="Q40" s="656"/>
      <c r="R40" s="657">
        <v>61315</v>
      </c>
      <c r="S40" s="658"/>
      <c r="T40" s="658"/>
      <c r="U40" s="658"/>
      <c r="V40" s="658"/>
      <c r="W40" s="658"/>
      <c r="X40" s="658"/>
      <c r="Y40" s="659"/>
      <c r="Z40" s="695">
        <v>0.2</v>
      </c>
      <c r="AA40" s="695"/>
      <c r="AB40" s="695"/>
      <c r="AC40" s="695"/>
      <c r="AD40" s="696" t="s">
        <v>132</v>
      </c>
      <c r="AE40" s="696"/>
      <c r="AF40" s="696"/>
      <c r="AG40" s="696"/>
      <c r="AH40" s="696"/>
      <c r="AI40" s="696"/>
      <c r="AJ40" s="696"/>
      <c r="AK40" s="696"/>
      <c r="AL40" s="660" t="s">
        <v>132</v>
      </c>
      <c r="AM40" s="661"/>
      <c r="AN40" s="661"/>
      <c r="AO40" s="697"/>
      <c r="AQ40" s="690" t="s">
        <v>352</v>
      </c>
      <c r="AR40" s="691"/>
      <c r="AS40" s="691"/>
      <c r="AT40" s="691"/>
      <c r="AU40" s="691"/>
      <c r="AV40" s="691"/>
      <c r="AW40" s="691"/>
      <c r="AX40" s="691"/>
      <c r="AY40" s="692"/>
      <c r="AZ40" s="657" t="s">
        <v>132</v>
      </c>
      <c r="BA40" s="658"/>
      <c r="BB40" s="658"/>
      <c r="BC40" s="658"/>
      <c r="BD40" s="670"/>
      <c r="BE40" s="670"/>
      <c r="BF40" s="693"/>
      <c r="BG40" s="698" t="s">
        <v>353</v>
      </c>
      <c r="BH40" s="699"/>
      <c r="BI40" s="699"/>
      <c r="BJ40" s="699"/>
      <c r="BK40" s="699"/>
      <c r="BL40" s="223"/>
      <c r="BM40" s="655" t="s">
        <v>354</v>
      </c>
      <c r="BN40" s="655"/>
      <c r="BO40" s="655"/>
      <c r="BP40" s="655"/>
      <c r="BQ40" s="655"/>
      <c r="BR40" s="655"/>
      <c r="BS40" s="655"/>
      <c r="BT40" s="655"/>
      <c r="BU40" s="656"/>
      <c r="BV40" s="657">
        <v>7</v>
      </c>
      <c r="BW40" s="658"/>
      <c r="BX40" s="658"/>
      <c r="BY40" s="658"/>
      <c r="BZ40" s="658"/>
      <c r="CA40" s="658"/>
      <c r="CB40" s="694"/>
      <c r="CD40" s="654" t="s">
        <v>355</v>
      </c>
      <c r="CE40" s="655"/>
      <c r="CF40" s="655"/>
      <c r="CG40" s="655"/>
      <c r="CH40" s="655"/>
      <c r="CI40" s="655"/>
      <c r="CJ40" s="655"/>
      <c r="CK40" s="655"/>
      <c r="CL40" s="655"/>
      <c r="CM40" s="655"/>
      <c r="CN40" s="655"/>
      <c r="CO40" s="655"/>
      <c r="CP40" s="655"/>
      <c r="CQ40" s="656"/>
      <c r="CR40" s="657">
        <v>17360</v>
      </c>
      <c r="CS40" s="658"/>
      <c r="CT40" s="658"/>
      <c r="CU40" s="658"/>
      <c r="CV40" s="658"/>
      <c r="CW40" s="658"/>
      <c r="CX40" s="658"/>
      <c r="CY40" s="659"/>
      <c r="CZ40" s="660">
        <v>0.1</v>
      </c>
      <c r="DA40" s="672"/>
      <c r="DB40" s="672"/>
      <c r="DC40" s="673"/>
      <c r="DD40" s="663">
        <v>360</v>
      </c>
      <c r="DE40" s="658"/>
      <c r="DF40" s="658"/>
      <c r="DG40" s="658"/>
      <c r="DH40" s="658"/>
      <c r="DI40" s="658"/>
      <c r="DJ40" s="658"/>
      <c r="DK40" s="659"/>
      <c r="DL40" s="663" t="s">
        <v>132</v>
      </c>
      <c r="DM40" s="658"/>
      <c r="DN40" s="658"/>
      <c r="DO40" s="658"/>
      <c r="DP40" s="658"/>
      <c r="DQ40" s="658"/>
      <c r="DR40" s="658"/>
      <c r="DS40" s="658"/>
      <c r="DT40" s="658"/>
      <c r="DU40" s="658"/>
      <c r="DV40" s="659"/>
      <c r="DW40" s="660" t="s">
        <v>132</v>
      </c>
      <c r="DX40" s="672"/>
      <c r="DY40" s="672"/>
      <c r="DZ40" s="672"/>
      <c r="EA40" s="672"/>
      <c r="EB40" s="672"/>
      <c r="EC40" s="684"/>
    </row>
    <row r="41" spans="2:133" ht="11.25" customHeight="1" x14ac:dyDescent="0.2">
      <c r="B41" s="638" t="s">
        <v>356</v>
      </c>
      <c r="C41" s="639"/>
      <c r="D41" s="639"/>
      <c r="E41" s="639"/>
      <c r="F41" s="639"/>
      <c r="G41" s="639"/>
      <c r="H41" s="639"/>
      <c r="I41" s="639"/>
      <c r="J41" s="639"/>
      <c r="K41" s="639"/>
      <c r="L41" s="639"/>
      <c r="M41" s="639"/>
      <c r="N41" s="639"/>
      <c r="O41" s="639"/>
      <c r="P41" s="639"/>
      <c r="Q41" s="640"/>
      <c r="R41" s="641">
        <v>33419516</v>
      </c>
      <c r="S41" s="682"/>
      <c r="T41" s="682"/>
      <c r="U41" s="682"/>
      <c r="V41" s="682"/>
      <c r="W41" s="682"/>
      <c r="X41" s="682"/>
      <c r="Y41" s="685"/>
      <c r="Z41" s="686">
        <v>100</v>
      </c>
      <c r="AA41" s="686"/>
      <c r="AB41" s="686"/>
      <c r="AC41" s="686"/>
      <c r="AD41" s="687">
        <v>4679155</v>
      </c>
      <c r="AE41" s="687"/>
      <c r="AF41" s="687"/>
      <c r="AG41" s="687"/>
      <c r="AH41" s="687"/>
      <c r="AI41" s="687"/>
      <c r="AJ41" s="687"/>
      <c r="AK41" s="687"/>
      <c r="AL41" s="644">
        <v>100</v>
      </c>
      <c r="AM41" s="688"/>
      <c r="AN41" s="688"/>
      <c r="AO41" s="689"/>
      <c r="AQ41" s="690" t="s">
        <v>357</v>
      </c>
      <c r="AR41" s="691"/>
      <c r="AS41" s="691"/>
      <c r="AT41" s="691"/>
      <c r="AU41" s="691"/>
      <c r="AV41" s="691"/>
      <c r="AW41" s="691"/>
      <c r="AX41" s="691"/>
      <c r="AY41" s="692"/>
      <c r="AZ41" s="657">
        <v>305995</v>
      </c>
      <c r="BA41" s="658"/>
      <c r="BB41" s="658"/>
      <c r="BC41" s="658"/>
      <c r="BD41" s="670"/>
      <c r="BE41" s="670"/>
      <c r="BF41" s="693"/>
      <c r="BG41" s="698"/>
      <c r="BH41" s="699"/>
      <c r="BI41" s="699"/>
      <c r="BJ41" s="699"/>
      <c r="BK41" s="699"/>
      <c r="BL41" s="223"/>
      <c r="BM41" s="655" t="s">
        <v>358</v>
      </c>
      <c r="BN41" s="655"/>
      <c r="BO41" s="655"/>
      <c r="BP41" s="655"/>
      <c r="BQ41" s="655"/>
      <c r="BR41" s="655"/>
      <c r="BS41" s="655"/>
      <c r="BT41" s="655"/>
      <c r="BU41" s="656"/>
      <c r="BV41" s="657">
        <v>39</v>
      </c>
      <c r="BW41" s="658"/>
      <c r="BX41" s="658"/>
      <c r="BY41" s="658"/>
      <c r="BZ41" s="658"/>
      <c r="CA41" s="658"/>
      <c r="CB41" s="694"/>
      <c r="CD41" s="654" t="s">
        <v>359</v>
      </c>
      <c r="CE41" s="655"/>
      <c r="CF41" s="655"/>
      <c r="CG41" s="655"/>
      <c r="CH41" s="655"/>
      <c r="CI41" s="655"/>
      <c r="CJ41" s="655"/>
      <c r="CK41" s="655"/>
      <c r="CL41" s="655"/>
      <c r="CM41" s="655"/>
      <c r="CN41" s="655"/>
      <c r="CO41" s="655"/>
      <c r="CP41" s="655"/>
      <c r="CQ41" s="656"/>
      <c r="CR41" s="657" t="s">
        <v>247</v>
      </c>
      <c r="CS41" s="670"/>
      <c r="CT41" s="670"/>
      <c r="CU41" s="670"/>
      <c r="CV41" s="670"/>
      <c r="CW41" s="670"/>
      <c r="CX41" s="670"/>
      <c r="CY41" s="671"/>
      <c r="CZ41" s="660" t="s">
        <v>132</v>
      </c>
      <c r="DA41" s="672"/>
      <c r="DB41" s="672"/>
      <c r="DC41" s="673"/>
      <c r="DD41" s="663" t="s">
        <v>247</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360</v>
      </c>
      <c r="AR42" s="703"/>
      <c r="AS42" s="703"/>
      <c r="AT42" s="703"/>
      <c r="AU42" s="703"/>
      <c r="AV42" s="703"/>
      <c r="AW42" s="703"/>
      <c r="AX42" s="703"/>
      <c r="AY42" s="704"/>
      <c r="AZ42" s="641">
        <v>688736</v>
      </c>
      <c r="BA42" s="682"/>
      <c r="BB42" s="682"/>
      <c r="BC42" s="682"/>
      <c r="BD42" s="642"/>
      <c r="BE42" s="642"/>
      <c r="BF42" s="705"/>
      <c r="BG42" s="700"/>
      <c r="BH42" s="701"/>
      <c r="BI42" s="701"/>
      <c r="BJ42" s="701"/>
      <c r="BK42" s="701"/>
      <c r="BL42" s="224"/>
      <c r="BM42" s="639" t="s">
        <v>361</v>
      </c>
      <c r="BN42" s="639"/>
      <c r="BO42" s="639"/>
      <c r="BP42" s="639"/>
      <c r="BQ42" s="639"/>
      <c r="BR42" s="639"/>
      <c r="BS42" s="639"/>
      <c r="BT42" s="639"/>
      <c r="BU42" s="640"/>
      <c r="BV42" s="641">
        <v>495</v>
      </c>
      <c r="BW42" s="682"/>
      <c r="BX42" s="682"/>
      <c r="BY42" s="682"/>
      <c r="BZ42" s="682"/>
      <c r="CA42" s="682"/>
      <c r="CB42" s="683"/>
      <c r="CD42" s="654" t="s">
        <v>362</v>
      </c>
      <c r="CE42" s="655"/>
      <c r="CF42" s="655"/>
      <c r="CG42" s="655"/>
      <c r="CH42" s="655"/>
      <c r="CI42" s="655"/>
      <c r="CJ42" s="655"/>
      <c r="CK42" s="655"/>
      <c r="CL42" s="655"/>
      <c r="CM42" s="655"/>
      <c r="CN42" s="655"/>
      <c r="CO42" s="655"/>
      <c r="CP42" s="655"/>
      <c r="CQ42" s="656"/>
      <c r="CR42" s="657">
        <v>12050390</v>
      </c>
      <c r="CS42" s="670"/>
      <c r="CT42" s="670"/>
      <c r="CU42" s="670"/>
      <c r="CV42" s="670"/>
      <c r="CW42" s="670"/>
      <c r="CX42" s="670"/>
      <c r="CY42" s="671"/>
      <c r="CZ42" s="660">
        <v>37.6</v>
      </c>
      <c r="DA42" s="672"/>
      <c r="DB42" s="672"/>
      <c r="DC42" s="673"/>
      <c r="DD42" s="663">
        <v>881421</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363</v>
      </c>
      <c r="CD43" s="654" t="s">
        <v>364</v>
      </c>
      <c r="CE43" s="655"/>
      <c r="CF43" s="655"/>
      <c r="CG43" s="655"/>
      <c r="CH43" s="655"/>
      <c r="CI43" s="655"/>
      <c r="CJ43" s="655"/>
      <c r="CK43" s="655"/>
      <c r="CL43" s="655"/>
      <c r="CM43" s="655"/>
      <c r="CN43" s="655"/>
      <c r="CO43" s="655"/>
      <c r="CP43" s="655"/>
      <c r="CQ43" s="656"/>
      <c r="CR43" s="657" t="s">
        <v>247</v>
      </c>
      <c r="CS43" s="670"/>
      <c r="CT43" s="670"/>
      <c r="CU43" s="670"/>
      <c r="CV43" s="670"/>
      <c r="CW43" s="670"/>
      <c r="CX43" s="670"/>
      <c r="CY43" s="671"/>
      <c r="CZ43" s="660" t="s">
        <v>247</v>
      </c>
      <c r="DA43" s="672"/>
      <c r="DB43" s="672"/>
      <c r="DC43" s="673"/>
      <c r="DD43" s="663" t="s">
        <v>132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365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312</v>
      </c>
      <c r="CE44" s="677"/>
      <c r="CF44" s="654" t="s">
        <v>366</v>
      </c>
      <c r="CG44" s="655"/>
      <c r="CH44" s="655"/>
      <c r="CI44" s="655"/>
      <c r="CJ44" s="655"/>
      <c r="CK44" s="655"/>
      <c r="CL44" s="655"/>
      <c r="CM44" s="655"/>
      <c r="CN44" s="655"/>
      <c r="CO44" s="655"/>
      <c r="CP44" s="655"/>
      <c r="CQ44" s="656"/>
      <c r="CR44" s="657">
        <v>11445209</v>
      </c>
      <c r="CS44" s="658"/>
      <c r="CT44" s="658"/>
      <c r="CU44" s="658"/>
      <c r="CV44" s="658"/>
      <c r="CW44" s="658"/>
      <c r="CX44" s="658"/>
      <c r="CY44" s="659"/>
      <c r="CZ44" s="660">
        <v>35.700000000000003</v>
      </c>
      <c r="DA44" s="661"/>
      <c r="DB44" s="661"/>
      <c r="DC44" s="662"/>
      <c r="DD44" s="663">
        <v>823757</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368</v>
      </c>
      <c r="CG45" s="655"/>
      <c r="CH45" s="655"/>
      <c r="CI45" s="655"/>
      <c r="CJ45" s="655"/>
      <c r="CK45" s="655"/>
      <c r="CL45" s="655"/>
      <c r="CM45" s="655"/>
      <c r="CN45" s="655"/>
      <c r="CO45" s="655"/>
      <c r="CP45" s="655"/>
      <c r="CQ45" s="656"/>
      <c r="CR45" s="657">
        <v>10916319</v>
      </c>
      <c r="CS45" s="670"/>
      <c r="CT45" s="670"/>
      <c r="CU45" s="670"/>
      <c r="CV45" s="670"/>
      <c r="CW45" s="670"/>
      <c r="CX45" s="670"/>
      <c r="CY45" s="671"/>
      <c r="CZ45" s="660">
        <v>34.1</v>
      </c>
      <c r="DA45" s="672"/>
      <c r="DB45" s="672"/>
      <c r="DC45" s="673"/>
      <c r="DD45" s="663">
        <v>550507</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369</v>
      </c>
      <c r="CG46" s="655"/>
      <c r="CH46" s="655"/>
      <c r="CI46" s="655"/>
      <c r="CJ46" s="655"/>
      <c r="CK46" s="655"/>
      <c r="CL46" s="655"/>
      <c r="CM46" s="655"/>
      <c r="CN46" s="655"/>
      <c r="CO46" s="655"/>
      <c r="CP46" s="655"/>
      <c r="CQ46" s="656"/>
      <c r="CR46" s="657">
        <v>528890</v>
      </c>
      <c r="CS46" s="658"/>
      <c r="CT46" s="658"/>
      <c r="CU46" s="658"/>
      <c r="CV46" s="658"/>
      <c r="CW46" s="658"/>
      <c r="CX46" s="658"/>
      <c r="CY46" s="659"/>
      <c r="CZ46" s="660">
        <v>1.7</v>
      </c>
      <c r="DA46" s="661"/>
      <c r="DB46" s="661"/>
      <c r="DC46" s="662"/>
      <c r="DD46" s="663">
        <v>273250</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370</v>
      </c>
      <c r="CG47" s="655"/>
      <c r="CH47" s="655"/>
      <c r="CI47" s="655"/>
      <c r="CJ47" s="655"/>
      <c r="CK47" s="655"/>
      <c r="CL47" s="655"/>
      <c r="CM47" s="655"/>
      <c r="CN47" s="655"/>
      <c r="CO47" s="655"/>
      <c r="CP47" s="655"/>
      <c r="CQ47" s="656"/>
      <c r="CR47" s="657">
        <v>605181</v>
      </c>
      <c r="CS47" s="670"/>
      <c r="CT47" s="670"/>
      <c r="CU47" s="670"/>
      <c r="CV47" s="670"/>
      <c r="CW47" s="670"/>
      <c r="CX47" s="670"/>
      <c r="CY47" s="671"/>
      <c r="CZ47" s="660">
        <v>1.9</v>
      </c>
      <c r="DA47" s="672"/>
      <c r="DB47" s="672"/>
      <c r="DC47" s="673"/>
      <c r="DD47" s="663">
        <v>57664</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371</v>
      </c>
      <c r="CG48" s="655"/>
      <c r="CH48" s="655"/>
      <c r="CI48" s="655"/>
      <c r="CJ48" s="655"/>
      <c r="CK48" s="655"/>
      <c r="CL48" s="655"/>
      <c r="CM48" s="655"/>
      <c r="CN48" s="655"/>
      <c r="CO48" s="655"/>
      <c r="CP48" s="655"/>
      <c r="CQ48" s="656"/>
      <c r="CR48" s="657" t="s">
        <v>247</v>
      </c>
      <c r="CS48" s="658"/>
      <c r="CT48" s="658"/>
      <c r="CU48" s="658"/>
      <c r="CV48" s="658"/>
      <c r="CW48" s="658"/>
      <c r="CX48" s="658"/>
      <c r="CY48" s="659"/>
      <c r="CZ48" s="660" t="s">
        <v>132</v>
      </c>
      <c r="DA48" s="661"/>
      <c r="DB48" s="661"/>
      <c r="DC48" s="662"/>
      <c r="DD48" s="663" t="s">
        <v>247</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372</v>
      </c>
      <c r="CE49" s="639"/>
      <c r="CF49" s="639"/>
      <c r="CG49" s="639"/>
      <c r="CH49" s="639"/>
      <c r="CI49" s="639"/>
      <c r="CJ49" s="639"/>
      <c r="CK49" s="639"/>
      <c r="CL49" s="639"/>
      <c r="CM49" s="639"/>
      <c r="CN49" s="639"/>
      <c r="CO49" s="639"/>
      <c r="CP49" s="639"/>
      <c r="CQ49" s="640"/>
      <c r="CR49" s="641">
        <v>32034082</v>
      </c>
      <c r="CS49" s="642"/>
      <c r="CT49" s="642"/>
      <c r="CU49" s="642"/>
      <c r="CV49" s="642"/>
      <c r="CW49" s="642"/>
      <c r="CX49" s="642"/>
      <c r="CY49" s="643"/>
      <c r="CZ49" s="644">
        <v>100</v>
      </c>
      <c r="DA49" s="645"/>
      <c r="DB49" s="645"/>
      <c r="DC49" s="646"/>
      <c r="DD49" s="647">
        <v>9287769</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0xo12OluMUuUuGn6HxELCUEJvpddLcheCb1bEkEovqTRjdEjKp4YJQGbRY2AzCHAvwI0rKxD68+nZdTGH+4phw==" saltValue="DPYHJha7zw76DJgV1PKn+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election activeCell="AZ75" sqref="AZ75:BD75"/>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373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374</v>
      </c>
      <c r="DK2" s="1128"/>
      <c r="DL2" s="1128"/>
      <c r="DM2" s="1128"/>
      <c r="DN2" s="1128"/>
      <c r="DO2" s="1129"/>
      <c r="DP2" s="228"/>
      <c r="DQ2" s="1127" t="s">
        <v>375</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376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378</v>
      </c>
      <c r="B5" s="1032"/>
      <c r="C5" s="1032"/>
      <c r="D5" s="1032"/>
      <c r="E5" s="1032"/>
      <c r="F5" s="1032"/>
      <c r="G5" s="1032"/>
      <c r="H5" s="1032"/>
      <c r="I5" s="1032"/>
      <c r="J5" s="1032"/>
      <c r="K5" s="1032"/>
      <c r="L5" s="1032"/>
      <c r="M5" s="1032"/>
      <c r="N5" s="1032"/>
      <c r="O5" s="1032"/>
      <c r="P5" s="1033"/>
      <c r="Q5" s="1037" t="s">
        <v>379</v>
      </c>
      <c r="R5" s="1038"/>
      <c r="S5" s="1038"/>
      <c r="T5" s="1038"/>
      <c r="U5" s="1039"/>
      <c r="V5" s="1037" t="s">
        <v>380</v>
      </c>
      <c r="W5" s="1038"/>
      <c r="X5" s="1038"/>
      <c r="Y5" s="1038"/>
      <c r="Z5" s="1039"/>
      <c r="AA5" s="1037" t="s">
        <v>381</v>
      </c>
      <c r="AB5" s="1038"/>
      <c r="AC5" s="1038"/>
      <c r="AD5" s="1038"/>
      <c r="AE5" s="1038"/>
      <c r="AF5" s="1130" t="s">
        <v>382</v>
      </c>
      <c r="AG5" s="1038"/>
      <c r="AH5" s="1038"/>
      <c r="AI5" s="1038"/>
      <c r="AJ5" s="1051"/>
      <c r="AK5" s="1038" t="s">
        <v>383</v>
      </c>
      <c r="AL5" s="1038"/>
      <c r="AM5" s="1038"/>
      <c r="AN5" s="1038"/>
      <c r="AO5" s="1039"/>
      <c r="AP5" s="1037" t="s">
        <v>384</v>
      </c>
      <c r="AQ5" s="1038"/>
      <c r="AR5" s="1038"/>
      <c r="AS5" s="1038"/>
      <c r="AT5" s="1039"/>
      <c r="AU5" s="1037" t="s">
        <v>385</v>
      </c>
      <c r="AV5" s="1038"/>
      <c r="AW5" s="1038"/>
      <c r="AX5" s="1038"/>
      <c r="AY5" s="1051"/>
      <c r="AZ5" s="232"/>
      <c r="BA5" s="232"/>
      <c r="BB5" s="232"/>
      <c r="BC5" s="232"/>
      <c r="BD5" s="232"/>
      <c r="BE5" s="233"/>
      <c r="BF5" s="233"/>
      <c r="BG5" s="233"/>
      <c r="BH5" s="233"/>
      <c r="BI5" s="233"/>
      <c r="BJ5" s="233"/>
      <c r="BK5" s="233"/>
      <c r="BL5" s="233"/>
      <c r="BM5" s="233"/>
      <c r="BN5" s="233"/>
      <c r="BO5" s="233"/>
      <c r="BP5" s="233"/>
      <c r="BQ5" s="1031" t="s">
        <v>386</v>
      </c>
      <c r="BR5" s="1032"/>
      <c r="BS5" s="1032"/>
      <c r="BT5" s="1032"/>
      <c r="BU5" s="1032"/>
      <c r="BV5" s="1032"/>
      <c r="BW5" s="1032"/>
      <c r="BX5" s="1032"/>
      <c r="BY5" s="1032"/>
      <c r="BZ5" s="1032"/>
      <c r="CA5" s="1032"/>
      <c r="CB5" s="1032"/>
      <c r="CC5" s="1032"/>
      <c r="CD5" s="1032"/>
      <c r="CE5" s="1032"/>
      <c r="CF5" s="1032"/>
      <c r="CG5" s="1033"/>
      <c r="CH5" s="1037" t="s">
        <v>387</v>
      </c>
      <c r="CI5" s="1038"/>
      <c r="CJ5" s="1038"/>
      <c r="CK5" s="1038"/>
      <c r="CL5" s="1039"/>
      <c r="CM5" s="1037" t="s">
        <v>388</v>
      </c>
      <c r="CN5" s="1038"/>
      <c r="CO5" s="1038"/>
      <c r="CP5" s="1038"/>
      <c r="CQ5" s="1039"/>
      <c r="CR5" s="1037" t="s">
        <v>389</v>
      </c>
      <c r="CS5" s="1038"/>
      <c r="CT5" s="1038"/>
      <c r="CU5" s="1038"/>
      <c r="CV5" s="1039"/>
      <c r="CW5" s="1037" t="s">
        <v>390</v>
      </c>
      <c r="CX5" s="1038"/>
      <c r="CY5" s="1038"/>
      <c r="CZ5" s="1038"/>
      <c r="DA5" s="1039"/>
      <c r="DB5" s="1037" t="s">
        <v>391</v>
      </c>
      <c r="DC5" s="1038"/>
      <c r="DD5" s="1038"/>
      <c r="DE5" s="1038"/>
      <c r="DF5" s="1039"/>
      <c r="DG5" s="1120" t="s">
        <v>392</v>
      </c>
      <c r="DH5" s="1121"/>
      <c r="DI5" s="1121"/>
      <c r="DJ5" s="1121"/>
      <c r="DK5" s="1122"/>
      <c r="DL5" s="1120" t="s">
        <v>393</v>
      </c>
      <c r="DM5" s="1121"/>
      <c r="DN5" s="1121"/>
      <c r="DO5" s="1121"/>
      <c r="DP5" s="1122"/>
      <c r="DQ5" s="1037" t="s">
        <v>394</v>
      </c>
      <c r="DR5" s="1038"/>
      <c r="DS5" s="1038"/>
      <c r="DT5" s="1038"/>
      <c r="DU5" s="1039"/>
      <c r="DV5" s="1037" t="s">
        <v>385</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395</v>
      </c>
      <c r="C7" s="1084"/>
      <c r="D7" s="1084"/>
      <c r="E7" s="1084"/>
      <c r="F7" s="1084"/>
      <c r="G7" s="1084"/>
      <c r="H7" s="1084"/>
      <c r="I7" s="1084"/>
      <c r="J7" s="1084"/>
      <c r="K7" s="1084"/>
      <c r="L7" s="1084"/>
      <c r="M7" s="1084"/>
      <c r="N7" s="1084"/>
      <c r="O7" s="1084"/>
      <c r="P7" s="1085"/>
      <c r="Q7" s="1138">
        <v>33418</v>
      </c>
      <c r="R7" s="1139"/>
      <c r="S7" s="1139"/>
      <c r="T7" s="1139"/>
      <c r="U7" s="1139"/>
      <c r="V7" s="1139">
        <v>32033</v>
      </c>
      <c r="W7" s="1139"/>
      <c r="X7" s="1139"/>
      <c r="Y7" s="1139"/>
      <c r="Z7" s="1139"/>
      <c r="AA7" s="1139">
        <v>1385</v>
      </c>
      <c r="AB7" s="1139"/>
      <c r="AC7" s="1139"/>
      <c r="AD7" s="1139"/>
      <c r="AE7" s="1140"/>
      <c r="AF7" s="1141">
        <v>820</v>
      </c>
      <c r="AG7" s="1142"/>
      <c r="AH7" s="1142"/>
      <c r="AI7" s="1142"/>
      <c r="AJ7" s="1143"/>
      <c r="AK7" s="1144">
        <v>8613</v>
      </c>
      <c r="AL7" s="1145"/>
      <c r="AM7" s="1145"/>
      <c r="AN7" s="1145"/>
      <c r="AO7" s="1145"/>
      <c r="AP7" s="1145">
        <v>2209</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2">
      <c r="A8" s="238">
        <v>2</v>
      </c>
      <c r="B8" s="1066" t="s">
        <v>396</v>
      </c>
      <c r="C8" s="1067"/>
      <c r="D8" s="1067"/>
      <c r="E8" s="1067"/>
      <c r="F8" s="1067"/>
      <c r="G8" s="1067"/>
      <c r="H8" s="1067"/>
      <c r="I8" s="1067"/>
      <c r="J8" s="1067"/>
      <c r="K8" s="1067"/>
      <c r="L8" s="1067"/>
      <c r="M8" s="1067"/>
      <c r="N8" s="1067"/>
      <c r="O8" s="1067"/>
      <c r="P8" s="1068"/>
      <c r="Q8" s="1074">
        <v>1</v>
      </c>
      <c r="R8" s="1075"/>
      <c r="S8" s="1075"/>
      <c r="T8" s="1075"/>
      <c r="U8" s="1075"/>
      <c r="V8" s="1075">
        <v>1</v>
      </c>
      <c r="W8" s="1075"/>
      <c r="X8" s="1075"/>
      <c r="Y8" s="1075"/>
      <c r="Z8" s="1075"/>
      <c r="AA8" s="1075">
        <v>0</v>
      </c>
      <c r="AB8" s="1075"/>
      <c r="AC8" s="1075"/>
      <c r="AD8" s="1075"/>
      <c r="AE8" s="1076"/>
      <c r="AF8" s="1071">
        <v>0</v>
      </c>
      <c r="AG8" s="1072"/>
      <c r="AH8" s="1072"/>
      <c r="AI8" s="1072"/>
      <c r="AJ8" s="1073"/>
      <c r="AK8" s="1116">
        <v>1</v>
      </c>
      <c r="AL8" s="1117"/>
      <c r="AM8" s="1117"/>
      <c r="AN8" s="1117"/>
      <c r="AO8" s="1117"/>
      <c r="AP8" s="1117">
        <v>0</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397</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398</v>
      </c>
      <c r="B23" s="973" t="s">
        <v>399</v>
      </c>
      <c r="C23" s="974"/>
      <c r="D23" s="974"/>
      <c r="E23" s="974"/>
      <c r="F23" s="974"/>
      <c r="G23" s="974"/>
      <c r="H23" s="974"/>
      <c r="I23" s="974"/>
      <c r="J23" s="974"/>
      <c r="K23" s="974"/>
      <c r="L23" s="974"/>
      <c r="M23" s="974"/>
      <c r="N23" s="974"/>
      <c r="O23" s="974"/>
      <c r="P23" s="984"/>
      <c r="Q23" s="1103">
        <v>33420</v>
      </c>
      <c r="R23" s="1097"/>
      <c r="S23" s="1097"/>
      <c r="T23" s="1097"/>
      <c r="U23" s="1097"/>
      <c r="V23" s="1097">
        <v>32034</v>
      </c>
      <c r="W23" s="1097"/>
      <c r="X23" s="1097"/>
      <c r="Y23" s="1097"/>
      <c r="Z23" s="1097"/>
      <c r="AA23" s="1097">
        <v>1385</v>
      </c>
      <c r="AB23" s="1097"/>
      <c r="AC23" s="1097"/>
      <c r="AD23" s="1097"/>
      <c r="AE23" s="1104"/>
      <c r="AF23" s="1105">
        <v>821</v>
      </c>
      <c r="AG23" s="1097"/>
      <c r="AH23" s="1097"/>
      <c r="AI23" s="1097"/>
      <c r="AJ23" s="1106"/>
      <c r="AK23" s="1107"/>
      <c r="AL23" s="1108"/>
      <c r="AM23" s="1108"/>
      <c r="AN23" s="1108"/>
      <c r="AO23" s="1108"/>
      <c r="AP23" s="1097">
        <v>2209</v>
      </c>
      <c r="AQ23" s="1097"/>
      <c r="AR23" s="1097"/>
      <c r="AS23" s="1097"/>
      <c r="AT23" s="1097"/>
      <c r="AU23" s="1098"/>
      <c r="AV23" s="1098"/>
      <c r="AW23" s="1098"/>
      <c r="AX23" s="1098"/>
      <c r="AY23" s="1099"/>
      <c r="AZ23" s="1100" t="s">
        <v>400</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401</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402</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378</v>
      </c>
      <c r="B26" s="1032"/>
      <c r="C26" s="1032"/>
      <c r="D26" s="1032"/>
      <c r="E26" s="1032"/>
      <c r="F26" s="1032"/>
      <c r="G26" s="1032"/>
      <c r="H26" s="1032"/>
      <c r="I26" s="1032"/>
      <c r="J26" s="1032"/>
      <c r="K26" s="1032"/>
      <c r="L26" s="1032"/>
      <c r="M26" s="1032"/>
      <c r="N26" s="1032"/>
      <c r="O26" s="1032"/>
      <c r="P26" s="1033"/>
      <c r="Q26" s="1037" t="s">
        <v>403</v>
      </c>
      <c r="R26" s="1038"/>
      <c r="S26" s="1038"/>
      <c r="T26" s="1038"/>
      <c r="U26" s="1039"/>
      <c r="V26" s="1037" t="s">
        <v>404</v>
      </c>
      <c r="W26" s="1038"/>
      <c r="X26" s="1038"/>
      <c r="Y26" s="1038"/>
      <c r="Z26" s="1039"/>
      <c r="AA26" s="1037" t="s">
        <v>405</v>
      </c>
      <c r="AB26" s="1038"/>
      <c r="AC26" s="1038"/>
      <c r="AD26" s="1038"/>
      <c r="AE26" s="1038"/>
      <c r="AF26" s="1091" t="s">
        <v>406</v>
      </c>
      <c r="AG26" s="1044"/>
      <c r="AH26" s="1044"/>
      <c r="AI26" s="1044"/>
      <c r="AJ26" s="1092"/>
      <c r="AK26" s="1038" t="s">
        <v>407</v>
      </c>
      <c r="AL26" s="1038"/>
      <c r="AM26" s="1038"/>
      <c r="AN26" s="1038"/>
      <c r="AO26" s="1039"/>
      <c r="AP26" s="1037" t="s">
        <v>408</v>
      </c>
      <c r="AQ26" s="1038"/>
      <c r="AR26" s="1038"/>
      <c r="AS26" s="1038"/>
      <c r="AT26" s="1039"/>
      <c r="AU26" s="1037" t="s">
        <v>409</v>
      </c>
      <c r="AV26" s="1038"/>
      <c r="AW26" s="1038"/>
      <c r="AX26" s="1038"/>
      <c r="AY26" s="1039"/>
      <c r="AZ26" s="1037" t="s">
        <v>410</v>
      </c>
      <c r="BA26" s="1038"/>
      <c r="BB26" s="1038"/>
      <c r="BC26" s="1038"/>
      <c r="BD26" s="1039"/>
      <c r="BE26" s="1037" t="s">
        <v>385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411</v>
      </c>
      <c r="C28" s="1084"/>
      <c r="D28" s="1084"/>
      <c r="E28" s="1084"/>
      <c r="F28" s="1084"/>
      <c r="G28" s="1084"/>
      <c r="H28" s="1084"/>
      <c r="I28" s="1084"/>
      <c r="J28" s="1084"/>
      <c r="K28" s="1084"/>
      <c r="L28" s="1084"/>
      <c r="M28" s="1084"/>
      <c r="N28" s="1084"/>
      <c r="O28" s="1084"/>
      <c r="P28" s="1085"/>
      <c r="Q28" s="1086">
        <v>3683</v>
      </c>
      <c r="R28" s="1087"/>
      <c r="S28" s="1087"/>
      <c r="T28" s="1087"/>
      <c r="U28" s="1087"/>
      <c r="V28" s="1087">
        <v>3557</v>
      </c>
      <c r="W28" s="1087"/>
      <c r="X28" s="1087"/>
      <c r="Y28" s="1087"/>
      <c r="Z28" s="1087"/>
      <c r="AA28" s="1087">
        <v>126</v>
      </c>
      <c r="AB28" s="1087"/>
      <c r="AC28" s="1087"/>
      <c r="AD28" s="1087"/>
      <c r="AE28" s="1088"/>
      <c r="AF28" s="1089">
        <v>126</v>
      </c>
      <c r="AG28" s="1087"/>
      <c r="AH28" s="1087"/>
      <c r="AI28" s="1087"/>
      <c r="AJ28" s="1090"/>
      <c r="AK28" s="1078">
        <v>251</v>
      </c>
      <c r="AL28" s="1079"/>
      <c r="AM28" s="1079"/>
      <c r="AN28" s="1079"/>
      <c r="AO28" s="1079"/>
      <c r="AP28" s="1079">
        <v>0</v>
      </c>
      <c r="AQ28" s="1079"/>
      <c r="AR28" s="1079"/>
      <c r="AS28" s="1079"/>
      <c r="AT28" s="1079"/>
      <c r="AU28" s="1079">
        <v>0</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412</v>
      </c>
      <c r="C29" s="1067"/>
      <c r="D29" s="1067"/>
      <c r="E29" s="1067"/>
      <c r="F29" s="1067"/>
      <c r="G29" s="1067"/>
      <c r="H29" s="1067"/>
      <c r="I29" s="1067"/>
      <c r="J29" s="1067"/>
      <c r="K29" s="1067"/>
      <c r="L29" s="1067"/>
      <c r="M29" s="1067"/>
      <c r="N29" s="1067"/>
      <c r="O29" s="1067"/>
      <c r="P29" s="1068"/>
      <c r="Q29" s="1074">
        <v>364</v>
      </c>
      <c r="R29" s="1075"/>
      <c r="S29" s="1075"/>
      <c r="T29" s="1075"/>
      <c r="U29" s="1075"/>
      <c r="V29" s="1075">
        <v>327</v>
      </c>
      <c r="W29" s="1075"/>
      <c r="X29" s="1075"/>
      <c r="Y29" s="1075"/>
      <c r="Z29" s="1075"/>
      <c r="AA29" s="1075">
        <v>37</v>
      </c>
      <c r="AB29" s="1075"/>
      <c r="AC29" s="1075"/>
      <c r="AD29" s="1075"/>
      <c r="AE29" s="1076"/>
      <c r="AF29" s="1071">
        <v>37</v>
      </c>
      <c r="AG29" s="1072"/>
      <c r="AH29" s="1072"/>
      <c r="AI29" s="1072"/>
      <c r="AJ29" s="1073"/>
      <c r="AK29" s="1016">
        <v>84</v>
      </c>
      <c r="AL29" s="1007"/>
      <c r="AM29" s="1007"/>
      <c r="AN29" s="1007"/>
      <c r="AO29" s="1007"/>
      <c r="AP29" s="1007">
        <v>0</v>
      </c>
      <c r="AQ29" s="1007"/>
      <c r="AR29" s="1007"/>
      <c r="AS29" s="1007"/>
      <c r="AT29" s="1007"/>
      <c r="AU29" s="1007">
        <v>0</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413</v>
      </c>
      <c r="C30" s="1067"/>
      <c r="D30" s="1067"/>
      <c r="E30" s="1067"/>
      <c r="F30" s="1067"/>
      <c r="G30" s="1067"/>
      <c r="H30" s="1067"/>
      <c r="I30" s="1067"/>
      <c r="J30" s="1067"/>
      <c r="K30" s="1067"/>
      <c r="L30" s="1067"/>
      <c r="M30" s="1067"/>
      <c r="N30" s="1067"/>
      <c r="O30" s="1067"/>
      <c r="P30" s="1068"/>
      <c r="Q30" s="1074">
        <v>2840</v>
      </c>
      <c r="R30" s="1075"/>
      <c r="S30" s="1075"/>
      <c r="T30" s="1075"/>
      <c r="U30" s="1075"/>
      <c r="V30" s="1075">
        <v>2619</v>
      </c>
      <c r="W30" s="1075"/>
      <c r="X30" s="1075"/>
      <c r="Y30" s="1075"/>
      <c r="Z30" s="1075"/>
      <c r="AA30" s="1075">
        <v>221</v>
      </c>
      <c r="AB30" s="1075"/>
      <c r="AC30" s="1075"/>
      <c r="AD30" s="1075"/>
      <c r="AE30" s="1076"/>
      <c r="AF30" s="1071">
        <v>221</v>
      </c>
      <c r="AG30" s="1072"/>
      <c r="AH30" s="1072"/>
      <c r="AI30" s="1072"/>
      <c r="AJ30" s="1073"/>
      <c r="AK30" s="1016">
        <v>448</v>
      </c>
      <c r="AL30" s="1007"/>
      <c r="AM30" s="1007"/>
      <c r="AN30" s="1007"/>
      <c r="AO30" s="1007"/>
      <c r="AP30" s="1007">
        <v>0</v>
      </c>
      <c r="AQ30" s="1007"/>
      <c r="AR30" s="1007"/>
      <c r="AS30" s="1007"/>
      <c r="AT30" s="1007"/>
      <c r="AU30" s="1007">
        <v>0</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414</v>
      </c>
      <c r="C31" s="1067"/>
      <c r="D31" s="1067"/>
      <c r="E31" s="1067"/>
      <c r="F31" s="1067"/>
      <c r="G31" s="1067"/>
      <c r="H31" s="1067"/>
      <c r="I31" s="1067"/>
      <c r="J31" s="1067"/>
      <c r="K31" s="1067"/>
      <c r="L31" s="1067"/>
      <c r="M31" s="1067"/>
      <c r="N31" s="1067"/>
      <c r="O31" s="1067"/>
      <c r="P31" s="1068"/>
      <c r="Q31" s="1074">
        <v>113</v>
      </c>
      <c r="R31" s="1075"/>
      <c r="S31" s="1075"/>
      <c r="T31" s="1075"/>
      <c r="U31" s="1075"/>
      <c r="V31" s="1075">
        <v>94</v>
      </c>
      <c r="W31" s="1075"/>
      <c r="X31" s="1075"/>
      <c r="Y31" s="1075"/>
      <c r="Z31" s="1075"/>
      <c r="AA31" s="1075">
        <v>19</v>
      </c>
      <c r="AB31" s="1075"/>
      <c r="AC31" s="1075"/>
      <c r="AD31" s="1075"/>
      <c r="AE31" s="1076"/>
      <c r="AF31" s="1071">
        <v>19</v>
      </c>
      <c r="AG31" s="1072"/>
      <c r="AH31" s="1072"/>
      <c r="AI31" s="1072"/>
      <c r="AJ31" s="1073"/>
      <c r="AK31" s="1016">
        <v>70</v>
      </c>
      <c r="AL31" s="1007"/>
      <c r="AM31" s="1007"/>
      <c r="AN31" s="1007"/>
      <c r="AO31" s="1007"/>
      <c r="AP31" s="1007">
        <v>0</v>
      </c>
      <c r="AQ31" s="1007"/>
      <c r="AR31" s="1007"/>
      <c r="AS31" s="1007"/>
      <c r="AT31" s="1007"/>
      <c r="AU31" s="1007">
        <v>0</v>
      </c>
      <c r="AV31" s="1007"/>
      <c r="AW31" s="1007"/>
      <c r="AX31" s="1007"/>
      <c r="AY31" s="1007"/>
      <c r="AZ31" s="1077"/>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415</v>
      </c>
      <c r="C32" s="1067"/>
      <c r="D32" s="1067"/>
      <c r="E32" s="1067"/>
      <c r="F32" s="1067"/>
      <c r="G32" s="1067"/>
      <c r="H32" s="1067"/>
      <c r="I32" s="1067"/>
      <c r="J32" s="1067"/>
      <c r="K32" s="1067"/>
      <c r="L32" s="1067"/>
      <c r="M32" s="1067"/>
      <c r="N32" s="1067"/>
      <c r="O32" s="1067"/>
      <c r="P32" s="1068"/>
      <c r="Q32" s="1074">
        <v>497</v>
      </c>
      <c r="R32" s="1075"/>
      <c r="S32" s="1075"/>
      <c r="T32" s="1075"/>
      <c r="U32" s="1075"/>
      <c r="V32" s="1075">
        <v>357</v>
      </c>
      <c r="W32" s="1075"/>
      <c r="X32" s="1075"/>
      <c r="Y32" s="1075"/>
      <c r="Z32" s="1075"/>
      <c r="AA32" s="1075">
        <v>141</v>
      </c>
      <c r="AB32" s="1075"/>
      <c r="AC32" s="1075"/>
      <c r="AD32" s="1075"/>
      <c r="AE32" s="1076"/>
      <c r="AF32" s="1071">
        <v>711</v>
      </c>
      <c r="AG32" s="1072"/>
      <c r="AH32" s="1072"/>
      <c r="AI32" s="1072"/>
      <c r="AJ32" s="1073"/>
      <c r="AK32" s="1016">
        <v>42</v>
      </c>
      <c r="AL32" s="1007"/>
      <c r="AM32" s="1007"/>
      <c r="AN32" s="1007"/>
      <c r="AO32" s="1007"/>
      <c r="AP32" s="1007">
        <v>831</v>
      </c>
      <c r="AQ32" s="1007"/>
      <c r="AR32" s="1007"/>
      <c r="AS32" s="1007"/>
      <c r="AT32" s="1007"/>
      <c r="AU32" s="1007">
        <v>283</v>
      </c>
      <c r="AV32" s="1007"/>
      <c r="AW32" s="1007"/>
      <c r="AX32" s="1007"/>
      <c r="AY32" s="1007"/>
      <c r="AZ32" s="1077"/>
      <c r="BA32" s="1077"/>
      <c r="BB32" s="1077"/>
      <c r="BC32" s="1077"/>
      <c r="BD32" s="1077"/>
      <c r="BE32" s="1008" t="s">
        <v>416</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417</v>
      </c>
      <c r="C33" s="1067"/>
      <c r="D33" s="1067"/>
      <c r="E33" s="1067"/>
      <c r="F33" s="1067"/>
      <c r="G33" s="1067"/>
      <c r="H33" s="1067"/>
      <c r="I33" s="1067"/>
      <c r="J33" s="1067"/>
      <c r="K33" s="1067"/>
      <c r="L33" s="1067"/>
      <c r="M33" s="1067"/>
      <c r="N33" s="1067"/>
      <c r="O33" s="1067"/>
      <c r="P33" s="1068"/>
      <c r="Q33" s="1074">
        <v>526</v>
      </c>
      <c r="R33" s="1075"/>
      <c r="S33" s="1075"/>
      <c r="T33" s="1075"/>
      <c r="U33" s="1075"/>
      <c r="V33" s="1075">
        <v>493</v>
      </c>
      <c r="W33" s="1075"/>
      <c r="X33" s="1075"/>
      <c r="Y33" s="1075"/>
      <c r="Z33" s="1075"/>
      <c r="AA33" s="1075">
        <v>33</v>
      </c>
      <c r="AB33" s="1075"/>
      <c r="AC33" s="1075"/>
      <c r="AD33" s="1075"/>
      <c r="AE33" s="1076"/>
      <c r="AF33" s="1071">
        <v>33</v>
      </c>
      <c r="AG33" s="1072"/>
      <c r="AH33" s="1072"/>
      <c r="AI33" s="1072"/>
      <c r="AJ33" s="1073"/>
      <c r="AK33" s="1016">
        <v>310</v>
      </c>
      <c r="AL33" s="1007"/>
      <c r="AM33" s="1007"/>
      <c r="AN33" s="1007"/>
      <c r="AO33" s="1007"/>
      <c r="AP33" s="1007">
        <v>1384</v>
      </c>
      <c r="AQ33" s="1007"/>
      <c r="AR33" s="1007"/>
      <c r="AS33" s="1007"/>
      <c r="AT33" s="1007"/>
      <c r="AU33" s="1007">
        <v>1358</v>
      </c>
      <c r="AV33" s="1007"/>
      <c r="AW33" s="1007"/>
      <c r="AX33" s="1007"/>
      <c r="AY33" s="1007"/>
      <c r="AZ33" s="1077"/>
      <c r="BA33" s="1077"/>
      <c r="BB33" s="1077"/>
      <c r="BC33" s="1077"/>
      <c r="BD33" s="1077"/>
      <c r="BE33" s="1008" t="s">
        <v>418</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419</v>
      </c>
      <c r="C34" s="1067"/>
      <c r="D34" s="1067"/>
      <c r="E34" s="1067"/>
      <c r="F34" s="1067"/>
      <c r="G34" s="1067"/>
      <c r="H34" s="1067"/>
      <c r="I34" s="1067"/>
      <c r="J34" s="1067"/>
      <c r="K34" s="1067"/>
      <c r="L34" s="1067"/>
      <c r="M34" s="1067"/>
      <c r="N34" s="1067"/>
      <c r="O34" s="1067"/>
      <c r="P34" s="1068"/>
      <c r="Q34" s="1074">
        <v>44</v>
      </c>
      <c r="R34" s="1075"/>
      <c r="S34" s="1075"/>
      <c r="T34" s="1075"/>
      <c r="U34" s="1075"/>
      <c r="V34" s="1075">
        <v>32</v>
      </c>
      <c r="W34" s="1075"/>
      <c r="X34" s="1075"/>
      <c r="Y34" s="1075"/>
      <c r="Z34" s="1075"/>
      <c r="AA34" s="1075">
        <v>12</v>
      </c>
      <c r="AB34" s="1075"/>
      <c r="AC34" s="1075"/>
      <c r="AD34" s="1075"/>
      <c r="AE34" s="1076"/>
      <c r="AF34" s="1071">
        <v>12</v>
      </c>
      <c r="AG34" s="1072"/>
      <c r="AH34" s="1072"/>
      <c r="AI34" s="1072"/>
      <c r="AJ34" s="1073"/>
      <c r="AK34" s="1016">
        <v>26</v>
      </c>
      <c r="AL34" s="1007"/>
      <c r="AM34" s="1007"/>
      <c r="AN34" s="1007"/>
      <c r="AO34" s="1007"/>
      <c r="AP34" s="1007">
        <v>22</v>
      </c>
      <c r="AQ34" s="1007"/>
      <c r="AR34" s="1007"/>
      <c r="AS34" s="1007"/>
      <c r="AT34" s="1007"/>
      <c r="AU34" s="1007">
        <v>22</v>
      </c>
      <c r="AV34" s="1007"/>
      <c r="AW34" s="1007"/>
      <c r="AX34" s="1007"/>
      <c r="AY34" s="1007"/>
      <c r="AZ34" s="1077"/>
      <c r="BA34" s="1077"/>
      <c r="BB34" s="1077"/>
      <c r="BC34" s="1077"/>
      <c r="BD34" s="1077"/>
      <c r="BE34" s="1008" t="s">
        <v>420</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t="s">
        <v>421</v>
      </c>
      <c r="C35" s="1067"/>
      <c r="D35" s="1067"/>
      <c r="E35" s="1067"/>
      <c r="F35" s="1067"/>
      <c r="G35" s="1067"/>
      <c r="H35" s="1067"/>
      <c r="I35" s="1067"/>
      <c r="J35" s="1067"/>
      <c r="K35" s="1067"/>
      <c r="L35" s="1067"/>
      <c r="M35" s="1067"/>
      <c r="N35" s="1067"/>
      <c r="O35" s="1067"/>
      <c r="P35" s="1068"/>
      <c r="Q35" s="1074">
        <v>0</v>
      </c>
      <c r="R35" s="1075"/>
      <c r="S35" s="1075"/>
      <c r="T35" s="1075"/>
      <c r="U35" s="1075"/>
      <c r="V35" s="1075">
        <v>0</v>
      </c>
      <c r="W35" s="1075"/>
      <c r="X35" s="1075"/>
      <c r="Y35" s="1075"/>
      <c r="Z35" s="1075"/>
      <c r="AA35" s="1075">
        <v>49</v>
      </c>
      <c r="AB35" s="1075"/>
      <c r="AC35" s="1075"/>
      <c r="AD35" s="1075"/>
      <c r="AE35" s="1076"/>
      <c r="AF35" s="1071">
        <v>49</v>
      </c>
      <c r="AG35" s="1072"/>
      <c r="AH35" s="1072"/>
      <c r="AI35" s="1072"/>
      <c r="AJ35" s="1073"/>
      <c r="AK35" s="1016">
        <v>0</v>
      </c>
      <c r="AL35" s="1007"/>
      <c r="AM35" s="1007"/>
      <c r="AN35" s="1007"/>
      <c r="AO35" s="1007"/>
      <c r="AP35" s="1007">
        <v>0</v>
      </c>
      <c r="AQ35" s="1007"/>
      <c r="AR35" s="1007"/>
      <c r="AS35" s="1007"/>
      <c r="AT35" s="1007"/>
      <c r="AU35" s="1007">
        <v>0</v>
      </c>
      <c r="AV35" s="1007"/>
      <c r="AW35" s="1007"/>
      <c r="AX35" s="1007"/>
      <c r="AY35" s="1007"/>
      <c r="AZ35" s="1077"/>
      <c r="BA35" s="1077"/>
      <c r="BB35" s="1077"/>
      <c r="BC35" s="1077"/>
      <c r="BD35" s="1077"/>
      <c r="BE35" s="1008" t="s">
        <v>418</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t="s">
        <v>422</v>
      </c>
      <c r="C36" s="1067"/>
      <c r="D36" s="1067"/>
      <c r="E36" s="1067"/>
      <c r="F36" s="1067"/>
      <c r="G36" s="1067"/>
      <c r="H36" s="1067"/>
      <c r="I36" s="1067"/>
      <c r="J36" s="1067"/>
      <c r="K36" s="1067"/>
      <c r="L36" s="1067"/>
      <c r="M36" s="1067"/>
      <c r="N36" s="1067"/>
      <c r="O36" s="1067"/>
      <c r="P36" s="1068"/>
      <c r="Q36" s="1074">
        <v>6</v>
      </c>
      <c r="R36" s="1075"/>
      <c r="S36" s="1075"/>
      <c r="T36" s="1075"/>
      <c r="U36" s="1075"/>
      <c r="V36" s="1075">
        <v>0</v>
      </c>
      <c r="W36" s="1075"/>
      <c r="X36" s="1075"/>
      <c r="Y36" s="1075"/>
      <c r="Z36" s="1075"/>
      <c r="AA36" s="1075">
        <v>6</v>
      </c>
      <c r="AB36" s="1075"/>
      <c r="AC36" s="1075"/>
      <c r="AD36" s="1075"/>
      <c r="AE36" s="1076"/>
      <c r="AF36" s="1071">
        <v>6</v>
      </c>
      <c r="AG36" s="1072"/>
      <c r="AH36" s="1072"/>
      <c r="AI36" s="1072"/>
      <c r="AJ36" s="1073"/>
      <c r="AK36" s="1016">
        <v>0</v>
      </c>
      <c r="AL36" s="1007"/>
      <c r="AM36" s="1007"/>
      <c r="AN36" s="1007"/>
      <c r="AO36" s="1007"/>
      <c r="AP36" s="1007">
        <v>0</v>
      </c>
      <c r="AQ36" s="1007"/>
      <c r="AR36" s="1007"/>
      <c r="AS36" s="1007"/>
      <c r="AT36" s="1007"/>
      <c r="AU36" s="1007">
        <v>0</v>
      </c>
      <c r="AV36" s="1007"/>
      <c r="AW36" s="1007"/>
      <c r="AX36" s="1007"/>
      <c r="AY36" s="1007"/>
      <c r="AZ36" s="1077"/>
      <c r="BA36" s="1077"/>
      <c r="BB36" s="1077"/>
      <c r="BC36" s="1077"/>
      <c r="BD36" s="1077"/>
      <c r="BE36" s="1008" t="s">
        <v>420</v>
      </c>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423</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398</v>
      </c>
      <c r="B63" s="973" t="s">
        <v>424</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1215</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425</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426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427</v>
      </c>
      <c r="B66" s="1032"/>
      <c r="C66" s="1032"/>
      <c r="D66" s="1032"/>
      <c r="E66" s="1032"/>
      <c r="F66" s="1032"/>
      <c r="G66" s="1032"/>
      <c r="H66" s="1032"/>
      <c r="I66" s="1032"/>
      <c r="J66" s="1032"/>
      <c r="K66" s="1032"/>
      <c r="L66" s="1032"/>
      <c r="M66" s="1032"/>
      <c r="N66" s="1032"/>
      <c r="O66" s="1032"/>
      <c r="P66" s="1033"/>
      <c r="Q66" s="1037" t="s">
        <v>428</v>
      </c>
      <c r="R66" s="1038"/>
      <c r="S66" s="1038"/>
      <c r="T66" s="1038"/>
      <c r="U66" s="1039"/>
      <c r="V66" s="1037" t="s">
        <v>429</v>
      </c>
      <c r="W66" s="1038"/>
      <c r="X66" s="1038"/>
      <c r="Y66" s="1038"/>
      <c r="Z66" s="1039"/>
      <c r="AA66" s="1037" t="s">
        <v>430</v>
      </c>
      <c r="AB66" s="1038"/>
      <c r="AC66" s="1038"/>
      <c r="AD66" s="1038"/>
      <c r="AE66" s="1039"/>
      <c r="AF66" s="1043" t="s">
        <v>431</v>
      </c>
      <c r="AG66" s="1044"/>
      <c r="AH66" s="1044"/>
      <c r="AI66" s="1044"/>
      <c r="AJ66" s="1045"/>
      <c r="AK66" s="1037" t="s">
        <v>432</v>
      </c>
      <c r="AL66" s="1032"/>
      <c r="AM66" s="1032"/>
      <c r="AN66" s="1032"/>
      <c r="AO66" s="1033"/>
      <c r="AP66" s="1037" t="s">
        <v>433</v>
      </c>
      <c r="AQ66" s="1038"/>
      <c r="AR66" s="1038"/>
      <c r="AS66" s="1038"/>
      <c r="AT66" s="1039"/>
      <c r="AU66" s="1037" t="s">
        <v>434</v>
      </c>
      <c r="AV66" s="1038"/>
      <c r="AW66" s="1038"/>
      <c r="AX66" s="1038"/>
      <c r="AY66" s="1039"/>
      <c r="AZ66" s="1037" t="s">
        <v>385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599</v>
      </c>
      <c r="C68" s="1022"/>
      <c r="D68" s="1022"/>
      <c r="E68" s="1022"/>
      <c r="F68" s="1022"/>
      <c r="G68" s="1022"/>
      <c r="H68" s="1022"/>
      <c r="I68" s="1022"/>
      <c r="J68" s="1022"/>
      <c r="K68" s="1022"/>
      <c r="L68" s="1022"/>
      <c r="M68" s="1022"/>
      <c r="N68" s="1022"/>
      <c r="O68" s="1022"/>
      <c r="P68" s="1023"/>
      <c r="Q68" s="1024">
        <v>909</v>
      </c>
      <c r="R68" s="1018"/>
      <c r="S68" s="1018"/>
      <c r="T68" s="1018"/>
      <c r="U68" s="1018"/>
      <c r="V68" s="1018">
        <v>848</v>
      </c>
      <c r="W68" s="1018"/>
      <c r="X68" s="1018"/>
      <c r="Y68" s="1018"/>
      <c r="Z68" s="1018"/>
      <c r="AA68" s="1018">
        <v>61</v>
      </c>
      <c r="AB68" s="1018"/>
      <c r="AC68" s="1018"/>
      <c r="AD68" s="1018"/>
      <c r="AE68" s="1018"/>
      <c r="AF68" s="1018">
        <v>53</v>
      </c>
      <c r="AG68" s="1018"/>
      <c r="AH68" s="1018"/>
      <c r="AI68" s="1018"/>
      <c r="AJ68" s="1018"/>
      <c r="AK68" s="1018">
        <v>0</v>
      </c>
      <c r="AL68" s="1018"/>
      <c r="AM68" s="1018"/>
      <c r="AN68" s="1018"/>
      <c r="AO68" s="1018"/>
      <c r="AP68" s="1018">
        <v>0</v>
      </c>
      <c r="AQ68" s="1018"/>
      <c r="AR68" s="1018"/>
      <c r="AS68" s="1018"/>
      <c r="AT68" s="1018"/>
      <c r="AU68" s="1018"/>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600</v>
      </c>
      <c r="C69" s="1011"/>
      <c r="D69" s="1011"/>
      <c r="E69" s="1011"/>
      <c r="F69" s="1011"/>
      <c r="G69" s="1011"/>
      <c r="H69" s="1011"/>
      <c r="I69" s="1011"/>
      <c r="J69" s="1011"/>
      <c r="K69" s="1011"/>
      <c r="L69" s="1011"/>
      <c r="M69" s="1011"/>
      <c r="N69" s="1011"/>
      <c r="O69" s="1011"/>
      <c r="P69" s="1012"/>
      <c r="Q69" s="1013">
        <v>253547</v>
      </c>
      <c r="R69" s="1007"/>
      <c r="S69" s="1007"/>
      <c r="T69" s="1007"/>
      <c r="U69" s="1007"/>
      <c r="V69" s="1007">
        <v>238716</v>
      </c>
      <c r="W69" s="1007"/>
      <c r="X69" s="1007"/>
      <c r="Y69" s="1007"/>
      <c r="Z69" s="1007"/>
      <c r="AA69" s="1007">
        <v>14831</v>
      </c>
      <c r="AB69" s="1007"/>
      <c r="AC69" s="1007"/>
      <c r="AD69" s="1007"/>
      <c r="AE69" s="1007"/>
      <c r="AF69" s="1007">
        <v>14831</v>
      </c>
      <c r="AG69" s="1007"/>
      <c r="AH69" s="1007"/>
      <c r="AI69" s="1007"/>
      <c r="AJ69" s="1007"/>
      <c r="AK69" s="1007">
        <v>635</v>
      </c>
      <c r="AL69" s="1007"/>
      <c r="AM69" s="1007"/>
      <c r="AN69" s="1007"/>
      <c r="AO69" s="1007"/>
      <c r="AP69" s="1007">
        <v>0</v>
      </c>
      <c r="AQ69" s="1007"/>
      <c r="AR69" s="1007"/>
      <c r="AS69" s="1007"/>
      <c r="AT69" s="1007"/>
      <c r="AU69" s="1007"/>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601</v>
      </c>
      <c r="C70" s="1011"/>
      <c r="D70" s="1011"/>
      <c r="E70" s="1011"/>
      <c r="F70" s="1011"/>
      <c r="G70" s="1011"/>
      <c r="H70" s="1011"/>
      <c r="I70" s="1011"/>
      <c r="J70" s="1011"/>
      <c r="K70" s="1011"/>
      <c r="L70" s="1011"/>
      <c r="M70" s="1011"/>
      <c r="N70" s="1011"/>
      <c r="O70" s="1011"/>
      <c r="P70" s="1012"/>
      <c r="Q70" s="1013">
        <v>6836</v>
      </c>
      <c r="R70" s="1007"/>
      <c r="S70" s="1007"/>
      <c r="T70" s="1007"/>
      <c r="U70" s="1007"/>
      <c r="V70" s="1007">
        <v>5439</v>
      </c>
      <c r="W70" s="1007"/>
      <c r="X70" s="1007"/>
      <c r="Y70" s="1007"/>
      <c r="Z70" s="1007"/>
      <c r="AA70" s="1007">
        <v>1397</v>
      </c>
      <c r="AB70" s="1007"/>
      <c r="AC70" s="1007"/>
      <c r="AD70" s="1007"/>
      <c r="AE70" s="1007"/>
      <c r="AF70" s="1007">
        <v>0</v>
      </c>
      <c r="AG70" s="1007"/>
      <c r="AH70" s="1007"/>
      <c r="AI70" s="1007"/>
      <c r="AJ70" s="1007"/>
      <c r="AK70" s="1007">
        <v>14</v>
      </c>
      <c r="AL70" s="1007"/>
      <c r="AM70" s="1007"/>
      <c r="AN70" s="1007"/>
      <c r="AO70" s="1007"/>
      <c r="AP70" s="1007">
        <v>0</v>
      </c>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602</v>
      </c>
      <c r="C71" s="1011"/>
      <c r="D71" s="1011"/>
      <c r="E71" s="1011"/>
      <c r="F71" s="1011"/>
      <c r="G71" s="1011"/>
      <c r="H71" s="1011"/>
      <c r="I71" s="1011"/>
      <c r="J71" s="1011"/>
      <c r="K71" s="1011"/>
      <c r="L71" s="1011"/>
      <c r="M71" s="1011"/>
      <c r="N71" s="1011"/>
      <c r="O71" s="1011"/>
      <c r="P71" s="1012"/>
      <c r="Q71" s="1013">
        <v>1548</v>
      </c>
      <c r="R71" s="1007"/>
      <c r="S71" s="1007"/>
      <c r="T71" s="1007"/>
      <c r="U71" s="1007"/>
      <c r="V71" s="1007">
        <v>1547</v>
      </c>
      <c r="W71" s="1007"/>
      <c r="X71" s="1007"/>
      <c r="Y71" s="1007"/>
      <c r="Z71" s="1007"/>
      <c r="AA71" s="1007">
        <v>1</v>
      </c>
      <c r="AB71" s="1007"/>
      <c r="AC71" s="1007"/>
      <c r="AD71" s="1007"/>
      <c r="AE71" s="1007"/>
      <c r="AF71" s="1007">
        <v>0</v>
      </c>
      <c r="AG71" s="1007"/>
      <c r="AH71" s="1007"/>
      <c r="AI71" s="1007"/>
      <c r="AJ71" s="1007"/>
      <c r="AK71" s="1007">
        <v>0</v>
      </c>
      <c r="AL71" s="1007"/>
      <c r="AM71" s="1007"/>
      <c r="AN71" s="1007"/>
      <c r="AO71" s="1007"/>
      <c r="AP71" s="1007">
        <v>0</v>
      </c>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603</v>
      </c>
      <c r="C72" s="1011"/>
      <c r="D72" s="1011"/>
      <c r="E72" s="1011"/>
      <c r="F72" s="1011"/>
      <c r="G72" s="1011"/>
      <c r="H72" s="1011"/>
      <c r="I72" s="1011"/>
      <c r="J72" s="1011"/>
      <c r="K72" s="1011"/>
      <c r="L72" s="1011"/>
      <c r="M72" s="1011"/>
      <c r="N72" s="1011"/>
      <c r="O72" s="1011"/>
      <c r="P72" s="1012"/>
      <c r="Q72" s="1013">
        <v>15</v>
      </c>
      <c r="R72" s="1007"/>
      <c r="S72" s="1007"/>
      <c r="T72" s="1007"/>
      <c r="U72" s="1007"/>
      <c r="V72" s="1007">
        <v>15</v>
      </c>
      <c r="W72" s="1007"/>
      <c r="X72" s="1007"/>
      <c r="Y72" s="1007"/>
      <c r="Z72" s="1007"/>
      <c r="AA72" s="1007">
        <v>0</v>
      </c>
      <c r="AB72" s="1007"/>
      <c r="AC72" s="1007"/>
      <c r="AD72" s="1007"/>
      <c r="AE72" s="1007"/>
      <c r="AF72" s="1007">
        <v>0</v>
      </c>
      <c r="AG72" s="1007"/>
      <c r="AH72" s="1007"/>
      <c r="AI72" s="1007"/>
      <c r="AJ72" s="1007"/>
      <c r="AK72" s="1007">
        <v>0</v>
      </c>
      <c r="AL72" s="1007"/>
      <c r="AM72" s="1007"/>
      <c r="AN72" s="1007"/>
      <c r="AO72" s="1007"/>
      <c r="AP72" s="1007">
        <v>0</v>
      </c>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604</v>
      </c>
      <c r="C73" s="1011"/>
      <c r="D73" s="1011"/>
      <c r="E73" s="1011"/>
      <c r="F73" s="1011"/>
      <c r="G73" s="1011"/>
      <c r="H73" s="1011"/>
      <c r="I73" s="1011"/>
      <c r="J73" s="1011"/>
      <c r="K73" s="1011"/>
      <c r="L73" s="1011"/>
      <c r="M73" s="1011"/>
      <c r="N73" s="1011"/>
      <c r="O73" s="1011"/>
      <c r="P73" s="1012"/>
      <c r="Q73" s="1013">
        <v>56</v>
      </c>
      <c r="R73" s="1007"/>
      <c r="S73" s="1007"/>
      <c r="T73" s="1007"/>
      <c r="U73" s="1007"/>
      <c r="V73" s="1007">
        <v>38</v>
      </c>
      <c r="W73" s="1007"/>
      <c r="X73" s="1007"/>
      <c r="Y73" s="1007"/>
      <c r="Z73" s="1007"/>
      <c r="AA73" s="1007">
        <v>18</v>
      </c>
      <c r="AB73" s="1007"/>
      <c r="AC73" s="1007"/>
      <c r="AD73" s="1007"/>
      <c r="AE73" s="1007"/>
      <c r="AF73" s="1007">
        <v>0</v>
      </c>
      <c r="AG73" s="1007"/>
      <c r="AH73" s="1007"/>
      <c r="AI73" s="1007"/>
      <c r="AJ73" s="1007"/>
      <c r="AK73" s="1007">
        <v>0</v>
      </c>
      <c r="AL73" s="1007"/>
      <c r="AM73" s="1007"/>
      <c r="AN73" s="1007"/>
      <c r="AO73" s="1007"/>
      <c r="AP73" s="1007">
        <v>0</v>
      </c>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605</v>
      </c>
      <c r="C74" s="1011"/>
      <c r="D74" s="1011"/>
      <c r="E74" s="1011"/>
      <c r="F74" s="1011"/>
      <c r="G74" s="1011"/>
      <c r="H74" s="1011"/>
      <c r="I74" s="1011"/>
      <c r="J74" s="1011"/>
      <c r="K74" s="1011"/>
      <c r="L74" s="1011"/>
      <c r="M74" s="1011"/>
      <c r="N74" s="1011"/>
      <c r="O74" s="1011"/>
      <c r="P74" s="1012"/>
      <c r="Q74" s="1013">
        <v>40</v>
      </c>
      <c r="R74" s="1007"/>
      <c r="S74" s="1007"/>
      <c r="T74" s="1007"/>
      <c r="U74" s="1007"/>
      <c r="V74" s="1007">
        <v>39</v>
      </c>
      <c r="W74" s="1007"/>
      <c r="X74" s="1007"/>
      <c r="Y74" s="1007"/>
      <c r="Z74" s="1007"/>
      <c r="AA74" s="1007">
        <v>1</v>
      </c>
      <c r="AB74" s="1007"/>
      <c r="AC74" s="1007"/>
      <c r="AD74" s="1007"/>
      <c r="AE74" s="1007"/>
      <c r="AF74" s="1007">
        <v>0</v>
      </c>
      <c r="AG74" s="1007"/>
      <c r="AH74" s="1007"/>
      <c r="AI74" s="1007"/>
      <c r="AJ74" s="1007"/>
      <c r="AK74" s="1007">
        <v>0</v>
      </c>
      <c r="AL74" s="1007"/>
      <c r="AM74" s="1007"/>
      <c r="AN74" s="1007"/>
      <c r="AO74" s="1007"/>
      <c r="AP74" s="1007">
        <v>0</v>
      </c>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606</v>
      </c>
      <c r="C75" s="1011"/>
      <c r="D75" s="1011"/>
      <c r="E75" s="1011"/>
      <c r="F75" s="1011"/>
      <c r="G75" s="1011"/>
      <c r="H75" s="1011"/>
      <c r="I75" s="1011"/>
      <c r="J75" s="1011"/>
      <c r="K75" s="1011"/>
      <c r="L75" s="1011"/>
      <c r="M75" s="1011"/>
      <c r="N75" s="1011"/>
      <c r="O75" s="1011"/>
      <c r="P75" s="1012"/>
      <c r="Q75" s="1014">
        <v>3099</v>
      </c>
      <c r="R75" s="1015"/>
      <c r="S75" s="1015"/>
      <c r="T75" s="1015"/>
      <c r="U75" s="1016"/>
      <c r="V75" s="1017">
        <v>3043</v>
      </c>
      <c r="W75" s="1015"/>
      <c r="X75" s="1015"/>
      <c r="Y75" s="1015"/>
      <c r="Z75" s="1016"/>
      <c r="AA75" s="1017">
        <v>54</v>
      </c>
      <c r="AB75" s="1015"/>
      <c r="AC75" s="1015"/>
      <c r="AD75" s="1015"/>
      <c r="AE75" s="1016"/>
      <c r="AF75" s="1017">
        <v>54</v>
      </c>
      <c r="AG75" s="1015"/>
      <c r="AH75" s="1015"/>
      <c r="AI75" s="1015"/>
      <c r="AJ75" s="1016"/>
      <c r="AK75" s="1017">
        <v>0</v>
      </c>
      <c r="AL75" s="1015"/>
      <c r="AM75" s="1015"/>
      <c r="AN75" s="1015"/>
      <c r="AO75" s="1016"/>
      <c r="AP75" s="1017">
        <v>302</v>
      </c>
      <c r="AQ75" s="1015"/>
      <c r="AR75" s="1015"/>
      <c r="AS75" s="1015"/>
      <c r="AT75" s="1016"/>
      <c r="AU75" s="1017">
        <v>121</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607</v>
      </c>
      <c r="C76" s="1011"/>
      <c r="D76" s="1011"/>
      <c r="E76" s="1011"/>
      <c r="F76" s="1011"/>
      <c r="G76" s="1011"/>
      <c r="H76" s="1011"/>
      <c r="I76" s="1011"/>
      <c r="J76" s="1011"/>
      <c r="K76" s="1011"/>
      <c r="L76" s="1011"/>
      <c r="M76" s="1011"/>
      <c r="N76" s="1011"/>
      <c r="O76" s="1011"/>
      <c r="P76" s="1012"/>
      <c r="Q76" s="1014">
        <v>57</v>
      </c>
      <c r="R76" s="1015"/>
      <c r="S76" s="1015"/>
      <c r="T76" s="1015"/>
      <c r="U76" s="1016"/>
      <c r="V76" s="1017">
        <v>57</v>
      </c>
      <c r="W76" s="1015"/>
      <c r="X76" s="1015"/>
      <c r="Y76" s="1015"/>
      <c r="Z76" s="1016"/>
      <c r="AA76" s="1017">
        <v>0</v>
      </c>
      <c r="AB76" s="1015"/>
      <c r="AC76" s="1015"/>
      <c r="AD76" s="1015"/>
      <c r="AE76" s="1016"/>
      <c r="AF76" s="1017">
        <v>0</v>
      </c>
      <c r="AG76" s="1015"/>
      <c r="AH76" s="1015"/>
      <c r="AI76" s="1015"/>
      <c r="AJ76" s="1016"/>
      <c r="AK76" s="1017">
        <v>0</v>
      </c>
      <c r="AL76" s="1015"/>
      <c r="AM76" s="1015"/>
      <c r="AN76" s="1015"/>
      <c r="AO76" s="1016"/>
      <c r="AP76" s="1017">
        <v>0</v>
      </c>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398</v>
      </c>
      <c r="B88" s="973" t="s">
        <v>435</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398</v>
      </c>
      <c r="BR102" s="973" t="s">
        <v>436</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437</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438</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440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441</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442</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443</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444</v>
      </c>
      <c r="AB109" s="932"/>
      <c r="AC109" s="932"/>
      <c r="AD109" s="932"/>
      <c r="AE109" s="933"/>
      <c r="AF109" s="934" t="s">
        <v>445</v>
      </c>
      <c r="AG109" s="932"/>
      <c r="AH109" s="932"/>
      <c r="AI109" s="932"/>
      <c r="AJ109" s="933"/>
      <c r="AK109" s="934" t="s">
        <v>315</v>
      </c>
      <c r="AL109" s="932"/>
      <c r="AM109" s="932"/>
      <c r="AN109" s="932"/>
      <c r="AO109" s="933"/>
      <c r="AP109" s="934" t="s">
        <v>446</v>
      </c>
      <c r="AQ109" s="932"/>
      <c r="AR109" s="932"/>
      <c r="AS109" s="932"/>
      <c r="AT109" s="965"/>
      <c r="AU109" s="931" t="s">
        <v>443</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444</v>
      </c>
      <c r="BR109" s="932"/>
      <c r="BS109" s="932"/>
      <c r="BT109" s="932"/>
      <c r="BU109" s="933"/>
      <c r="BV109" s="934" t="s">
        <v>445</v>
      </c>
      <c r="BW109" s="932"/>
      <c r="BX109" s="932"/>
      <c r="BY109" s="932"/>
      <c r="BZ109" s="933"/>
      <c r="CA109" s="934" t="s">
        <v>315</v>
      </c>
      <c r="CB109" s="932"/>
      <c r="CC109" s="932"/>
      <c r="CD109" s="932"/>
      <c r="CE109" s="933"/>
      <c r="CF109" s="972" t="s">
        <v>446</v>
      </c>
      <c r="CG109" s="972"/>
      <c r="CH109" s="972"/>
      <c r="CI109" s="972"/>
      <c r="CJ109" s="972"/>
      <c r="CK109" s="934" t="s">
        <v>447</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444</v>
      </c>
      <c r="DH109" s="932"/>
      <c r="DI109" s="932"/>
      <c r="DJ109" s="932"/>
      <c r="DK109" s="933"/>
      <c r="DL109" s="934" t="s">
        <v>445</v>
      </c>
      <c r="DM109" s="932"/>
      <c r="DN109" s="932"/>
      <c r="DO109" s="932"/>
      <c r="DP109" s="933"/>
      <c r="DQ109" s="934" t="s">
        <v>315</v>
      </c>
      <c r="DR109" s="932"/>
      <c r="DS109" s="932"/>
      <c r="DT109" s="932"/>
      <c r="DU109" s="933"/>
      <c r="DV109" s="934" t="s">
        <v>446</v>
      </c>
      <c r="DW109" s="932"/>
      <c r="DX109" s="932"/>
      <c r="DY109" s="932"/>
      <c r="DZ109" s="965"/>
    </row>
    <row r="110" spans="1:131" s="230" customFormat="1" ht="26.25" customHeight="1" x14ac:dyDescent="0.2">
      <c r="A110" s="843" t="s">
        <v>448</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330966</v>
      </c>
      <c r="AB110" s="925"/>
      <c r="AC110" s="925"/>
      <c r="AD110" s="925"/>
      <c r="AE110" s="926"/>
      <c r="AF110" s="927">
        <v>301908</v>
      </c>
      <c r="AG110" s="925"/>
      <c r="AH110" s="925"/>
      <c r="AI110" s="925"/>
      <c r="AJ110" s="926"/>
      <c r="AK110" s="927">
        <v>259353</v>
      </c>
      <c r="AL110" s="925"/>
      <c r="AM110" s="925"/>
      <c r="AN110" s="925"/>
      <c r="AO110" s="926"/>
      <c r="AP110" s="928">
        <v>5.6</v>
      </c>
      <c r="AQ110" s="929"/>
      <c r="AR110" s="929"/>
      <c r="AS110" s="929"/>
      <c r="AT110" s="930"/>
      <c r="AU110" s="966" t="s">
        <v>75</v>
      </c>
      <c r="AV110" s="967"/>
      <c r="AW110" s="967"/>
      <c r="AX110" s="967"/>
      <c r="AY110" s="967"/>
      <c r="AZ110" s="896" t="s">
        <v>449</v>
      </c>
      <c r="BA110" s="844"/>
      <c r="BB110" s="844"/>
      <c r="BC110" s="844"/>
      <c r="BD110" s="844"/>
      <c r="BE110" s="844"/>
      <c r="BF110" s="844"/>
      <c r="BG110" s="844"/>
      <c r="BH110" s="844"/>
      <c r="BI110" s="844"/>
      <c r="BJ110" s="844"/>
      <c r="BK110" s="844"/>
      <c r="BL110" s="844"/>
      <c r="BM110" s="844"/>
      <c r="BN110" s="844"/>
      <c r="BO110" s="844"/>
      <c r="BP110" s="845"/>
      <c r="BQ110" s="897">
        <v>2256167</v>
      </c>
      <c r="BR110" s="878"/>
      <c r="BS110" s="878"/>
      <c r="BT110" s="878"/>
      <c r="BU110" s="878"/>
      <c r="BV110" s="878">
        <v>2079674</v>
      </c>
      <c r="BW110" s="878"/>
      <c r="BX110" s="878"/>
      <c r="BY110" s="878"/>
      <c r="BZ110" s="878"/>
      <c r="CA110" s="878">
        <v>2209300</v>
      </c>
      <c r="CB110" s="878"/>
      <c r="CC110" s="878"/>
      <c r="CD110" s="878"/>
      <c r="CE110" s="878"/>
      <c r="CF110" s="902">
        <v>47.3</v>
      </c>
      <c r="CG110" s="903"/>
      <c r="CH110" s="903"/>
      <c r="CI110" s="903"/>
      <c r="CJ110" s="903"/>
      <c r="CK110" s="962" t="s">
        <v>450</v>
      </c>
      <c r="CL110" s="855"/>
      <c r="CM110" s="896" t="s">
        <v>451</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425</v>
      </c>
      <c r="DH110" s="878"/>
      <c r="DI110" s="878"/>
      <c r="DJ110" s="878"/>
      <c r="DK110" s="878"/>
      <c r="DL110" s="878" t="s">
        <v>425</v>
      </c>
      <c r="DM110" s="878"/>
      <c r="DN110" s="878"/>
      <c r="DO110" s="878"/>
      <c r="DP110" s="878"/>
      <c r="DQ110" s="878" t="s">
        <v>425</v>
      </c>
      <c r="DR110" s="878"/>
      <c r="DS110" s="878"/>
      <c r="DT110" s="878"/>
      <c r="DU110" s="878"/>
      <c r="DV110" s="879" t="s">
        <v>425</v>
      </c>
      <c r="DW110" s="879"/>
      <c r="DX110" s="879"/>
      <c r="DY110" s="879"/>
      <c r="DZ110" s="880"/>
    </row>
    <row r="111" spans="1:131" s="230" customFormat="1" ht="26.25" customHeight="1" x14ac:dyDescent="0.2">
      <c r="A111" s="810" t="s">
        <v>452</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425</v>
      </c>
      <c r="AB111" s="955"/>
      <c r="AC111" s="955"/>
      <c r="AD111" s="955"/>
      <c r="AE111" s="956"/>
      <c r="AF111" s="957" t="s">
        <v>400</v>
      </c>
      <c r="AG111" s="955"/>
      <c r="AH111" s="955"/>
      <c r="AI111" s="955"/>
      <c r="AJ111" s="956"/>
      <c r="AK111" s="957" t="s">
        <v>425</v>
      </c>
      <c r="AL111" s="955"/>
      <c r="AM111" s="955"/>
      <c r="AN111" s="955"/>
      <c r="AO111" s="956"/>
      <c r="AP111" s="958" t="s">
        <v>400</v>
      </c>
      <c r="AQ111" s="959"/>
      <c r="AR111" s="959"/>
      <c r="AS111" s="959"/>
      <c r="AT111" s="960"/>
      <c r="AU111" s="968"/>
      <c r="AV111" s="969"/>
      <c r="AW111" s="969"/>
      <c r="AX111" s="969"/>
      <c r="AY111" s="969"/>
      <c r="AZ111" s="851" t="s">
        <v>453</v>
      </c>
      <c r="BA111" s="788"/>
      <c r="BB111" s="788"/>
      <c r="BC111" s="788"/>
      <c r="BD111" s="788"/>
      <c r="BE111" s="788"/>
      <c r="BF111" s="788"/>
      <c r="BG111" s="788"/>
      <c r="BH111" s="788"/>
      <c r="BI111" s="788"/>
      <c r="BJ111" s="788"/>
      <c r="BK111" s="788"/>
      <c r="BL111" s="788"/>
      <c r="BM111" s="788"/>
      <c r="BN111" s="788"/>
      <c r="BO111" s="788"/>
      <c r="BP111" s="789"/>
      <c r="BQ111" s="852">
        <v>124334</v>
      </c>
      <c r="BR111" s="853"/>
      <c r="BS111" s="853"/>
      <c r="BT111" s="853"/>
      <c r="BU111" s="853"/>
      <c r="BV111" s="853">
        <v>34665</v>
      </c>
      <c r="BW111" s="853"/>
      <c r="BX111" s="853"/>
      <c r="BY111" s="853"/>
      <c r="BZ111" s="853"/>
      <c r="CA111" s="853" t="s">
        <v>425</v>
      </c>
      <c r="CB111" s="853"/>
      <c r="CC111" s="853"/>
      <c r="CD111" s="853"/>
      <c r="CE111" s="853"/>
      <c r="CF111" s="911" t="s">
        <v>425</v>
      </c>
      <c r="CG111" s="912"/>
      <c r="CH111" s="912"/>
      <c r="CI111" s="912"/>
      <c r="CJ111" s="912"/>
      <c r="CK111" s="963"/>
      <c r="CL111" s="857"/>
      <c r="CM111" s="851" t="s">
        <v>454</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425</v>
      </c>
      <c r="DH111" s="853"/>
      <c r="DI111" s="853"/>
      <c r="DJ111" s="853"/>
      <c r="DK111" s="853"/>
      <c r="DL111" s="853" t="s">
        <v>425</v>
      </c>
      <c r="DM111" s="853"/>
      <c r="DN111" s="853"/>
      <c r="DO111" s="853"/>
      <c r="DP111" s="853"/>
      <c r="DQ111" s="853" t="s">
        <v>425</v>
      </c>
      <c r="DR111" s="853"/>
      <c r="DS111" s="853"/>
      <c r="DT111" s="853"/>
      <c r="DU111" s="853"/>
      <c r="DV111" s="830" t="s">
        <v>425</v>
      </c>
      <c r="DW111" s="830"/>
      <c r="DX111" s="830"/>
      <c r="DY111" s="830"/>
      <c r="DZ111" s="831"/>
    </row>
    <row r="112" spans="1:131" s="230" customFormat="1" ht="26.25" customHeight="1" x14ac:dyDescent="0.2">
      <c r="A112" s="948" t="s">
        <v>455</v>
      </c>
      <c r="B112" s="949"/>
      <c r="C112" s="788" t="s">
        <v>456</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457</v>
      </c>
      <c r="AB112" s="816"/>
      <c r="AC112" s="816"/>
      <c r="AD112" s="816"/>
      <c r="AE112" s="817"/>
      <c r="AF112" s="818" t="s">
        <v>458</v>
      </c>
      <c r="AG112" s="816"/>
      <c r="AH112" s="816"/>
      <c r="AI112" s="816"/>
      <c r="AJ112" s="817"/>
      <c r="AK112" s="818" t="s">
        <v>459</v>
      </c>
      <c r="AL112" s="816"/>
      <c r="AM112" s="816"/>
      <c r="AN112" s="816"/>
      <c r="AO112" s="817"/>
      <c r="AP112" s="860" t="s">
        <v>458</v>
      </c>
      <c r="AQ112" s="861"/>
      <c r="AR112" s="861"/>
      <c r="AS112" s="861"/>
      <c r="AT112" s="862"/>
      <c r="AU112" s="968"/>
      <c r="AV112" s="969"/>
      <c r="AW112" s="969"/>
      <c r="AX112" s="969"/>
      <c r="AY112" s="969"/>
      <c r="AZ112" s="851" t="s">
        <v>460</v>
      </c>
      <c r="BA112" s="788"/>
      <c r="BB112" s="788"/>
      <c r="BC112" s="788"/>
      <c r="BD112" s="788"/>
      <c r="BE112" s="788"/>
      <c r="BF112" s="788"/>
      <c r="BG112" s="788"/>
      <c r="BH112" s="788"/>
      <c r="BI112" s="788"/>
      <c r="BJ112" s="788"/>
      <c r="BK112" s="788"/>
      <c r="BL112" s="788"/>
      <c r="BM112" s="788"/>
      <c r="BN112" s="788"/>
      <c r="BO112" s="788"/>
      <c r="BP112" s="789"/>
      <c r="BQ112" s="852">
        <v>1904857</v>
      </c>
      <c r="BR112" s="853"/>
      <c r="BS112" s="853"/>
      <c r="BT112" s="853"/>
      <c r="BU112" s="853"/>
      <c r="BV112" s="853">
        <v>1796896</v>
      </c>
      <c r="BW112" s="853"/>
      <c r="BX112" s="853"/>
      <c r="BY112" s="853"/>
      <c r="BZ112" s="853"/>
      <c r="CA112" s="853">
        <v>1663382</v>
      </c>
      <c r="CB112" s="853"/>
      <c r="CC112" s="853"/>
      <c r="CD112" s="853"/>
      <c r="CE112" s="853"/>
      <c r="CF112" s="911">
        <v>35.6</v>
      </c>
      <c r="CG112" s="912"/>
      <c r="CH112" s="912"/>
      <c r="CI112" s="912"/>
      <c r="CJ112" s="912"/>
      <c r="CK112" s="963"/>
      <c r="CL112" s="857"/>
      <c r="CM112" s="851" t="s">
        <v>461</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v>124334</v>
      </c>
      <c r="DH112" s="853"/>
      <c r="DI112" s="853"/>
      <c r="DJ112" s="853"/>
      <c r="DK112" s="853"/>
      <c r="DL112" s="853">
        <v>34665</v>
      </c>
      <c r="DM112" s="853"/>
      <c r="DN112" s="853"/>
      <c r="DO112" s="853"/>
      <c r="DP112" s="853"/>
      <c r="DQ112" s="853" t="s">
        <v>462</v>
      </c>
      <c r="DR112" s="853"/>
      <c r="DS112" s="853"/>
      <c r="DT112" s="853"/>
      <c r="DU112" s="853"/>
      <c r="DV112" s="830" t="s">
        <v>463</v>
      </c>
      <c r="DW112" s="830"/>
      <c r="DX112" s="830"/>
      <c r="DY112" s="830"/>
      <c r="DZ112" s="831"/>
    </row>
    <row r="113" spans="1:130" s="230" customFormat="1" ht="26.25" customHeight="1" x14ac:dyDescent="0.2">
      <c r="A113" s="950"/>
      <c r="B113" s="951"/>
      <c r="C113" s="788" t="s">
        <v>464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317652</v>
      </c>
      <c r="AB113" s="955"/>
      <c r="AC113" s="955"/>
      <c r="AD113" s="955"/>
      <c r="AE113" s="956"/>
      <c r="AF113" s="957">
        <v>302576</v>
      </c>
      <c r="AG113" s="955"/>
      <c r="AH113" s="955"/>
      <c r="AI113" s="955"/>
      <c r="AJ113" s="956"/>
      <c r="AK113" s="957">
        <v>266889</v>
      </c>
      <c r="AL113" s="955"/>
      <c r="AM113" s="955"/>
      <c r="AN113" s="955"/>
      <c r="AO113" s="956"/>
      <c r="AP113" s="958">
        <v>5.7</v>
      </c>
      <c r="AQ113" s="959"/>
      <c r="AR113" s="959"/>
      <c r="AS113" s="959"/>
      <c r="AT113" s="960"/>
      <c r="AU113" s="968"/>
      <c r="AV113" s="969"/>
      <c r="AW113" s="969"/>
      <c r="AX113" s="969"/>
      <c r="AY113" s="969"/>
      <c r="AZ113" s="851" t="s">
        <v>465</v>
      </c>
      <c r="BA113" s="788"/>
      <c r="BB113" s="788"/>
      <c r="BC113" s="788"/>
      <c r="BD113" s="788"/>
      <c r="BE113" s="788"/>
      <c r="BF113" s="788"/>
      <c r="BG113" s="788"/>
      <c r="BH113" s="788"/>
      <c r="BI113" s="788"/>
      <c r="BJ113" s="788"/>
      <c r="BK113" s="788"/>
      <c r="BL113" s="788"/>
      <c r="BM113" s="788"/>
      <c r="BN113" s="788"/>
      <c r="BO113" s="788"/>
      <c r="BP113" s="789"/>
      <c r="BQ113" s="852">
        <v>189153</v>
      </c>
      <c r="BR113" s="853"/>
      <c r="BS113" s="853"/>
      <c r="BT113" s="853"/>
      <c r="BU113" s="853"/>
      <c r="BV113" s="853">
        <v>155121</v>
      </c>
      <c r="BW113" s="853"/>
      <c r="BX113" s="853"/>
      <c r="BY113" s="853"/>
      <c r="BZ113" s="853"/>
      <c r="CA113" s="853">
        <v>120798</v>
      </c>
      <c r="CB113" s="853"/>
      <c r="CC113" s="853"/>
      <c r="CD113" s="853"/>
      <c r="CE113" s="853"/>
      <c r="CF113" s="911">
        <v>2.6</v>
      </c>
      <c r="CG113" s="912"/>
      <c r="CH113" s="912"/>
      <c r="CI113" s="912"/>
      <c r="CJ113" s="912"/>
      <c r="CK113" s="963"/>
      <c r="CL113" s="857"/>
      <c r="CM113" s="851" t="s">
        <v>466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462</v>
      </c>
      <c r="DH113" s="816"/>
      <c r="DI113" s="816"/>
      <c r="DJ113" s="816"/>
      <c r="DK113" s="817"/>
      <c r="DL113" s="818" t="s">
        <v>467</v>
      </c>
      <c r="DM113" s="816"/>
      <c r="DN113" s="816"/>
      <c r="DO113" s="816"/>
      <c r="DP113" s="817"/>
      <c r="DQ113" s="818" t="s">
        <v>457</v>
      </c>
      <c r="DR113" s="816"/>
      <c r="DS113" s="816"/>
      <c r="DT113" s="816"/>
      <c r="DU113" s="817"/>
      <c r="DV113" s="860" t="s">
        <v>468</v>
      </c>
      <c r="DW113" s="861"/>
      <c r="DX113" s="861"/>
      <c r="DY113" s="861"/>
      <c r="DZ113" s="862"/>
    </row>
    <row r="114" spans="1:130" s="230" customFormat="1" ht="26.25" customHeight="1" x14ac:dyDescent="0.2">
      <c r="A114" s="950"/>
      <c r="B114" s="951"/>
      <c r="C114" s="788" t="s">
        <v>469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21544</v>
      </c>
      <c r="AB114" s="816"/>
      <c r="AC114" s="816"/>
      <c r="AD114" s="816"/>
      <c r="AE114" s="817"/>
      <c r="AF114" s="818">
        <v>20643</v>
      </c>
      <c r="AG114" s="816"/>
      <c r="AH114" s="816"/>
      <c r="AI114" s="816"/>
      <c r="AJ114" s="817"/>
      <c r="AK114" s="818">
        <v>19324</v>
      </c>
      <c r="AL114" s="816"/>
      <c r="AM114" s="816"/>
      <c r="AN114" s="816"/>
      <c r="AO114" s="817"/>
      <c r="AP114" s="860">
        <v>0.4</v>
      </c>
      <c r="AQ114" s="861"/>
      <c r="AR114" s="861"/>
      <c r="AS114" s="861"/>
      <c r="AT114" s="862"/>
      <c r="AU114" s="968"/>
      <c r="AV114" s="969"/>
      <c r="AW114" s="969"/>
      <c r="AX114" s="969"/>
      <c r="AY114" s="969"/>
      <c r="AZ114" s="851" t="s">
        <v>470</v>
      </c>
      <c r="BA114" s="788"/>
      <c r="BB114" s="788"/>
      <c r="BC114" s="788"/>
      <c r="BD114" s="788"/>
      <c r="BE114" s="788"/>
      <c r="BF114" s="788"/>
      <c r="BG114" s="788"/>
      <c r="BH114" s="788"/>
      <c r="BI114" s="788"/>
      <c r="BJ114" s="788"/>
      <c r="BK114" s="788"/>
      <c r="BL114" s="788"/>
      <c r="BM114" s="788"/>
      <c r="BN114" s="788"/>
      <c r="BO114" s="788"/>
      <c r="BP114" s="789"/>
      <c r="BQ114" s="852">
        <v>700921</v>
      </c>
      <c r="BR114" s="853"/>
      <c r="BS114" s="853"/>
      <c r="BT114" s="853"/>
      <c r="BU114" s="853"/>
      <c r="BV114" s="853">
        <v>476993</v>
      </c>
      <c r="BW114" s="853"/>
      <c r="BX114" s="853"/>
      <c r="BY114" s="853"/>
      <c r="BZ114" s="853"/>
      <c r="CA114" s="853">
        <v>544551</v>
      </c>
      <c r="CB114" s="853"/>
      <c r="CC114" s="853"/>
      <c r="CD114" s="853"/>
      <c r="CE114" s="853"/>
      <c r="CF114" s="911">
        <v>11.7</v>
      </c>
      <c r="CG114" s="912"/>
      <c r="CH114" s="912"/>
      <c r="CI114" s="912"/>
      <c r="CJ114" s="912"/>
      <c r="CK114" s="963"/>
      <c r="CL114" s="857"/>
      <c r="CM114" s="851" t="s">
        <v>471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463</v>
      </c>
      <c r="DH114" s="816"/>
      <c r="DI114" s="816"/>
      <c r="DJ114" s="816"/>
      <c r="DK114" s="817"/>
      <c r="DL114" s="818" t="s">
        <v>457</v>
      </c>
      <c r="DM114" s="816"/>
      <c r="DN114" s="816"/>
      <c r="DO114" s="816"/>
      <c r="DP114" s="817"/>
      <c r="DQ114" s="818" t="s">
        <v>468</v>
      </c>
      <c r="DR114" s="816"/>
      <c r="DS114" s="816"/>
      <c r="DT114" s="816"/>
      <c r="DU114" s="817"/>
      <c r="DV114" s="860" t="s">
        <v>462</v>
      </c>
      <c r="DW114" s="861"/>
      <c r="DX114" s="861"/>
      <c r="DY114" s="861"/>
      <c r="DZ114" s="862"/>
    </row>
    <row r="115" spans="1:130" s="230" customFormat="1" ht="26.25" customHeight="1" x14ac:dyDescent="0.2">
      <c r="A115" s="950"/>
      <c r="B115" s="951"/>
      <c r="C115" s="788" t="s">
        <v>472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35252</v>
      </c>
      <c r="AB115" s="955"/>
      <c r="AC115" s="955"/>
      <c r="AD115" s="955"/>
      <c r="AE115" s="956"/>
      <c r="AF115" s="957">
        <v>34388</v>
      </c>
      <c r="AG115" s="955"/>
      <c r="AH115" s="955"/>
      <c r="AI115" s="955"/>
      <c r="AJ115" s="956"/>
      <c r="AK115" s="957">
        <v>17607</v>
      </c>
      <c r="AL115" s="955"/>
      <c r="AM115" s="955"/>
      <c r="AN115" s="955"/>
      <c r="AO115" s="956"/>
      <c r="AP115" s="958">
        <v>0.4</v>
      </c>
      <c r="AQ115" s="959"/>
      <c r="AR115" s="959"/>
      <c r="AS115" s="959"/>
      <c r="AT115" s="960"/>
      <c r="AU115" s="968"/>
      <c r="AV115" s="969"/>
      <c r="AW115" s="969"/>
      <c r="AX115" s="969"/>
      <c r="AY115" s="969"/>
      <c r="AZ115" s="851" t="s">
        <v>473</v>
      </c>
      <c r="BA115" s="788"/>
      <c r="BB115" s="788"/>
      <c r="BC115" s="788"/>
      <c r="BD115" s="788"/>
      <c r="BE115" s="788"/>
      <c r="BF115" s="788"/>
      <c r="BG115" s="788"/>
      <c r="BH115" s="788"/>
      <c r="BI115" s="788"/>
      <c r="BJ115" s="788"/>
      <c r="BK115" s="788"/>
      <c r="BL115" s="788"/>
      <c r="BM115" s="788"/>
      <c r="BN115" s="788"/>
      <c r="BO115" s="788"/>
      <c r="BP115" s="789"/>
      <c r="BQ115" s="852" t="s">
        <v>400</v>
      </c>
      <c r="BR115" s="853"/>
      <c r="BS115" s="853"/>
      <c r="BT115" s="853"/>
      <c r="BU115" s="853"/>
      <c r="BV115" s="853" t="s">
        <v>463</v>
      </c>
      <c r="BW115" s="853"/>
      <c r="BX115" s="853"/>
      <c r="BY115" s="853"/>
      <c r="BZ115" s="853"/>
      <c r="CA115" s="853" t="s">
        <v>457</v>
      </c>
      <c r="CB115" s="853"/>
      <c r="CC115" s="853"/>
      <c r="CD115" s="853"/>
      <c r="CE115" s="853"/>
      <c r="CF115" s="911" t="s">
        <v>463</v>
      </c>
      <c r="CG115" s="912"/>
      <c r="CH115" s="912"/>
      <c r="CI115" s="912"/>
      <c r="CJ115" s="912"/>
      <c r="CK115" s="963"/>
      <c r="CL115" s="857"/>
      <c r="CM115" s="851" t="s">
        <v>474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457</v>
      </c>
      <c r="DH115" s="816"/>
      <c r="DI115" s="816"/>
      <c r="DJ115" s="816"/>
      <c r="DK115" s="817"/>
      <c r="DL115" s="818" t="s">
        <v>400</v>
      </c>
      <c r="DM115" s="816"/>
      <c r="DN115" s="816"/>
      <c r="DO115" s="816"/>
      <c r="DP115" s="817"/>
      <c r="DQ115" s="818" t="s">
        <v>463</v>
      </c>
      <c r="DR115" s="816"/>
      <c r="DS115" s="816"/>
      <c r="DT115" s="816"/>
      <c r="DU115" s="817"/>
      <c r="DV115" s="860" t="s">
        <v>463</v>
      </c>
      <c r="DW115" s="861"/>
      <c r="DX115" s="861"/>
      <c r="DY115" s="861"/>
      <c r="DZ115" s="862"/>
    </row>
    <row r="116" spans="1:130" s="230" customFormat="1" ht="26.25" customHeight="1" x14ac:dyDescent="0.2">
      <c r="A116" s="952"/>
      <c r="B116" s="953"/>
      <c r="C116" s="875" t="s">
        <v>475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459</v>
      </c>
      <c r="AB116" s="816"/>
      <c r="AC116" s="816"/>
      <c r="AD116" s="816"/>
      <c r="AE116" s="817"/>
      <c r="AF116" s="818" t="s">
        <v>468</v>
      </c>
      <c r="AG116" s="816"/>
      <c r="AH116" s="816"/>
      <c r="AI116" s="816"/>
      <c r="AJ116" s="817"/>
      <c r="AK116" s="818" t="s">
        <v>400</v>
      </c>
      <c r="AL116" s="816"/>
      <c r="AM116" s="816"/>
      <c r="AN116" s="816"/>
      <c r="AO116" s="817"/>
      <c r="AP116" s="860" t="s">
        <v>400</v>
      </c>
      <c r="AQ116" s="861"/>
      <c r="AR116" s="861"/>
      <c r="AS116" s="861"/>
      <c r="AT116" s="862"/>
      <c r="AU116" s="968"/>
      <c r="AV116" s="969"/>
      <c r="AW116" s="969"/>
      <c r="AX116" s="969"/>
      <c r="AY116" s="969"/>
      <c r="AZ116" s="945" t="s">
        <v>476</v>
      </c>
      <c r="BA116" s="946"/>
      <c r="BB116" s="946"/>
      <c r="BC116" s="946"/>
      <c r="BD116" s="946"/>
      <c r="BE116" s="946"/>
      <c r="BF116" s="946"/>
      <c r="BG116" s="946"/>
      <c r="BH116" s="946"/>
      <c r="BI116" s="946"/>
      <c r="BJ116" s="946"/>
      <c r="BK116" s="946"/>
      <c r="BL116" s="946"/>
      <c r="BM116" s="946"/>
      <c r="BN116" s="946"/>
      <c r="BO116" s="946"/>
      <c r="BP116" s="947"/>
      <c r="BQ116" s="852" t="s">
        <v>468</v>
      </c>
      <c r="BR116" s="853"/>
      <c r="BS116" s="853"/>
      <c r="BT116" s="853"/>
      <c r="BU116" s="853"/>
      <c r="BV116" s="853" t="s">
        <v>458</v>
      </c>
      <c r="BW116" s="853"/>
      <c r="BX116" s="853"/>
      <c r="BY116" s="853"/>
      <c r="BZ116" s="853"/>
      <c r="CA116" s="853" t="s">
        <v>400</v>
      </c>
      <c r="CB116" s="853"/>
      <c r="CC116" s="853"/>
      <c r="CD116" s="853"/>
      <c r="CE116" s="853"/>
      <c r="CF116" s="911" t="s">
        <v>457</v>
      </c>
      <c r="CG116" s="912"/>
      <c r="CH116" s="912"/>
      <c r="CI116" s="912"/>
      <c r="CJ116" s="912"/>
      <c r="CK116" s="963"/>
      <c r="CL116" s="857"/>
      <c r="CM116" s="851" t="s">
        <v>477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463</v>
      </c>
      <c r="DH116" s="816"/>
      <c r="DI116" s="816"/>
      <c r="DJ116" s="816"/>
      <c r="DK116" s="817"/>
      <c r="DL116" s="818" t="s">
        <v>467</v>
      </c>
      <c r="DM116" s="816"/>
      <c r="DN116" s="816"/>
      <c r="DO116" s="816"/>
      <c r="DP116" s="817"/>
      <c r="DQ116" s="818" t="s">
        <v>457</v>
      </c>
      <c r="DR116" s="816"/>
      <c r="DS116" s="816"/>
      <c r="DT116" s="816"/>
      <c r="DU116" s="817"/>
      <c r="DV116" s="860" t="s">
        <v>400</v>
      </c>
      <c r="DW116" s="861"/>
      <c r="DX116" s="861"/>
      <c r="DY116" s="861"/>
      <c r="DZ116" s="862"/>
    </row>
    <row r="117" spans="1:130" s="230" customFormat="1" ht="26.25" customHeight="1" x14ac:dyDescent="0.2">
      <c r="A117" s="931" t="s">
        <v>193</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478</v>
      </c>
      <c r="Z117" s="933"/>
      <c r="AA117" s="938">
        <v>705414</v>
      </c>
      <c r="AB117" s="939"/>
      <c r="AC117" s="939"/>
      <c r="AD117" s="939"/>
      <c r="AE117" s="940"/>
      <c r="AF117" s="941">
        <v>659515</v>
      </c>
      <c r="AG117" s="939"/>
      <c r="AH117" s="939"/>
      <c r="AI117" s="939"/>
      <c r="AJ117" s="940"/>
      <c r="AK117" s="941">
        <v>563173</v>
      </c>
      <c r="AL117" s="939"/>
      <c r="AM117" s="939"/>
      <c r="AN117" s="939"/>
      <c r="AO117" s="940"/>
      <c r="AP117" s="942"/>
      <c r="AQ117" s="943"/>
      <c r="AR117" s="943"/>
      <c r="AS117" s="943"/>
      <c r="AT117" s="944"/>
      <c r="AU117" s="968"/>
      <c r="AV117" s="969"/>
      <c r="AW117" s="969"/>
      <c r="AX117" s="969"/>
      <c r="AY117" s="969"/>
      <c r="AZ117" s="899" t="s">
        <v>479</v>
      </c>
      <c r="BA117" s="900"/>
      <c r="BB117" s="900"/>
      <c r="BC117" s="900"/>
      <c r="BD117" s="900"/>
      <c r="BE117" s="900"/>
      <c r="BF117" s="900"/>
      <c r="BG117" s="900"/>
      <c r="BH117" s="900"/>
      <c r="BI117" s="900"/>
      <c r="BJ117" s="900"/>
      <c r="BK117" s="900"/>
      <c r="BL117" s="900"/>
      <c r="BM117" s="900"/>
      <c r="BN117" s="900"/>
      <c r="BO117" s="900"/>
      <c r="BP117" s="901"/>
      <c r="BQ117" s="852" t="s">
        <v>467</v>
      </c>
      <c r="BR117" s="853"/>
      <c r="BS117" s="853"/>
      <c r="BT117" s="853"/>
      <c r="BU117" s="853"/>
      <c r="BV117" s="853" t="s">
        <v>457</v>
      </c>
      <c r="BW117" s="853"/>
      <c r="BX117" s="853"/>
      <c r="BY117" s="853"/>
      <c r="BZ117" s="853"/>
      <c r="CA117" s="853" t="s">
        <v>458</v>
      </c>
      <c r="CB117" s="853"/>
      <c r="CC117" s="853"/>
      <c r="CD117" s="853"/>
      <c r="CE117" s="853"/>
      <c r="CF117" s="911" t="s">
        <v>480</v>
      </c>
      <c r="CG117" s="912"/>
      <c r="CH117" s="912"/>
      <c r="CI117" s="912"/>
      <c r="CJ117" s="912"/>
      <c r="CK117" s="963"/>
      <c r="CL117" s="857"/>
      <c r="CM117" s="851" t="s">
        <v>481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400</v>
      </c>
      <c r="DH117" s="816"/>
      <c r="DI117" s="816"/>
      <c r="DJ117" s="816"/>
      <c r="DK117" s="817"/>
      <c r="DL117" s="818" t="s">
        <v>463</v>
      </c>
      <c r="DM117" s="816"/>
      <c r="DN117" s="816"/>
      <c r="DO117" s="816"/>
      <c r="DP117" s="817"/>
      <c r="DQ117" s="818" t="s">
        <v>457</v>
      </c>
      <c r="DR117" s="816"/>
      <c r="DS117" s="816"/>
      <c r="DT117" s="816"/>
      <c r="DU117" s="817"/>
      <c r="DV117" s="860" t="s">
        <v>468</v>
      </c>
      <c r="DW117" s="861"/>
      <c r="DX117" s="861"/>
      <c r="DY117" s="861"/>
      <c r="DZ117" s="862"/>
    </row>
    <row r="118" spans="1:130" s="230" customFormat="1" ht="26.25" customHeight="1" x14ac:dyDescent="0.2">
      <c r="A118" s="931" t="s">
        <v>447</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444</v>
      </c>
      <c r="AB118" s="932"/>
      <c r="AC118" s="932"/>
      <c r="AD118" s="932"/>
      <c r="AE118" s="933"/>
      <c r="AF118" s="934" t="s">
        <v>445</v>
      </c>
      <c r="AG118" s="932"/>
      <c r="AH118" s="932"/>
      <c r="AI118" s="932"/>
      <c r="AJ118" s="933"/>
      <c r="AK118" s="934" t="s">
        <v>315</v>
      </c>
      <c r="AL118" s="932"/>
      <c r="AM118" s="932"/>
      <c r="AN118" s="932"/>
      <c r="AO118" s="933"/>
      <c r="AP118" s="935" t="s">
        <v>446</v>
      </c>
      <c r="AQ118" s="936"/>
      <c r="AR118" s="936"/>
      <c r="AS118" s="936"/>
      <c r="AT118" s="937"/>
      <c r="AU118" s="968"/>
      <c r="AV118" s="969"/>
      <c r="AW118" s="969"/>
      <c r="AX118" s="969"/>
      <c r="AY118" s="969"/>
      <c r="AZ118" s="874" t="s">
        <v>482</v>
      </c>
      <c r="BA118" s="875"/>
      <c r="BB118" s="875"/>
      <c r="BC118" s="875"/>
      <c r="BD118" s="875"/>
      <c r="BE118" s="875"/>
      <c r="BF118" s="875"/>
      <c r="BG118" s="875"/>
      <c r="BH118" s="875"/>
      <c r="BI118" s="875"/>
      <c r="BJ118" s="875"/>
      <c r="BK118" s="875"/>
      <c r="BL118" s="875"/>
      <c r="BM118" s="875"/>
      <c r="BN118" s="875"/>
      <c r="BO118" s="875"/>
      <c r="BP118" s="876"/>
      <c r="BQ118" s="915" t="s">
        <v>400</v>
      </c>
      <c r="BR118" s="881"/>
      <c r="BS118" s="881"/>
      <c r="BT118" s="881"/>
      <c r="BU118" s="881"/>
      <c r="BV118" s="881" t="s">
        <v>457</v>
      </c>
      <c r="BW118" s="881"/>
      <c r="BX118" s="881"/>
      <c r="BY118" s="881"/>
      <c r="BZ118" s="881"/>
      <c r="CA118" s="881" t="s">
        <v>458</v>
      </c>
      <c r="CB118" s="881"/>
      <c r="CC118" s="881"/>
      <c r="CD118" s="881"/>
      <c r="CE118" s="881"/>
      <c r="CF118" s="911" t="s">
        <v>480</v>
      </c>
      <c r="CG118" s="912"/>
      <c r="CH118" s="912"/>
      <c r="CI118" s="912"/>
      <c r="CJ118" s="912"/>
      <c r="CK118" s="963"/>
      <c r="CL118" s="857"/>
      <c r="CM118" s="851" t="s">
        <v>483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400</v>
      </c>
      <c r="DH118" s="816"/>
      <c r="DI118" s="816"/>
      <c r="DJ118" s="816"/>
      <c r="DK118" s="817"/>
      <c r="DL118" s="818" t="s">
        <v>457</v>
      </c>
      <c r="DM118" s="816"/>
      <c r="DN118" s="816"/>
      <c r="DO118" s="816"/>
      <c r="DP118" s="817"/>
      <c r="DQ118" s="818" t="s">
        <v>480</v>
      </c>
      <c r="DR118" s="816"/>
      <c r="DS118" s="816"/>
      <c r="DT118" s="816"/>
      <c r="DU118" s="817"/>
      <c r="DV118" s="860" t="s">
        <v>463</v>
      </c>
      <c r="DW118" s="861"/>
      <c r="DX118" s="861"/>
      <c r="DY118" s="861"/>
      <c r="DZ118" s="862"/>
    </row>
    <row r="119" spans="1:130" s="230" customFormat="1" ht="26.25" customHeight="1" x14ac:dyDescent="0.2">
      <c r="A119" s="854" t="s">
        <v>450</v>
      </c>
      <c r="B119" s="855"/>
      <c r="C119" s="896" t="s">
        <v>451</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463</v>
      </c>
      <c r="AB119" s="925"/>
      <c r="AC119" s="925"/>
      <c r="AD119" s="925"/>
      <c r="AE119" s="926"/>
      <c r="AF119" s="927" t="s">
        <v>484</v>
      </c>
      <c r="AG119" s="925"/>
      <c r="AH119" s="925"/>
      <c r="AI119" s="925"/>
      <c r="AJ119" s="926"/>
      <c r="AK119" s="927" t="s">
        <v>480</v>
      </c>
      <c r="AL119" s="925"/>
      <c r="AM119" s="925"/>
      <c r="AN119" s="925"/>
      <c r="AO119" s="926"/>
      <c r="AP119" s="928" t="s">
        <v>463</v>
      </c>
      <c r="AQ119" s="929"/>
      <c r="AR119" s="929"/>
      <c r="AS119" s="929"/>
      <c r="AT119" s="930"/>
      <c r="AU119" s="970"/>
      <c r="AV119" s="971"/>
      <c r="AW119" s="971"/>
      <c r="AX119" s="971"/>
      <c r="AY119" s="971"/>
      <c r="AZ119" s="251" t="s">
        <v>193</v>
      </c>
      <c r="BA119" s="251"/>
      <c r="BB119" s="251"/>
      <c r="BC119" s="251"/>
      <c r="BD119" s="251"/>
      <c r="BE119" s="251"/>
      <c r="BF119" s="251"/>
      <c r="BG119" s="251"/>
      <c r="BH119" s="251"/>
      <c r="BI119" s="251"/>
      <c r="BJ119" s="251"/>
      <c r="BK119" s="251"/>
      <c r="BL119" s="251"/>
      <c r="BM119" s="251"/>
      <c r="BN119" s="251"/>
      <c r="BO119" s="913" t="s">
        <v>485</v>
      </c>
      <c r="BP119" s="914"/>
      <c r="BQ119" s="915">
        <v>5175432</v>
      </c>
      <c r="BR119" s="881"/>
      <c r="BS119" s="881"/>
      <c r="BT119" s="881"/>
      <c r="BU119" s="881"/>
      <c r="BV119" s="881">
        <v>4543349</v>
      </c>
      <c r="BW119" s="881"/>
      <c r="BX119" s="881"/>
      <c r="BY119" s="881"/>
      <c r="BZ119" s="881"/>
      <c r="CA119" s="881">
        <v>4538031</v>
      </c>
      <c r="CB119" s="881"/>
      <c r="CC119" s="881"/>
      <c r="CD119" s="881"/>
      <c r="CE119" s="881"/>
      <c r="CF119" s="784"/>
      <c r="CG119" s="785"/>
      <c r="CH119" s="785"/>
      <c r="CI119" s="785"/>
      <c r="CJ119" s="870"/>
      <c r="CK119" s="964"/>
      <c r="CL119" s="859"/>
      <c r="CM119" s="874" t="s">
        <v>486</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457</v>
      </c>
      <c r="DH119" s="800"/>
      <c r="DI119" s="800"/>
      <c r="DJ119" s="800"/>
      <c r="DK119" s="801"/>
      <c r="DL119" s="802" t="s">
        <v>400</v>
      </c>
      <c r="DM119" s="800"/>
      <c r="DN119" s="800"/>
      <c r="DO119" s="800"/>
      <c r="DP119" s="801"/>
      <c r="DQ119" s="802" t="s">
        <v>463</v>
      </c>
      <c r="DR119" s="800"/>
      <c r="DS119" s="800"/>
      <c r="DT119" s="800"/>
      <c r="DU119" s="801"/>
      <c r="DV119" s="884" t="s">
        <v>480</v>
      </c>
      <c r="DW119" s="885"/>
      <c r="DX119" s="885"/>
      <c r="DY119" s="885"/>
      <c r="DZ119" s="886"/>
    </row>
    <row r="120" spans="1:130" s="230" customFormat="1" ht="26.25" customHeight="1" x14ac:dyDescent="0.2">
      <c r="A120" s="856"/>
      <c r="B120" s="857"/>
      <c r="C120" s="851" t="s">
        <v>454</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457</v>
      </c>
      <c r="AB120" s="816"/>
      <c r="AC120" s="816"/>
      <c r="AD120" s="816"/>
      <c r="AE120" s="817"/>
      <c r="AF120" s="818" t="s">
        <v>457</v>
      </c>
      <c r="AG120" s="816"/>
      <c r="AH120" s="816"/>
      <c r="AI120" s="816"/>
      <c r="AJ120" s="817"/>
      <c r="AK120" s="818" t="s">
        <v>484</v>
      </c>
      <c r="AL120" s="816"/>
      <c r="AM120" s="816"/>
      <c r="AN120" s="816"/>
      <c r="AO120" s="817"/>
      <c r="AP120" s="860" t="s">
        <v>400</v>
      </c>
      <c r="AQ120" s="861"/>
      <c r="AR120" s="861"/>
      <c r="AS120" s="861"/>
      <c r="AT120" s="862"/>
      <c r="AU120" s="916" t="s">
        <v>487</v>
      </c>
      <c r="AV120" s="917"/>
      <c r="AW120" s="917"/>
      <c r="AX120" s="917"/>
      <c r="AY120" s="918"/>
      <c r="AZ120" s="896" t="s">
        <v>488</v>
      </c>
      <c r="BA120" s="844"/>
      <c r="BB120" s="844"/>
      <c r="BC120" s="844"/>
      <c r="BD120" s="844"/>
      <c r="BE120" s="844"/>
      <c r="BF120" s="844"/>
      <c r="BG120" s="844"/>
      <c r="BH120" s="844"/>
      <c r="BI120" s="844"/>
      <c r="BJ120" s="844"/>
      <c r="BK120" s="844"/>
      <c r="BL120" s="844"/>
      <c r="BM120" s="844"/>
      <c r="BN120" s="844"/>
      <c r="BO120" s="844"/>
      <c r="BP120" s="845"/>
      <c r="BQ120" s="897">
        <v>22810259</v>
      </c>
      <c r="BR120" s="878"/>
      <c r="BS120" s="878"/>
      <c r="BT120" s="878"/>
      <c r="BU120" s="878"/>
      <c r="BV120" s="878">
        <v>29566525</v>
      </c>
      <c r="BW120" s="878"/>
      <c r="BX120" s="878"/>
      <c r="BY120" s="878"/>
      <c r="BZ120" s="878"/>
      <c r="CA120" s="878">
        <v>30428625</v>
      </c>
      <c r="CB120" s="878"/>
      <c r="CC120" s="878"/>
      <c r="CD120" s="878"/>
      <c r="CE120" s="878"/>
      <c r="CF120" s="902">
        <v>651.29999999999995</v>
      </c>
      <c r="CG120" s="903"/>
      <c r="CH120" s="903"/>
      <c r="CI120" s="903"/>
      <c r="CJ120" s="903"/>
      <c r="CK120" s="904" t="s">
        <v>489</v>
      </c>
      <c r="CL120" s="888"/>
      <c r="CM120" s="888"/>
      <c r="CN120" s="888"/>
      <c r="CO120" s="889"/>
      <c r="CP120" s="908" t="s">
        <v>490</v>
      </c>
      <c r="CQ120" s="909"/>
      <c r="CR120" s="909"/>
      <c r="CS120" s="909"/>
      <c r="CT120" s="909"/>
      <c r="CU120" s="909"/>
      <c r="CV120" s="909"/>
      <c r="CW120" s="909"/>
      <c r="CX120" s="909"/>
      <c r="CY120" s="909"/>
      <c r="CZ120" s="909"/>
      <c r="DA120" s="909"/>
      <c r="DB120" s="909"/>
      <c r="DC120" s="909"/>
      <c r="DD120" s="909"/>
      <c r="DE120" s="909"/>
      <c r="DF120" s="910"/>
      <c r="DG120" s="897">
        <v>1712168</v>
      </c>
      <c r="DH120" s="878"/>
      <c r="DI120" s="878"/>
      <c r="DJ120" s="878"/>
      <c r="DK120" s="878"/>
      <c r="DL120" s="878">
        <v>1518109</v>
      </c>
      <c r="DM120" s="878"/>
      <c r="DN120" s="878"/>
      <c r="DO120" s="878"/>
      <c r="DP120" s="878"/>
      <c r="DQ120" s="878">
        <v>1357959</v>
      </c>
      <c r="DR120" s="878"/>
      <c r="DS120" s="878"/>
      <c r="DT120" s="878"/>
      <c r="DU120" s="878"/>
      <c r="DV120" s="879">
        <v>29.1</v>
      </c>
      <c r="DW120" s="879"/>
      <c r="DX120" s="879"/>
      <c r="DY120" s="879"/>
      <c r="DZ120" s="880"/>
    </row>
    <row r="121" spans="1:130" s="230" customFormat="1" ht="26.25" customHeight="1" x14ac:dyDescent="0.2">
      <c r="A121" s="856"/>
      <c r="B121" s="857"/>
      <c r="C121" s="899" t="s">
        <v>491</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v>35252</v>
      </c>
      <c r="AB121" s="816"/>
      <c r="AC121" s="816"/>
      <c r="AD121" s="816"/>
      <c r="AE121" s="817"/>
      <c r="AF121" s="818">
        <v>34388</v>
      </c>
      <c r="AG121" s="816"/>
      <c r="AH121" s="816"/>
      <c r="AI121" s="816"/>
      <c r="AJ121" s="817"/>
      <c r="AK121" s="818">
        <v>17607</v>
      </c>
      <c r="AL121" s="816"/>
      <c r="AM121" s="816"/>
      <c r="AN121" s="816"/>
      <c r="AO121" s="817"/>
      <c r="AP121" s="860">
        <v>0.4</v>
      </c>
      <c r="AQ121" s="861"/>
      <c r="AR121" s="861"/>
      <c r="AS121" s="861"/>
      <c r="AT121" s="862"/>
      <c r="AU121" s="919"/>
      <c r="AV121" s="920"/>
      <c r="AW121" s="920"/>
      <c r="AX121" s="920"/>
      <c r="AY121" s="921"/>
      <c r="AZ121" s="851" t="s">
        <v>492</v>
      </c>
      <c r="BA121" s="788"/>
      <c r="BB121" s="788"/>
      <c r="BC121" s="788"/>
      <c r="BD121" s="788"/>
      <c r="BE121" s="788"/>
      <c r="BF121" s="788"/>
      <c r="BG121" s="788"/>
      <c r="BH121" s="788"/>
      <c r="BI121" s="788"/>
      <c r="BJ121" s="788"/>
      <c r="BK121" s="788"/>
      <c r="BL121" s="788"/>
      <c r="BM121" s="788"/>
      <c r="BN121" s="788"/>
      <c r="BO121" s="788"/>
      <c r="BP121" s="789"/>
      <c r="BQ121" s="852">
        <v>7313</v>
      </c>
      <c r="BR121" s="853"/>
      <c r="BS121" s="853"/>
      <c r="BT121" s="853"/>
      <c r="BU121" s="853"/>
      <c r="BV121" s="853">
        <v>7313</v>
      </c>
      <c r="BW121" s="853"/>
      <c r="BX121" s="853"/>
      <c r="BY121" s="853"/>
      <c r="BZ121" s="853"/>
      <c r="CA121" s="853">
        <v>7313</v>
      </c>
      <c r="CB121" s="853"/>
      <c r="CC121" s="853"/>
      <c r="CD121" s="853"/>
      <c r="CE121" s="853"/>
      <c r="CF121" s="911">
        <v>0.2</v>
      </c>
      <c r="CG121" s="912"/>
      <c r="CH121" s="912"/>
      <c r="CI121" s="912"/>
      <c r="CJ121" s="912"/>
      <c r="CK121" s="905"/>
      <c r="CL121" s="891"/>
      <c r="CM121" s="891"/>
      <c r="CN121" s="891"/>
      <c r="CO121" s="892"/>
      <c r="CP121" s="871" t="s">
        <v>493</v>
      </c>
      <c r="CQ121" s="872"/>
      <c r="CR121" s="872"/>
      <c r="CS121" s="872"/>
      <c r="CT121" s="872"/>
      <c r="CU121" s="872"/>
      <c r="CV121" s="872"/>
      <c r="CW121" s="872"/>
      <c r="CX121" s="872"/>
      <c r="CY121" s="872"/>
      <c r="CZ121" s="872"/>
      <c r="DA121" s="872"/>
      <c r="DB121" s="872"/>
      <c r="DC121" s="872"/>
      <c r="DD121" s="872"/>
      <c r="DE121" s="872"/>
      <c r="DF121" s="873"/>
      <c r="DG121" s="852">
        <v>132722</v>
      </c>
      <c r="DH121" s="853"/>
      <c r="DI121" s="853"/>
      <c r="DJ121" s="853"/>
      <c r="DK121" s="853"/>
      <c r="DL121" s="853">
        <v>238272</v>
      </c>
      <c r="DM121" s="853"/>
      <c r="DN121" s="853"/>
      <c r="DO121" s="853"/>
      <c r="DP121" s="853"/>
      <c r="DQ121" s="853">
        <v>283214</v>
      </c>
      <c r="DR121" s="853"/>
      <c r="DS121" s="853"/>
      <c r="DT121" s="853"/>
      <c r="DU121" s="853"/>
      <c r="DV121" s="830">
        <v>6.1</v>
      </c>
      <c r="DW121" s="830"/>
      <c r="DX121" s="830"/>
      <c r="DY121" s="830"/>
      <c r="DZ121" s="831"/>
    </row>
    <row r="122" spans="1:130" s="230" customFormat="1" ht="26.25" customHeight="1" x14ac:dyDescent="0.2">
      <c r="A122" s="856"/>
      <c r="B122" s="857"/>
      <c r="C122" s="851" t="s">
        <v>471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494</v>
      </c>
      <c r="AB122" s="816"/>
      <c r="AC122" s="816"/>
      <c r="AD122" s="816"/>
      <c r="AE122" s="817"/>
      <c r="AF122" s="818" t="s">
        <v>463</v>
      </c>
      <c r="AG122" s="816"/>
      <c r="AH122" s="816"/>
      <c r="AI122" s="816"/>
      <c r="AJ122" s="817"/>
      <c r="AK122" s="818" t="s">
        <v>457</v>
      </c>
      <c r="AL122" s="816"/>
      <c r="AM122" s="816"/>
      <c r="AN122" s="816"/>
      <c r="AO122" s="817"/>
      <c r="AP122" s="860" t="s">
        <v>484</v>
      </c>
      <c r="AQ122" s="861"/>
      <c r="AR122" s="861"/>
      <c r="AS122" s="861"/>
      <c r="AT122" s="862"/>
      <c r="AU122" s="919"/>
      <c r="AV122" s="920"/>
      <c r="AW122" s="920"/>
      <c r="AX122" s="920"/>
      <c r="AY122" s="921"/>
      <c r="AZ122" s="874" t="s">
        <v>495</v>
      </c>
      <c r="BA122" s="875"/>
      <c r="BB122" s="875"/>
      <c r="BC122" s="875"/>
      <c r="BD122" s="875"/>
      <c r="BE122" s="875"/>
      <c r="BF122" s="875"/>
      <c r="BG122" s="875"/>
      <c r="BH122" s="875"/>
      <c r="BI122" s="875"/>
      <c r="BJ122" s="875"/>
      <c r="BK122" s="875"/>
      <c r="BL122" s="875"/>
      <c r="BM122" s="875"/>
      <c r="BN122" s="875"/>
      <c r="BO122" s="875"/>
      <c r="BP122" s="876"/>
      <c r="BQ122" s="915">
        <v>4739048</v>
      </c>
      <c r="BR122" s="881"/>
      <c r="BS122" s="881"/>
      <c r="BT122" s="881"/>
      <c r="BU122" s="881"/>
      <c r="BV122" s="881">
        <v>4424310</v>
      </c>
      <c r="BW122" s="881"/>
      <c r="BX122" s="881"/>
      <c r="BY122" s="881"/>
      <c r="BZ122" s="881"/>
      <c r="CA122" s="881">
        <v>4216476</v>
      </c>
      <c r="CB122" s="881"/>
      <c r="CC122" s="881"/>
      <c r="CD122" s="881"/>
      <c r="CE122" s="881"/>
      <c r="CF122" s="882">
        <v>90.3</v>
      </c>
      <c r="CG122" s="883"/>
      <c r="CH122" s="883"/>
      <c r="CI122" s="883"/>
      <c r="CJ122" s="883"/>
      <c r="CK122" s="905"/>
      <c r="CL122" s="891"/>
      <c r="CM122" s="891"/>
      <c r="CN122" s="891"/>
      <c r="CO122" s="892"/>
      <c r="CP122" s="871" t="s">
        <v>496</v>
      </c>
      <c r="CQ122" s="872"/>
      <c r="CR122" s="872"/>
      <c r="CS122" s="872"/>
      <c r="CT122" s="872"/>
      <c r="CU122" s="872"/>
      <c r="CV122" s="872"/>
      <c r="CW122" s="872"/>
      <c r="CX122" s="872"/>
      <c r="CY122" s="872"/>
      <c r="CZ122" s="872"/>
      <c r="DA122" s="872"/>
      <c r="DB122" s="872"/>
      <c r="DC122" s="872"/>
      <c r="DD122" s="872"/>
      <c r="DE122" s="872"/>
      <c r="DF122" s="873"/>
      <c r="DG122" s="852">
        <v>59967</v>
      </c>
      <c r="DH122" s="853"/>
      <c r="DI122" s="853"/>
      <c r="DJ122" s="853"/>
      <c r="DK122" s="853"/>
      <c r="DL122" s="853">
        <v>40515</v>
      </c>
      <c r="DM122" s="853"/>
      <c r="DN122" s="853"/>
      <c r="DO122" s="853"/>
      <c r="DP122" s="853"/>
      <c r="DQ122" s="853">
        <v>22209</v>
      </c>
      <c r="DR122" s="853"/>
      <c r="DS122" s="853"/>
      <c r="DT122" s="853"/>
      <c r="DU122" s="853"/>
      <c r="DV122" s="830">
        <v>0.5</v>
      </c>
      <c r="DW122" s="830"/>
      <c r="DX122" s="830"/>
      <c r="DY122" s="830"/>
      <c r="DZ122" s="831"/>
    </row>
    <row r="123" spans="1:130" s="230" customFormat="1" ht="26.25" customHeight="1" x14ac:dyDescent="0.2">
      <c r="A123" s="856"/>
      <c r="B123" s="857"/>
      <c r="C123" s="851" t="s">
        <v>477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462</v>
      </c>
      <c r="AB123" s="816"/>
      <c r="AC123" s="816"/>
      <c r="AD123" s="816"/>
      <c r="AE123" s="817"/>
      <c r="AF123" s="818" t="s">
        <v>457</v>
      </c>
      <c r="AG123" s="816"/>
      <c r="AH123" s="816"/>
      <c r="AI123" s="816"/>
      <c r="AJ123" s="817"/>
      <c r="AK123" s="818" t="s">
        <v>458</v>
      </c>
      <c r="AL123" s="816"/>
      <c r="AM123" s="816"/>
      <c r="AN123" s="816"/>
      <c r="AO123" s="817"/>
      <c r="AP123" s="860" t="s">
        <v>457</v>
      </c>
      <c r="AQ123" s="861"/>
      <c r="AR123" s="861"/>
      <c r="AS123" s="861"/>
      <c r="AT123" s="862"/>
      <c r="AU123" s="922"/>
      <c r="AV123" s="923"/>
      <c r="AW123" s="923"/>
      <c r="AX123" s="923"/>
      <c r="AY123" s="923"/>
      <c r="AZ123" s="251" t="s">
        <v>193</v>
      </c>
      <c r="BA123" s="251"/>
      <c r="BB123" s="251"/>
      <c r="BC123" s="251"/>
      <c r="BD123" s="251"/>
      <c r="BE123" s="251"/>
      <c r="BF123" s="251"/>
      <c r="BG123" s="251"/>
      <c r="BH123" s="251"/>
      <c r="BI123" s="251"/>
      <c r="BJ123" s="251"/>
      <c r="BK123" s="251"/>
      <c r="BL123" s="251"/>
      <c r="BM123" s="251"/>
      <c r="BN123" s="251"/>
      <c r="BO123" s="913" t="s">
        <v>497</v>
      </c>
      <c r="BP123" s="914"/>
      <c r="BQ123" s="868">
        <v>27556620</v>
      </c>
      <c r="BR123" s="869"/>
      <c r="BS123" s="869"/>
      <c r="BT123" s="869"/>
      <c r="BU123" s="869"/>
      <c r="BV123" s="869">
        <v>33998148</v>
      </c>
      <c r="BW123" s="869"/>
      <c r="BX123" s="869"/>
      <c r="BY123" s="869"/>
      <c r="BZ123" s="869"/>
      <c r="CA123" s="869">
        <v>34652414</v>
      </c>
      <c r="CB123" s="869"/>
      <c r="CC123" s="869"/>
      <c r="CD123" s="869"/>
      <c r="CE123" s="869"/>
      <c r="CF123" s="784"/>
      <c r="CG123" s="785"/>
      <c r="CH123" s="785"/>
      <c r="CI123" s="785"/>
      <c r="CJ123" s="870"/>
      <c r="CK123" s="905"/>
      <c r="CL123" s="891"/>
      <c r="CM123" s="891"/>
      <c r="CN123" s="891"/>
      <c r="CO123" s="892"/>
      <c r="CP123" s="871" t="s">
        <v>498</v>
      </c>
      <c r="CQ123" s="872"/>
      <c r="CR123" s="872"/>
      <c r="CS123" s="872"/>
      <c r="CT123" s="872"/>
      <c r="CU123" s="872"/>
      <c r="CV123" s="872"/>
      <c r="CW123" s="872"/>
      <c r="CX123" s="872"/>
      <c r="CY123" s="872"/>
      <c r="CZ123" s="872"/>
      <c r="DA123" s="872"/>
      <c r="DB123" s="872"/>
      <c r="DC123" s="872"/>
      <c r="DD123" s="872"/>
      <c r="DE123" s="872"/>
      <c r="DF123" s="873"/>
      <c r="DG123" s="815" t="s">
        <v>400</v>
      </c>
      <c r="DH123" s="816"/>
      <c r="DI123" s="816"/>
      <c r="DJ123" s="816"/>
      <c r="DK123" s="817"/>
      <c r="DL123" s="818" t="s">
        <v>480</v>
      </c>
      <c r="DM123" s="816"/>
      <c r="DN123" s="816"/>
      <c r="DO123" s="816"/>
      <c r="DP123" s="817"/>
      <c r="DQ123" s="818" t="s">
        <v>400</v>
      </c>
      <c r="DR123" s="816"/>
      <c r="DS123" s="816"/>
      <c r="DT123" s="816"/>
      <c r="DU123" s="817"/>
      <c r="DV123" s="860" t="s">
        <v>463</v>
      </c>
      <c r="DW123" s="861"/>
      <c r="DX123" s="861"/>
      <c r="DY123" s="861"/>
      <c r="DZ123" s="862"/>
    </row>
    <row r="124" spans="1:130" s="230" customFormat="1" ht="26.25" customHeight="1" thickBot="1" x14ac:dyDescent="0.25">
      <c r="A124" s="856"/>
      <c r="B124" s="857"/>
      <c r="C124" s="851" t="s">
        <v>481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494</v>
      </c>
      <c r="AB124" s="816"/>
      <c r="AC124" s="816"/>
      <c r="AD124" s="816"/>
      <c r="AE124" s="817"/>
      <c r="AF124" s="818" t="s">
        <v>462</v>
      </c>
      <c r="AG124" s="816"/>
      <c r="AH124" s="816"/>
      <c r="AI124" s="816"/>
      <c r="AJ124" s="817"/>
      <c r="AK124" s="818" t="s">
        <v>457</v>
      </c>
      <c r="AL124" s="816"/>
      <c r="AM124" s="816"/>
      <c r="AN124" s="816"/>
      <c r="AO124" s="817"/>
      <c r="AP124" s="860" t="s">
        <v>494</v>
      </c>
      <c r="AQ124" s="861"/>
      <c r="AR124" s="861"/>
      <c r="AS124" s="861"/>
      <c r="AT124" s="862"/>
      <c r="AU124" s="863" t="s">
        <v>499</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457</v>
      </c>
      <c r="BR124" s="867"/>
      <c r="BS124" s="867"/>
      <c r="BT124" s="867"/>
      <c r="BU124" s="867"/>
      <c r="BV124" s="867" t="s">
        <v>400</v>
      </c>
      <c r="BW124" s="867"/>
      <c r="BX124" s="867"/>
      <c r="BY124" s="867"/>
      <c r="BZ124" s="867"/>
      <c r="CA124" s="867" t="s">
        <v>462</v>
      </c>
      <c r="CB124" s="867"/>
      <c r="CC124" s="867"/>
      <c r="CD124" s="867"/>
      <c r="CE124" s="867"/>
      <c r="CF124" s="762"/>
      <c r="CG124" s="763"/>
      <c r="CH124" s="763"/>
      <c r="CI124" s="763"/>
      <c r="CJ124" s="898"/>
      <c r="CK124" s="906"/>
      <c r="CL124" s="906"/>
      <c r="CM124" s="906"/>
      <c r="CN124" s="906"/>
      <c r="CO124" s="907"/>
      <c r="CP124" s="871" t="s">
        <v>500</v>
      </c>
      <c r="CQ124" s="872"/>
      <c r="CR124" s="872"/>
      <c r="CS124" s="872"/>
      <c r="CT124" s="872"/>
      <c r="CU124" s="872"/>
      <c r="CV124" s="872"/>
      <c r="CW124" s="872"/>
      <c r="CX124" s="872"/>
      <c r="CY124" s="872"/>
      <c r="CZ124" s="872"/>
      <c r="DA124" s="872"/>
      <c r="DB124" s="872"/>
      <c r="DC124" s="872"/>
      <c r="DD124" s="872"/>
      <c r="DE124" s="872"/>
      <c r="DF124" s="873"/>
      <c r="DG124" s="799" t="s">
        <v>467</v>
      </c>
      <c r="DH124" s="800"/>
      <c r="DI124" s="800"/>
      <c r="DJ124" s="800"/>
      <c r="DK124" s="801"/>
      <c r="DL124" s="802" t="s">
        <v>484</v>
      </c>
      <c r="DM124" s="800"/>
      <c r="DN124" s="800"/>
      <c r="DO124" s="800"/>
      <c r="DP124" s="801"/>
      <c r="DQ124" s="802" t="s">
        <v>462</v>
      </c>
      <c r="DR124" s="800"/>
      <c r="DS124" s="800"/>
      <c r="DT124" s="800"/>
      <c r="DU124" s="801"/>
      <c r="DV124" s="884" t="s">
        <v>457</v>
      </c>
      <c r="DW124" s="885"/>
      <c r="DX124" s="885"/>
      <c r="DY124" s="885"/>
      <c r="DZ124" s="886"/>
    </row>
    <row r="125" spans="1:130" s="230" customFormat="1" ht="26.25" customHeight="1" x14ac:dyDescent="0.2">
      <c r="A125" s="856"/>
      <c r="B125" s="857"/>
      <c r="C125" s="851" t="s">
        <v>483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457</v>
      </c>
      <c r="AB125" s="816"/>
      <c r="AC125" s="816"/>
      <c r="AD125" s="816"/>
      <c r="AE125" s="817"/>
      <c r="AF125" s="818" t="s">
        <v>480</v>
      </c>
      <c r="AG125" s="816"/>
      <c r="AH125" s="816"/>
      <c r="AI125" s="816"/>
      <c r="AJ125" s="817"/>
      <c r="AK125" s="818" t="s">
        <v>484</v>
      </c>
      <c r="AL125" s="816"/>
      <c r="AM125" s="816"/>
      <c r="AN125" s="816"/>
      <c r="AO125" s="817"/>
      <c r="AP125" s="860" t="s">
        <v>462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501</v>
      </c>
      <c r="CL125" s="888"/>
      <c r="CM125" s="888"/>
      <c r="CN125" s="888"/>
      <c r="CO125" s="889"/>
      <c r="CP125" s="896" t="s">
        <v>502</v>
      </c>
      <c r="CQ125" s="844"/>
      <c r="CR125" s="844"/>
      <c r="CS125" s="844"/>
      <c r="CT125" s="844"/>
      <c r="CU125" s="844"/>
      <c r="CV125" s="844"/>
      <c r="CW125" s="844"/>
      <c r="CX125" s="844"/>
      <c r="CY125" s="844"/>
      <c r="CZ125" s="844"/>
      <c r="DA125" s="844"/>
      <c r="DB125" s="844"/>
      <c r="DC125" s="844"/>
      <c r="DD125" s="844"/>
      <c r="DE125" s="844"/>
      <c r="DF125" s="845"/>
      <c r="DG125" s="897" t="s">
        <v>462</v>
      </c>
      <c r="DH125" s="878"/>
      <c r="DI125" s="878"/>
      <c r="DJ125" s="878"/>
      <c r="DK125" s="878"/>
      <c r="DL125" s="878" t="s">
        <v>494</v>
      </c>
      <c r="DM125" s="878"/>
      <c r="DN125" s="878"/>
      <c r="DO125" s="878"/>
      <c r="DP125" s="878"/>
      <c r="DQ125" s="878" t="s">
        <v>400</v>
      </c>
      <c r="DR125" s="878"/>
      <c r="DS125" s="878"/>
      <c r="DT125" s="878"/>
      <c r="DU125" s="878"/>
      <c r="DV125" s="879" t="s">
        <v>400</v>
      </c>
      <c r="DW125" s="879"/>
      <c r="DX125" s="879"/>
      <c r="DY125" s="879"/>
      <c r="DZ125" s="880"/>
    </row>
    <row r="126" spans="1:130" s="230" customFormat="1" ht="26.25" customHeight="1" thickBot="1" x14ac:dyDescent="0.25">
      <c r="A126" s="856"/>
      <c r="B126" s="857"/>
      <c r="C126" s="851" t="s">
        <v>486</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494</v>
      </c>
      <c r="AB126" s="816"/>
      <c r="AC126" s="816"/>
      <c r="AD126" s="816"/>
      <c r="AE126" s="817"/>
      <c r="AF126" s="818" t="s">
        <v>457</v>
      </c>
      <c r="AG126" s="816"/>
      <c r="AH126" s="816"/>
      <c r="AI126" s="816"/>
      <c r="AJ126" s="817"/>
      <c r="AK126" s="818" t="s">
        <v>462</v>
      </c>
      <c r="AL126" s="816"/>
      <c r="AM126" s="816"/>
      <c r="AN126" s="816"/>
      <c r="AO126" s="817"/>
      <c r="AP126" s="860" t="s">
        <v>462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503</v>
      </c>
      <c r="CQ126" s="788"/>
      <c r="CR126" s="788"/>
      <c r="CS126" s="788"/>
      <c r="CT126" s="788"/>
      <c r="CU126" s="788"/>
      <c r="CV126" s="788"/>
      <c r="CW126" s="788"/>
      <c r="CX126" s="788"/>
      <c r="CY126" s="788"/>
      <c r="CZ126" s="788"/>
      <c r="DA126" s="788"/>
      <c r="DB126" s="788"/>
      <c r="DC126" s="788"/>
      <c r="DD126" s="788"/>
      <c r="DE126" s="788"/>
      <c r="DF126" s="789"/>
      <c r="DG126" s="852" t="s">
        <v>462</v>
      </c>
      <c r="DH126" s="853"/>
      <c r="DI126" s="853"/>
      <c r="DJ126" s="853"/>
      <c r="DK126" s="853"/>
      <c r="DL126" s="853" t="s">
        <v>462</v>
      </c>
      <c r="DM126" s="853"/>
      <c r="DN126" s="853"/>
      <c r="DO126" s="853"/>
      <c r="DP126" s="853"/>
      <c r="DQ126" s="853" t="s">
        <v>400</v>
      </c>
      <c r="DR126" s="853"/>
      <c r="DS126" s="853"/>
      <c r="DT126" s="853"/>
      <c r="DU126" s="853"/>
      <c r="DV126" s="830" t="s">
        <v>462</v>
      </c>
      <c r="DW126" s="830"/>
      <c r="DX126" s="830"/>
      <c r="DY126" s="830"/>
      <c r="DZ126" s="831"/>
    </row>
    <row r="127" spans="1:130" s="230" customFormat="1" ht="26.25" customHeight="1" x14ac:dyDescent="0.2">
      <c r="A127" s="858"/>
      <c r="B127" s="859"/>
      <c r="C127" s="874" t="s">
        <v>504</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457</v>
      </c>
      <c r="AB127" s="816"/>
      <c r="AC127" s="816"/>
      <c r="AD127" s="816"/>
      <c r="AE127" s="817"/>
      <c r="AF127" s="818" t="s">
        <v>462</v>
      </c>
      <c r="AG127" s="816"/>
      <c r="AH127" s="816"/>
      <c r="AI127" s="816"/>
      <c r="AJ127" s="817"/>
      <c r="AK127" s="818" t="s">
        <v>480</v>
      </c>
      <c r="AL127" s="816"/>
      <c r="AM127" s="816"/>
      <c r="AN127" s="816"/>
      <c r="AO127" s="817"/>
      <c r="AP127" s="860" t="s">
        <v>494</v>
      </c>
      <c r="AQ127" s="861"/>
      <c r="AR127" s="861"/>
      <c r="AS127" s="861"/>
      <c r="AT127" s="862"/>
      <c r="AU127" s="232"/>
      <c r="AV127" s="232"/>
      <c r="AW127" s="232"/>
      <c r="AX127" s="877" t="s">
        <v>505</v>
      </c>
      <c r="AY127" s="848"/>
      <c r="AZ127" s="848"/>
      <c r="BA127" s="848"/>
      <c r="BB127" s="848"/>
      <c r="BC127" s="848"/>
      <c r="BD127" s="848"/>
      <c r="BE127" s="849"/>
      <c r="BF127" s="847" t="s">
        <v>506</v>
      </c>
      <c r="BG127" s="848"/>
      <c r="BH127" s="848"/>
      <c r="BI127" s="848"/>
      <c r="BJ127" s="848"/>
      <c r="BK127" s="848"/>
      <c r="BL127" s="849"/>
      <c r="BM127" s="847" t="s">
        <v>507</v>
      </c>
      <c r="BN127" s="848"/>
      <c r="BO127" s="848"/>
      <c r="BP127" s="848"/>
      <c r="BQ127" s="848"/>
      <c r="BR127" s="848"/>
      <c r="BS127" s="849"/>
      <c r="BT127" s="847" t="s">
        <v>508</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509</v>
      </c>
      <c r="CQ127" s="788"/>
      <c r="CR127" s="788"/>
      <c r="CS127" s="788"/>
      <c r="CT127" s="788"/>
      <c r="CU127" s="788"/>
      <c r="CV127" s="788"/>
      <c r="CW127" s="788"/>
      <c r="CX127" s="788"/>
      <c r="CY127" s="788"/>
      <c r="CZ127" s="788"/>
      <c r="DA127" s="788"/>
      <c r="DB127" s="788"/>
      <c r="DC127" s="788"/>
      <c r="DD127" s="788"/>
      <c r="DE127" s="788"/>
      <c r="DF127" s="789"/>
      <c r="DG127" s="852" t="s">
        <v>462</v>
      </c>
      <c r="DH127" s="853"/>
      <c r="DI127" s="853"/>
      <c r="DJ127" s="853"/>
      <c r="DK127" s="853"/>
      <c r="DL127" s="853" t="s">
        <v>400</v>
      </c>
      <c r="DM127" s="853"/>
      <c r="DN127" s="853"/>
      <c r="DO127" s="853"/>
      <c r="DP127" s="853"/>
      <c r="DQ127" s="853" t="s">
        <v>462</v>
      </c>
      <c r="DR127" s="853"/>
      <c r="DS127" s="853"/>
      <c r="DT127" s="853"/>
      <c r="DU127" s="853"/>
      <c r="DV127" s="830" t="s">
        <v>459</v>
      </c>
      <c r="DW127" s="830"/>
      <c r="DX127" s="830"/>
      <c r="DY127" s="830"/>
      <c r="DZ127" s="831"/>
    </row>
    <row r="128" spans="1:130" s="230" customFormat="1" ht="26.25" customHeight="1" thickBot="1" x14ac:dyDescent="0.25">
      <c r="A128" s="832" t="s">
        <v>510</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511</v>
      </c>
      <c r="X128" s="834"/>
      <c r="Y128" s="834"/>
      <c r="Z128" s="835"/>
      <c r="AA128" s="836" t="s">
        <v>463</v>
      </c>
      <c r="AB128" s="837"/>
      <c r="AC128" s="837"/>
      <c r="AD128" s="837"/>
      <c r="AE128" s="838"/>
      <c r="AF128" s="839" t="s">
        <v>494</v>
      </c>
      <c r="AG128" s="837"/>
      <c r="AH128" s="837"/>
      <c r="AI128" s="837"/>
      <c r="AJ128" s="838"/>
      <c r="AK128" s="839" t="s">
        <v>484</v>
      </c>
      <c r="AL128" s="837"/>
      <c r="AM128" s="837"/>
      <c r="AN128" s="837"/>
      <c r="AO128" s="838"/>
      <c r="AP128" s="840"/>
      <c r="AQ128" s="841"/>
      <c r="AR128" s="841"/>
      <c r="AS128" s="841"/>
      <c r="AT128" s="842"/>
      <c r="AU128" s="232"/>
      <c r="AV128" s="232"/>
      <c r="AW128" s="232"/>
      <c r="AX128" s="843" t="s">
        <v>512</v>
      </c>
      <c r="AY128" s="844"/>
      <c r="AZ128" s="844"/>
      <c r="BA128" s="844"/>
      <c r="BB128" s="844"/>
      <c r="BC128" s="844"/>
      <c r="BD128" s="844"/>
      <c r="BE128" s="845"/>
      <c r="BF128" s="822" t="s">
        <v>400</v>
      </c>
      <c r="BG128" s="823"/>
      <c r="BH128" s="823"/>
      <c r="BI128" s="823"/>
      <c r="BJ128" s="823"/>
      <c r="BK128" s="823"/>
      <c r="BL128" s="846"/>
      <c r="BM128" s="822">
        <v>14.9</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513</v>
      </c>
      <c r="CQ128" s="766"/>
      <c r="CR128" s="766"/>
      <c r="CS128" s="766"/>
      <c r="CT128" s="766"/>
      <c r="CU128" s="766"/>
      <c r="CV128" s="766"/>
      <c r="CW128" s="766"/>
      <c r="CX128" s="766"/>
      <c r="CY128" s="766"/>
      <c r="CZ128" s="766"/>
      <c r="DA128" s="766"/>
      <c r="DB128" s="766"/>
      <c r="DC128" s="766"/>
      <c r="DD128" s="766"/>
      <c r="DE128" s="766"/>
      <c r="DF128" s="767"/>
      <c r="DG128" s="826" t="s">
        <v>400</v>
      </c>
      <c r="DH128" s="827"/>
      <c r="DI128" s="827"/>
      <c r="DJ128" s="827"/>
      <c r="DK128" s="827"/>
      <c r="DL128" s="827" t="s">
        <v>484</v>
      </c>
      <c r="DM128" s="827"/>
      <c r="DN128" s="827"/>
      <c r="DO128" s="827"/>
      <c r="DP128" s="827"/>
      <c r="DQ128" s="827" t="s">
        <v>400</v>
      </c>
      <c r="DR128" s="827"/>
      <c r="DS128" s="827"/>
      <c r="DT128" s="827"/>
      <c r="DU128" s="827"/>
      <c r="DV128" s="828" t="s">
        <v>400</v>
      </c>
      <c r="DW128" s="828"/>
      <c r="DX128" s="828"/>
      <c r="DY128" s="828"/>
      <c r="DZ128" s="829"/>
    </row>
    <row r="129" spans="1:131" s="230" customFormat="1" ht="26.25" customHeight="1" x14ac:dyDescent="0.2">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514</v>
      </c>
      <c r="X129" s="813"/>
      <c r="Y129" s="813"/>
      <c r="Z129" s="814"/>
      <c r="AA129" s="815">
        <v>4967445</v>
      </c>
      <c r="AB129" s="816"/>
      <c r="AC129" s="816"/>
      <c r="AD129" s="816"/>
      <c r="AE129" s="817"/>
      <c r="AF129" s="818">
        <v>5475207</v>
      </c>
      <c r="AG129" s="816"/>
      <c r="AH129" s="816"/>
      <c r="AI129" s="816"/>
      <c r="AJ129" s="817"/>
      <c r="AK129" s="818">
        <v>5159046</v>
      </c>
      <c r="AL129" s="816"/>
      <c r="AM129" s="816"/>
      <c r="AN129" s="816"/>
      <c r="AO129" s="817"/>
      <c r="AP129" s="819"/>
      <c r="AQ129" s="820"/>
      <c r="AR129" s="820"/>
      <c r="AS129" s="820"/>
      <c r="AT129" s="821"/>
      <c r="AU129" s="233"/>
      <c r="AV129" s="233"/>
      <c r="AW129" s="233"/>
      <c r="AX129" s="787" t="s">
        <v>515</v>
      </c>
      <c r="AY129" s="788"/>
      <c r="AZ129" s="788"/>
      <c r="BA129" s="788"/>
      <c r="BB129" s="788"/>
      <c r="BC129" s="788"/>
      <c r="BD129" s="788"/>
      <c r="BE129" s="789"/>
      <c r="BF129" s="806" t="s">
        <v>400</v>
      </c>
      <c r="BG129" s="807"/>
      <c r="BH129" s="807"/>
      <c r="BI129" s="807"/>
      <c r="BJ129" s="807"/>
      <c r="BK129" s="807"/>
      <c r="BL129" s="808"/>
      <c r="BM129" s="806">
        <v>19.899999999999999</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516</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517</v>
      </c>
      <c r="X130" s="813"/>
      <c r="Y130" s="813"/>
      <c r="Z130" s="814"/>
      <c r="AA130" s="815">
        <v>528037</v>
      </c>
      <c r="AB130" s="816"/>
      <c r="AC130" s="816"/>
      <c r="AD130" s="816"/>
      <c r="AE130" s="817"/>
      <c r="AF130" s="818">
        <v>509397</v>
      </c>
      <c r="AG130" s="816"/>
      <c r="AH130" s="816"/>
      <c r="AI130" s="816"/>
      <c r="AJ130" s="817"/>
      <c r="AK130" s="818">
        <v>487233</v>
      </c>
      <c r="AL130" s="816"/>
      <c r="AM130" s="816"/>
      <c r="AN130" s="816"/>
      <c r="AO130" s="817"/>
      <c r="AP130" s="819"/>
      <c r="AQ130" s="820"/>
      <c r="AR130" s="820"/>
      <c r="AS130" s="820"/>
      <c r="AT130" s="821"/>
      <c r="AU130" s="233"/>
      <c r="AV130" s="233"/>
      <c r="AW130" s="233"/>
      <c r="AX130" s="787" t="s">
        <v>518</v>
      </c>
      <c r="AY130" s="788"/>
      <c r="AZ130" s="788"/>
      <c r="BA130" s="788"/>
      <c r="BB130" s="788"/>
      <c r="BC130" s="788"/>
      <c r="BD130" s="788"/>
      <c r="BE130" s="789"/>
      <c r="BF130" s="790">
        <v>2.8</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519</v>
      </c>
      <c r="X131" s="797"/>
      <c r="Y131" s="797"/>
      <c r="Z131" s="798"/>
      <c r="AA131" s="799">
        <v>4439408</v>
      </c>
      <c r="AB131" s="800"/>
      <c r="AC131" s="800"/>
      <c r="AD131" s="800"/>
      <c r="AE131" s="801"/>
      <c r="AF131" s="802">
        <v>4965810</v>
      </c>
      <c r="AG131" s="800"/>
      <c r="AH131" s="800"/>
      <c r="AI131" s="800"/>
      <c r="AJ131" s="801"/>
      <c r="AK131" s="802">
        <v>4671813</v>
      </c>
      <c r="AL131" s="800"/>
      <c r="AM131" s="800"/>
      <c r="AN131" s="800"/>
      <c r="AO131" s="801"/>
      <c r="AP131" s="803"/>
      <c r="AQ131" s="804"/>
      <c r="AR131" s="804"/>
      <c r="AS131" s="804"/>
      <c r="AT131" s="805"/>
      <c r="AU131" s="233"/>
      <c r="AV131" s="233"/>
      <c r="AW131" s="233"/>
      <c r="AX131" s="765" t="s">
        <v>520</v>
      </c>
      <c r="AY131" s="766"/>
      <c r="AZ131" s="766"/>
      <c r="BA131" s="766"/>
      <c r="BB131" s="766"/>
      <c r="BC131" s="766"/>
      <c r="BD131" s="766"/>
      <c r="BE131" s="767"/>
      <c r="BF131" s="768" t="s">
        <v>459</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521</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522</v>
      </c>
      <c r="W132" s="778"/>
      <c r="X132" s="778"/>
      <c r="Y132" s="778"/>
      <c r="Z132" s="779"/>
      <c r="AA132" s="780">
        <v>3.9955102120000001</v>
      </c>
      <c r="AB132" s="781"/>
      <c r="AC132" s="781"/>
      <c r="AD132" s="781"/>
      <c r="AE132" s="782"/>
      <c r="AF132" s="783">
        <v>3.0230314890000001</v>
      </c>
      <c r="AG132" s="781"/>
      <c r="AH132" s="781"/>
      <c r="AI132" s="781"/>
      <c r="AJ132" s="782"/>
      <c r="AK132" s="783">
        <v>1.625493144</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523</v>
      </c>
      <c r="W133" s="757"/>
      <c r="X133" s="757"/>
      <c r="Y133" s="757"/>
      <c r="Z133" s="758"/>
      <c r="AA133" s="759">
        <v>5.5</v>
      </c>
      <c r="AB133" s="760"/>
      <c r="AC133" s="760"/>
      <c r="AD133" s="760"/>
      <c r="AE133" s="761"/>
      <c r="AF133" s="759">
        <v>4.2</v>
      </c>
      <c r="AG133" s="760"/>
      <c r="AH133" s="760"/>
      <c r="AI133" s="760"/>
      <c r="AJ133" s="761"/>
      <c r="AK133" s="759">
        <v>2.8</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my/5PL821rR+2aGYMDMLNi9eVKAOZBxlJgW8fHSE3fTzjosezZ32nXlFarXVNiMF6FpUDZoSex1UxszfSsyyNA==" saltValue="wRjRrUfwvj78OK7t3pprr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election activeCell="AL72" sqref="AL72"/>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524</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1FSSOmJ6xw9OJsMDdlYEWD7z7ZgSynFrCyjmhQNabOG4HF1+Wxhi7aDJspEhIKGx5mVhOv1WK/xwZ1VGOL5Ivg==" saltValue="C20oF6gVf2+iZYKnfGhZa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election activeCell="AR2" sqref="AR2"/>
    </sheetView>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9421R6sWx5k3pN9PlBGdCnrRteeL9kvOR+a3f0hnTiiPOuuFlc4gT4S2mA3VKLm5GMNX+rj0Lc1uqyzOd4UIQQ==" saltValue="9jjrKBtSdvw3jriDs5NGh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0" zoomScaleSheetLayoutView="80" workbookViewId="0">
      <selection activeCell="AP61" sqref="AP61"/>
    </sheetView>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525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527</v>
      </c>
      <c r="AP7" s="272"/>
      <c r="AQ7" s="273" t="s">
        <v>528</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529</v>
      </c>
      <c r="AQ8" s="279" t="s">
        <v>530</v>
      </c>
      <c r="AR8" s="280" t="s">
        <v>531</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532</v>
      </c>
      <c r="AL9" s="1167"/>
      <c r="AM9" s="1167"/>
      <c r="AN9" s="1168"/>
      <c r="AO9" s="281">
        <v>1660901</v>
      </c>
      <c r="AP9" s="281">
        <v>106536</v>
      </c>
      <c r="AQ9" s="282">
        <v>202156</v>
      </c>
      <c r="AR9" s="283">
        <v>-47.3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533</v>
      </c>
      <c r="AL10" s="1167"/>
      <c r="AM10" s="1167"/>
      <c r="AN10" s="1168"/>
      <c r="AO10" s="284">
        <v>244273</v>
      </c>
      <c r="AP10" s="284">
        <v>15669</v>
      </c>
      <c r="AQ10" s="285">
        <v>28749</v>
      </c>
      <c r="AR10" s="286">
        <v>-45.5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534</v>
      </c>
      <c r="AL11" s="1167"/>
      <c r="AM11" s="1167"/>
      <c r="AN11" s="1168"/>
      <c r="AO11" s="284" t="s">
        <v>535</v>
      </c>
      <c r="AP11" s="284" t="s">
        <v>535</v>
      </c>
      <c r="AQ11" s="285">
        <v>267</v>
      </c>
      <c r="AR11" s="286" t="s">
        <v>535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536</v>
      </c>
      <c r="AL12" s="1167"/>
      <c r="AM12" s="1167"/>
      <c r="AN12" s="1168"/>
      <c r="AO12" s="284" t="s">
        <v>535</v>
      </c>
      <c r="AP12" s="284" t="s">
        <v>535</v>
      </c>
      <c r="AQ12" s="285" t="s">
        <v>535</v>
      </c>
      <c r="AR12" s="286" t="s">
        <v>535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537</v>
      </c>
      <c r="AL13" s="1167"/>
      <c r="AM13" s="1167"/>
      <c r="AN13" s="1168"/>
      <c r="AO13" s="284">
        <v>87760</v>
      </c>
      <c r="AP13" s="284">
        <v>5629</v>
      </c>
      <c r="AQ13" s="285">
        <v>7660</v>
      </c>
      <c r="AR13" s="286">
        <v>-26.5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538</v>
      </c>
      <c r="AL14" s="1167"/>
      <c r="AM14" s="1167"/>
      <c r="AN14" s="1168"/>
      <c r="AO14" s="284" t="s">
        <v>535</v>
      </c>
      <c r="AP14" s="284" t="s">
        <v>535</v>
      </c>
      <c r="AQ14" s="285">
        <v>3562</v>
      </c>
      <c r="AR14" s="286" t="s">
        <v>535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539</v>
      </c>
      <c r="AL15" s="1170"/>
      <c r="AM15" s="1170"/>
      <c r="AN15" s="1171"/>
      <c r="AO15" s="284">
        <v>-107074</v>
      </c>
      <c r="AP15" s="284">
        <v>-6868</v>
      </c>
      <c r="AQ15" s="285">
        <v>-14691</v>
      </c>
      <c r="AR15" s="286">
        <v>-53.3</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193</v>
      </c>
      <c r="AL16" s="1170"/>
      <c r="AM16" s="1170"/>
      <c r="AN16" s="1171"/>
      <c r="AO16" s="284">
        <v>1885860</v>
      </c>
      <c r="AP16" s="284">
        <v>120966</v>
      </c>
      <c r="AQ16" s="285">
        <v>227703</v>
      </c>
      <c r="AR16" s="286">
        <v>-46.9</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540</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541</v>
      </c>
      <c r="AP20" s="293" t="s">
        <v>542</v>
      </c>
      <c r="AQ20" s="294" t="s">
        <v>543</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544</v>
      </c>
      <c r="AL21" s="1173"/>
      <c r="AM21" s="1173"/>
      <c r="AN21" s="1174"/>
      <c r="AO21" s="297">
        <v>11.42</v>
      </c>
      <c r="AP21" s="298">
        <v>19.649999999999999</v>
      </c>
      <c r="AQ21" s="299">
        <v>-8.23</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545</v>
      </c>
      <c r="AL22" s="1173"/>
      <c r="AM22" s="1173"/>
      <c r="AN22" s="1174"/>
      <c r="AO22" s="302">
        <v>94.4</v>
      </c>
      <c r="AP22" s="303">
        <v>95</v>
      </c>
      <c r="AQ22" s="304">
        <v>-0.6</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546</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547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527</v>
      </c>
      <c r="AP30" s="272"/>
      <c r="AQ30" s="273" t="s">
        <v>528</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529</v>
      </c>
      <c r="AQ31" s="279" t="s">
        <v>530</v>
      </c>
      <c r="AR31" s="280" t="s">
        <v>531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549</v>
      </c>
      <c r="AL32" s="1157"/>
      <c r="AM32" s="1157"/>
      <c r="AN32" s="1158"/>
      <c r="AO32" s="312">
        <v>259353</v>
      </c>
      <c r="AP32" s="312">
        <v>16636</v>
      </c>
      <c r="AQ32" s="313">
        <v>121678</v>
      </c>
      <c r="AR32" s="314">
        <v>-86.3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550</v>
      </c>
      <c r="AL33" s="1157"/>
      <c r="AM33" s="1157"/>
      <c r="AN33" s="1158"/>
      <c r="AO33" s="312" t="s">
        <v>535</v>
      </c>
      <c r="AP33" s="312" t="s">
        <v>535</v>
      </c>
      <c r="AQ33" s="313" t="s">
        <v>535</v>
      </c>
      <c r="AR33" s="314" t="s">
        <v>535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551</v>
      </c>
      <c r="AL34" s="1157"/>
      <c r="AM34" s="1157"/>
      <c r="AN34" s="1158"/>
      <c r="AO34" s="312" t="s">
        <v>535</v>
      </c>
      <c r="AP34" s="312" t="s">
        <v>535</v>
      </c>
      <c r="AQ34" s="313" t="s">
        <v>535</v>
      </c>
      <c r="AR34" s="314" t="s">
        <v>535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552</v>
      </c>
      <c r="AL35" s="1157"/>
      <c r="AM35" s="1157"/>
      <c r="AN35" s="1158"/>
      <c r="AO35" s="312">
        <v>266889</v>
      </c>
      <c r="AP35" s="312">
        <v>17119</v>
      </c>
      <c r="AQ35" s="313">
        <v>32449</v>
      </c>
      <c r="AR35" s="314">
        <v>-47.2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553</v>
      </c>
      <c r="AL36" s="1157"/>
      <c r="AM36" s="1157"/>
      <c r="AN36" s="1158"/>
      <c r="AO36" s="312">
        <v>19324</v>
      </c>
      <c r="AP36" s="312">
        <v>1240</v>
      </c>
      <c r="AQ36" s="313">
        <v>2852</v>
      </c>
      <c r="AR36" s="314">
        <v>-56.5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554</v>
      </c>
      <c r="AL37" s="1157"/>
      <c r="AM37" s="1157"/>
      <c r="AN37" s="1158"/>
      <c r="AO37" s="312">
        <v>17607</v>
      </c>
      <c r="AP37" s="312">
        <v>1129</v>
      </c>
      <c r="AQ37" s="313">
        <v>591</v>
      </c>
      <c r="AR37" s="314">
        <v>91</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555</v>
      </c>
      <c r="AL38" s="1160"/>
      <c r="AM38" s="1160"/>
      <c r="AN38" s="1161"/>
      <c r="AO38" s="315" t="s">
        <v>535</v>
      </c>
      <c r="AP38" s="315" t="s">
        <v>535</v>
      </c>
      <c r="AQ38" s="316">
        <v>14</v>
      </c>
      <c r="AR38" s="304" t="s">
        <v>535</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556</v>
      </c>
      <c r="AL39" s="1160"/>
      <c r="AM39" s="1160"/>
      <c r="AN39" s="1161"/>
      <c r="AO39" s="312" t="s">
        <v>535</v>
      </c>
      <c r="AP39" s="312" t="s">
        <v>535</v>
      </c>
      <c r="AQ39" s="313">
        <v>-2546</v>
      </c>
      <c r="AR39" s="314" t="s">
        <v>535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557</v>
      </c>
      <c r="AL40" s="1157"/>
      <c r="AM40" s="1157"/>
      <c r="AN40" s="1158"/>
      <c r="AO40" s="312">
        <v>-487233</v>
      </c>
      <c r="AP40" s="312">
        <v>-31253</v>
      </c>
      <c r="AQ40" s="313">
        <v>-115284</v>
      </c>
      <c r="AR40" s="314">
        <v>-72.900000000000006</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307</v>
      </c>
      <c r="AL41" s="1163"/>
      <c r="AM41" s="1163"/>
      <c r="AN41" s="1164"/>
      <c r="AO41" s="312">
        <v>75940</v>
      </c>
      <c r="AP41" s="312">
        <v>4871</v>
      </c>
      <c r="AQ41" s="313">
        <v>39754</v>
      </c>
      <c r="AR41" s="314">
        <v>-87.7</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558</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559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560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527</v>
      </c>
      <c r="AN49" s="1151" t="s">
        <v>561</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562</v>
      </c>
      <c r="AO50" s="329" t="s">
        <v>563</v>
      </c>
      <c r="AP50" s="330" t="s">
        <v>564</v>
      </c>
      <c r="AQ50" s="331" t="s">
        <v>565</v>
      </c>
      <c r="AR50" s="332" t="s">
        <v>566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567</v>
      </c>
      <c r="AL51" s="325"/>
      <c r="AM51" s="333">
        <v>10793234</v>
      </c>
      <c r="AN51" s="334">
        <v>612799</v>
      </c>
      <c r="AO51" s="335">
        <v>27.3</v>
      </c>
      <c r="AP51" s="336">
        <v>271581</v>
      </c>
      <c r="AQ51" s="337">
        <v>-6.7</v>
      </c>
      <c r="AR51" s="338">
        <v>34</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568</v>
      </c>
      <c r="AM52" s="341">
        <v>306779</v>
      </c>
      <c r="AN52" s="342">
        <v>17418</v>
      </c>
      <c r="AO52" s="343">
        <v>76.3</v>
      </c>
      <c r="AP52" s="344">
        <v>117844</v>
      </c>
      <c r="AQ52" s="345">
        <v>-1</v>
      </c>
      <c r="AR52" s="346">
        <v>77.3</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569</v>
      </c>
      <c r="AL53" s="325"/>
      <c r="AM53" s="333">
        <v>12409248</v>
      </c>
      <c r="AN53" s="334">
        <v>722897</v>
      </c>
      <c r="AO53" s="335">
        <v>18</v>
      </c>
      <c r="AP53" s="336">
        <v>268375</v>
      </c>
      <c r="AQ53" s="337">
        <v>-1.2</v>
      </c>
      <c r="AR53" s="338">
        <v>19.2</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568</v>
      </c>
      <c r="AM54" s="341">
        <v>343301</v>
      </c>
      <c r="AN54" s="342">
        <v>19999</v>
      </c>
      <c r="AO54" s="343">
        <v>14.8</v>
      </c>
      <c r="AP54" s="344">
        <v>119602</v>
      </c>
      <c r="AQ54" s="345">
        <v>1.5</v>
      </c>
      <c r="AR54" s="346">
        <v>13.3</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570</v>
      </c>
      <c r="AL55" s="325"/>
      <c r="AM55" s="333">
        <v>14292224</v>
      </c>
      <c r="AN55" s="334">
        <v>854900</v>
      </c>
      <c r="AO55" s="335">
        <v>18.3</v>
      </c>
      <c r="AP55" s="336">
        <v>301035</v>
      </c>
      <c r="AQ55" s="337">
        <v>12.2</v>
      </c>
      <c r="AR55" s="338">
        <v>6.1</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568</v>
      </c>
      <c r="AM56" s="341">
        <v>622257</v>
      </c>
      <c r="AN56" s="342">
        <v>37221</v>
      </c>
      <c r="AO56" s="343">
        <v>86.1</v>
      </c>
      <c r="AP56" s="344">
        <v>154376</v>
      </c>
      <c r="AQ56" s="345">
        <v>29.1</v>
      </c>
      <c r="AR56" s="346">
        <v>57</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571</v>
      </c>
      <c r="AL57" s="325"/>
      <c r="AM57" s="333">
        <v>14824540</v>
      </c>
      <c r="AN57" s="334">
        <v>914643</v>
      </c>
      <c r="AO57" s="335">
        <v>7</v>
      </c>
      <c r="AP57" s="336">
        <v>330026</v>
      </c>
      <c r="AQ57" s="337">
        <v>9.6</v>
      </c>
      <c r="AR57" s="338">
        <v>-2.6</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568</v>
      </c>
      <c r="AM58" s="341">
        <v>328300</v>
      </c>
      <c r="AN58" s="342">
        <v>20255</v>
      </c>
      <c r="AO58" s="343">
        <v>-45.6</v>
      </c>
      <c r="AP58" s="344">
        <v>141075</v>
      </c>
      <c r="AQ58" s="345">
        <v>-8.6</v>
      </c>
      <c r="AR58" s="346">
        <v>-37</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572</v>
      </c>
      <c r="AL59" s="325"/>
      <c r="AM59" s="333">
        <v>11445209</v>
      </c>
      <c r="AN59" s="334">
        <v>734138</v>
      </c>
      <c r="AO59" s="335">
        <v>-19.7</v>
      </c>
      <c r="AP59" s="336">
        <v>278179</v>
      </c>
      <c r="AQ59" s="337">
        <v>-15.7</v>
      </c>
      <c r="AR59" s="338">
        <v>-4</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568</v>
      </c>
      <c r="AM60" s="341">
        <v>528890</v>
      </c>
      <c r="AN60" s="342">
        <v>33925</v>
      </c>
      <c r="AO60" s="343">
        <v>67.5</v>
      </c>
      <c r="AP60" s="344">
        <v>122182</v>
      </c>
      <c r="AQ60" s="345">
        <v>-13.4</v>
      </c>
      <c r="AR60" s="346">
        <v>80.900000000000006</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573</v>
      </c>
      <c r="AL61" s="347"/>
      <c r="AM61" s="348">
        <v>12752891</v>
      </c>
      <c r="AN61" s="349">
        <v>767875</v>
      </c>
      <c r="AO61" s="350">
        <v>10.199999999999999</v>
      </c>
      <c r="AP61" s="351">
        <v>289839</v>
      </c>
      <c r="AQ61" s="352">
        <v>-0.4</v>
      </c>
      <c r="AR61" s="338">
        <v>10.6</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568</v>
      </c>
      <c r="AM62" s="341">
        <v>425905</v>
      </c>
      <c r="AN62" s="342">
        <v>25764</v>
      </c>
      <c r="AO62" s="343">
        <v>39.799999999999997</v>
      </c>
      <c r="AP62" s="344">
        <v>131016</v>
      </c>
      <c r="AQ62" s="345">
        <v>1.5</v>
      </c>
      <c r="AR62" s="346">
        <v>38.299999999999997</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afeFVYOV/0hFOY89CY78EUa3hait0XZuFCxdIj6SXYkD08hiXMnlMPoTsmFT9WJ2/SyX9vOXDevRcxf38MC1dQ==" saltValue="ozMUf6HGU4oDhg7EF2fYc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election activeCell="CP103" sqref="CP103"/>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575</v>
      </c>
    </row>
    <row r="121" spans="125:125" ht="13.5" hidden="1" customHeight="1" x14ac:dyDescent="0.2">
      <c r="DU121" s="259"/>
    </row>
  </sheetData>
  <sheetProtection algorithmName="SHA-512" hashValue="NOEBubgVL41NIM0GwMuo2hNiqJn1kpYCuGnuzKF5IUhkU2yGVXwgnV1XFR6emcl80dHEt2VgUwG1Mz6sFrlxQQ==" saltValue="psmorLuIWPkeLLnB0kdde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election activeCell="AE103" sqref="AE103"/>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576</v>
      </c>
    </row>
  </sheetData>
  <sheetProtection algorithmName="SHA-512" hashValue="XRAxIY/FzWZ69AAyqm4/dvgc1N90mUbZlMSI/N98cNYw1XaVrvvEZKmc5hxLB+J1MVt4ZKk2K6yiv9SOZ4DahA==" saltValue="SWsCqB6z7PVqvTQUiW697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election activeCell="M45" sqref="M45"/>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577</v>
      </c>
      <c r="G46" s="8" t="s">
        <v>578</v>
      </c>
      <c r="H46" s="8" t="s">
        <v>579</v>
      </c>
      <c r="I46" s="8" t="s">
        <v>580</v>
      </c>
      <c r="J46" s="9" t="s">
        <v>581</v>
      </c>
    </row>
    <row r="47" spans="2:10" ht="57.75" customHeight="1" x14ac:dyDescent="0.2">
      <c r="B47" s="10"/>
      <c r="C47" s="1175" t="s">
        <v>3</v>
      </c>
      <c r="D47" s="1175"/>
      <c r="E47" s="1176"/>
      <c r="F47" s="11">
        <v>58.73</v>
      </c>
      <c r="G47" s="12">
        <v>68.39</v>
      </c>
      <c r="H47" s="12">
        <v>82.96</v>
      </c>
      <c r="I47" s="12">
        <v>79.48</v>
      </c>
      <c r="J47" s="13">
        <v>81.7</v>
      </c>
    </row>
    <row r="48" spans="2:10" ht="57.75" customHeight="1" x14ac:dyDescent="0.2">
      <c r="B48" s="14"/>
      <c r="C48" s="1177" t="s">
        <v>4</v>
      </c>
      <c r="D48" s="1177"/>
      <c r="E48" s="1178"/>
      <c r="F48" s="15">
        <v>18.16</v>
      </c>
      <c r="G48" s="16">
        <v>22.25</v>
      </c>
      <c r="H48" s="16">
        <v>4.0599999999999996</v>
      </c>
      <c r="I48" s="16">
        <v>11.48</v>
      </c>
      <c r="J48" s="17">
        <v>15.91</v>
      </c>
    </row>
    <row r="49" spans="2:10" ht="57.75" customHeight="1" thickBot="1" x14ac:dyDescent="0.25">
      <c r="B49" s="18"/>
      <c r="C49" s="1179" t="s">
        <v>5</v>
      </c>
      <c r="D49" s="1179"/>
      <c r="E49" s="1180"/>
      <c r="F49" s="19">
        <v>5.71</v>
      </c>
      <c r="G49" s="20">
        <v>14.59</v>
      </c>
      <c r="H49" s="20" t="s">
        <v>582</v>
      </c>
      <c r="I49" s="20">
        <v>12.01</v>
      </c>
      <c r="J49" s="21">
        <v>1.07</v>
      </c>
    </row>
    <row r="50" spans="2:10" ht="13.2" x14ac:dyDescent="0.2"/>
  </sheetData>
  <sheetProtection algorithmName="SHA-512" hashValue="DU8LC3jCTkQPeVRf7KKw0DfrOXRQms5w+/cijUmoNc8CiRoL3/nNVC0xw/nKQad8tuRHRShWSr6f6PC3u9qUbQ==" saltValue="3SMpkGRvwj4lBQYW0HfR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慎太郎</cp:lastModifiedBy>
  <cp:lastPrinted>2024-03-13T06:48:02Z</cp:lastPrinted>
  <dcterms:created xsi:type="dcterms:W3CDTF">2024-02-05T00:17:29Z</dcterms:created>
  <dcterms:modified xsi:type="dcterms:W3CDTF">2024-09-24T06:16:33Z</dcterms:modified>
  <cp:category/>
</cp:coreProperties>
</file>