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3川内村_0906\"/>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<sst xmlns="http://schemas.openxmlformats.org/spreadsheetml/2006/main" count="1191" uniqueCount="600">
  <si>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</si>
  <si>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</si>
  <si>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</si>
  <si>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</si>
  <si>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</si>
  <si>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</si>
  <si>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</si>
  <si>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</si>
  <si>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</si>
  <si>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</si>
  <si>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</si>
  <si>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</si>
  <si>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</si>
  <si>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</si>
  <si>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</si>
  <si>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</si>
  <si>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</si>
  <si>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</si>
  <si>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</si>
  <si>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</si>
  <si>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</si>
  <si>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</si>
  <si>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</si>
  <si>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</si>
  <si>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</si>
  <si>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</si>
  <si>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</si>
  <si>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</si>
  <si>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</si>
  <si>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</si>
  <si>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</si>
  <si>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</si>
  <si>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</si>
  <si>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</si>
  <si>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</si>
  <si>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</si>
  <si>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</si>
  <si>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</si>
  <si>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</si>
  <si>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</si>
  <si>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</si>
  <si>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</si>
  <si>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</si>
  <si>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</si>
  <si>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</si>
  <si>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</si>
  <si>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</si>
  <si>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</si>
  <si>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</si>
  <si>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</si>
  <si>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</si>
  <si>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</si>
  <si>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</si>
  <si>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</si>
  <si>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</si>
  <si>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</si>
  <si>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</si>
  <si>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</si>
  <si>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</si>
  <si>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</si>
  <si>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</si>
  <si>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</si>
  <si>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</si>
  <si>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</si>
  <si>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</si>
  <si>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</si>
  <si>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</si>
  <si>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</si>
  <si>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</si>
  <si>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</si>
  <si>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</si>
  <si>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</si>
  <si>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</si>
  <si>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</si>
  <si>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</si>
  <si>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</si>
  <si>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</si>
  <si>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</si>
  <si>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</si>
  <si>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</si>
  <si>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</si>
  <si>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</si>
  <si>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</si>
  <si>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</si>
  <si>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</si>
  <si>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</si>
  <si>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</si>
  <si>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</si>
  <si>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</si>
  <si>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</si>
  <si>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</si>
  <si>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</si>
  <si>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</si>
  <si>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</si>
  <si>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</si>
  <si>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</si>
  <si>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</si>
  <si>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</si>
  <si>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</si>
  <si>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</si>
  <si>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</si>
  <si>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</si>
  <si>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</si>
  <si>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</si>
  <si>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</si>
  <si>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</si>
  <si>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</si>
  <si>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</si>
  <si>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</si>
  <si>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</si>
  <si>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</si>
  <si>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</si>
  <si>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</si>
  <si>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</si>
  <si>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</si>
  <si>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</si>
  <si>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</si>
  <si>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</si>
  <si>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</si>
  <si>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</si>
  <si>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</si>
  <si>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</si>
  <si>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</si>
  <si>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</si>
  <si>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</si>
  <si>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</si>
  <si>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</si>
  <si>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</si>
  <si>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</si>
  <si>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</si>
  <si>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</si>
  <si>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</si>
  <si>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</si>
  <si>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</si>
  <si>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</si>
  <si>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</si>
  <si>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</si>
  <si>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</si>
  <si>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</si>
  <si>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</si>
  <si>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</si>
  <si>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</si>
  <si>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</si>
  <si>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</si>
  <si>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</si>
  <si>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</si>
  <si>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</si>
  <si>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</si>
  <si>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</si>
  <si>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</si>
  <si>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</si>
  <si>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</si>
  <si>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</si>
  <si>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</si>
  <si>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</si>
  <si>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</si>
  <si>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</si>
  <si>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</si>
  <si>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</si>
  <si>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</si>
  <si>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</si>
  <si>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</si>
  <si>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</si>
  <si>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</si>
  <si>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</si>
  <si>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</si>
  <si>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</si>
  <si>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</si>
  <si>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</si>
  <si>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</si>
  <si>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</si>
  <si>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</si>
  <si>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</si>
  <si>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</si>
  <si>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</si>
  <si>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</si>
  <si>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</si>
  <si>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</si>
  <si>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</si>
  <si>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</si>
  <si>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</si>
  <si>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</si>
  <si>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</si>
  <si>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</si>
  <si>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</si>
  <si>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</si>
  <si>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</si>
  <si>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</si>
  <si>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</si>
  <si>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</si>
  <si>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</si>
  <si>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</si>
  <si>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</si>
  <si>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</si>
  <si>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</si>
  <si>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</si>
  <si>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</si>
  <si>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</si>
  <si>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</si>
  <si>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</si>
  <si>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</si>
  <si>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</si>
  <si>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</si>
  <si>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</si>
  <si>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</si>
  <si>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</si>
  <si>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</si>
  <si>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</si>
  <si>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</si>
  <si>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</si>
  <si>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</si>
  <si>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</si>
  <si>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</si>
  <si>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</si>
  <si>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</si>
  <si>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</si>
  <si>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</si>
  <si>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</si>
  <si>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福島県川内村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</si>
  <si>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</si>
  <si>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</si>
  <si>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</si>
  <si>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</si>
  <si>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</si>
  <si>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</si>
  <si>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</si>
  <si>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</si>
  <si>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</si>
  <si>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</si>
  <si>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</si>
  <si>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</si>
  <si>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</si>
  <si>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</si>
  <si>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</si>
  <si>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</si>
  <si>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</si>
  <si>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</si>
  <si>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</si>
  <si>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</si>
  <si>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</si>
  <si>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</si>
  <si>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</si>
  <si>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</si>
  <si>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</si>
  <si>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</si>
  <si>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</si>
  <si>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</si>
  <si>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</si>
  <si>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</si>
  <si>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</si>
  <si>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</si>
  <si>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</si>
  <si>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</si>
  <si>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</si>
  <si>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</si>
  <si>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</si>
  <si>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</si>
  <si>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</si>
  <si>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</si>
  <si>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</si>
  <si>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</si>
  <si>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</si>
  <si>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</si>
  <si>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</si>
  <si>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</si>
  <si>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</si>
  <si>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</si>
  <si>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</si>
  <si>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</si>
  <si>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</si>
  <si>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</si>
  <si>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</si>
  <si>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</si>
  <si>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</si>
  <si>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</si>
  <si>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</si>
  <si>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</si>
  <si>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</si>
  <si>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</si>
  <si>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</si>
  <si>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</si>
  <si>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</si>
  <si>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</si>
  <si>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</si>
  <si>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</si>
  <si>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</si>
  <si>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</si>
  <si>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</si>
  <si>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</si>
  <si>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</si>
  <si>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</si>
  <si>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</si>
  <si>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</si>
  <si>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</si>
  <si>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</si>
  <si>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</si>
  <si>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</si>
  <si>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</si>
  <si>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</si>
  <si>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</si>
  <si>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</si>
  <si>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</si>
  <si>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</si>
  <si>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</si>
  <si>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</si>
  <si>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</si>
  <si>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</si>
  <si>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</si>
  <si>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</si>
  <si>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</si>
  <si>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</si>
  <si>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</si>
  <si>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</si>
  <si>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</si>
  <si>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</si>
  <si>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</si>
  <si>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</si>
  <si>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</si>
  <si>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</si>
  <si>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</si>
  <si>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</si>
  <si>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</si>
  <si>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</si>
  <si>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</si>
  <si>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</si>
  <si>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</si>
  <si>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</si>
  <si>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</si>
  <si>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</si>
  <si>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</si>
  <si>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</si>
  <si>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</si>
  <si>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</si>
  <si>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</si>
  <si>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</si>
  <si>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</si>
  <si>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</si>
  <si>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</si>
  <si>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</si>
  <si>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</si>
  <si>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</si>
  <si>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</si>
  <si>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</si>
  <si>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</si>
  <si>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</si>
  <si>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</si>
  <si>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</si>
  <si>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</si>
  <si>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</si>
  <si>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</si>
  <si>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</si>
  <si>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</si>
  <si>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</si>
  <si>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</si>
  <si>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</si>
  <si>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</si>
  <si>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</si>
  <si>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</si>
  <si>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</si>
  <si>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</si>
  <si>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</si>
  <si>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</si>
  <si>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</si>
  <si>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</si>
  <si>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</si>
  <si>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</si>
  <si>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</si>
  <si>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</si>
  <si>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</si>
  <si>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</si>
  <si>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</si>
  <si>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福島県川内村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</si>
  <si>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</si>
  <si>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</si>
  <si>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</si>
  <si>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</si>
  <si>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</si>
  <si>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</si>
  <si>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</si>
  <si>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</si>
  <si>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</si>
  <si>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</si>
  <si>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</si>
  <si>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</si>
  <si>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</si>
  <si>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</si>
  <si>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</si>
  <si>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</si>
  <si>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</si>
  <si>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</si>
  <si>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</si>
  <si>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</si>
  <si>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</si>
  <si>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</si>
  <si>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</si>
  <si>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</si>
  <si>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</si>
  <si>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</si>
  <si>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</si>
  <si>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</si>
  <si>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</si>
  <si>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</si>
  <si>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</si>
  <si>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</si>
  <si>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</si>
  <si>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</si>
  <si>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</si>
  <si>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</si>
  <si>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</si>
  <si>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</si>
  <si>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</si>
  <si>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</si>
  <si>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</si>
  <si>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</si>
  <si>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</si>
  <si>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</si>
  <si>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</si>
  <si>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</si>
  <si>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</si>
  <si>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</si>
  <si>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</si>
  <si>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</si>
  <si>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</si>
  <si>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</si>
  <si>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</si>
  <si>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</si>
  <si>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</si>
  <si>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</si>
  <si>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</si>
  <si>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</si>
  <si>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</si>
  <si>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</si>
  <si>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</si>
  <si>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</si>
  <si>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</si>
  <si>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</si>
  <si>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</si>
  <si>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</si>
  <si>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</si>
  <si>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</si>
  <si>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</si>
  <si>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</si>
  <si>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</si>
  <si>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</si>
  <si>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</si>
  <si>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</si>
  <si>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</si>
  <si>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</si>
  <si>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</si>
  <si>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</si>
  <si>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</si>
  <si>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</si>
  <si>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</si>
  <si>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</si>
  <si>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</si>
  <si>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</si>
  <si>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</si>
  <si>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</si>
  <si>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</si>
  <si>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</si>
  <si>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</si>
  <si>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</si>
  <si>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</si>
  <si>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</si>
  <si>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</si>
  <si>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</si>
  <si>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</si>
  <si>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</si>
  <si>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</si>
  <si>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</si>
  <si>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</si>
  <si>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</si>
  <si>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</si>
  <si>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</si>
  <si>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</si>
  <si>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</si>
  <si>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</si>
  <si>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</si>
  <si>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</si>
  <si>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</si>
  <si>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</si>
  <si>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</si>
  <si>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</si>
  <si>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</si>
  <si>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</si>
  <si>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</si>
  <si>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</si>
  <si>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</si>
  <si>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</si>
  <si>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</si>
  <si>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</si>
  <si>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</si>
  <si>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</si>
  <si>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</si>
  <si>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</si>
  <si>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</si>
  <si>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</si>
  <si>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</si>
  <si>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</si>
  <si>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</si>
  <si>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</si>
  <si>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</si>
  <si>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</si>
  <si>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</si>
  <si>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</si>
  <si>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</si>
  <si>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</si>
  <si>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</si>
  <si>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</si>
  <si>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</si>
  <si>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</si>
  <si>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</si>
  <si>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</si>
  <si>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</si>
  <si>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</si>
  <si>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</si>
  <si>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</si>
  <si>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</si>
  <si>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</si>
  <si>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</si>
  <si>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</si>
  <si>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</si>
  <si>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</si>
  <si>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</si>
  <si>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</si>
  <si>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</si>
  <si>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</si>
  <si>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</si>
  <si>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</si>
  <si>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</si>
  <si>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</si>
  <si>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</si>
  <si>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</si>
  <si>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</si>
  <si>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</si>
  <si>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</si>
  <si>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</si>
  <si>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</si>
  <si>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</si>
  <si>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</si>
  <si>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</si>
  <si>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</si>
  <si>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</si>
  <si>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</si>
  <si>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</si>
  <si>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</si>
  <si>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</si>
  <si>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</si>
  <si>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</si>
  <si>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</si>
  <si>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</si>
  <si>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</si>
  <si>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</si>
  <si>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</si>
  <si>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</si>
  <si>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</si>
  <si>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</si>
  <si>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</si>
  <si>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7.50</t>
  </si>
  <si>
    <t>▲ 6.80</t>
  </si>
  <si>
    <t>一般会計</t>
  </si>
  <si>
    <t>国民健康保険事業勘定特別会計</t>
  </si>
  <si>
    <t>農業集落排水事業特別会計</t>
  </si>
  <si>
    <t>介護保険事業勘定特別会計</t>
  </si>
  <si>
    <t>国民健康保険直営診療施設勘定特別会計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</si>
  <si>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</si>
  <si>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</si>
  <si>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</si>
  <si>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</si>
  <si>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</si>
  <si>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</si>
  <si>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</si>
  <si>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</si>
  <si>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</si>
  <si>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</si>
  <si>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</si>
  <si>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</si>
  <si>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</si>
  <si>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</si>
  <si>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</si>
  <si>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</si>
  <si>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</si>
  <si>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</si>
  <si>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</si>
  <si>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川内村地域創造基金</t>
  </si>
  <si>
    <t>川内村公共施設建設及び維持管理基金</t>
  </si>
  <si>
    <t>過疎地域自立促進対策事業基金</t>
  </si>
  <si>
    <t>復興に資する公共施設維持管理基金</t>
  </si>
  <si>
    <t>川内村復興基金</t>
    <rPh sb="0" eb="3">
      <t>カワウチムラ</t>
    </rPh>
    <rPh sb="3" eb="7">
      <t>フッコウキキン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</si>
  <si>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</si>
  <si>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</si>
  <si>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有形固定資産減価償却率については、増加しているが、類似団体平均と比較すると低い数値となっており、継続して計画目的達成のための事業を実施してゆきたいと思います。
　将来負担比率については、発生しておりません。</t>
    <rPh sb="17" eb="19">
      <t>ゾウカ</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</si>
  <si>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</si>
  <si>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</si>
  <si>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</si>
  <si>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</si>
  <si>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</si>
  <si>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</si>
  <si>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将来負担比率については、発生しておりません。
　実質公債費比率については、令和元年度発生の台風19号による被害の災害復旧事業債の借入が増加し、その元金の償還が始まったので一時的に増加したが、災害復旧事業の完了により減少に転じた。毎年の地方債の新規発行額を元金償還額を下回る水準とする基本方針のため、今後は横ばいか緩やかな減少傾向になると推測される。</t>
  </si>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</sst>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277467</c:v>
                </c:pt>
                <c:pt idx="4">
                  <c:v>282256</c:v>
                </c:pt>
              </c:numCache>
            </c:numRef>
          </c:val>
          <c:smooth val="0"/>
          <c:extLst>
            <c:ext xmlns:c16="http://schemas.microsoft.com/office/drawing/2014/chart" uri="{C3380CC4-5D6E-409C-BE32-E72D297353CC}">
              <c16:uniqueId val="{00000000-5A90-4A9B-A6B6-14DB43AEE3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667142</c:v>
                </c:pt>
                <c:pt idx="1">
                  <c:v>808605</c:v>
                </c:pt>
                <c:pt idx="2">
                  <c:v>1136694</c:v>
                </c:pt>
                <c:pt idx="3">
                  <c:v>418608</c:v>
                </c:pt>
                <c:pt idx="4">
                  <c:v>465950</c:v>
                </c:pt>
              </c:numCache>
            </c:numRef>
          </c:val>
          <c:smooth val="0"/>
          <c:extLst>
            <c:ext xmlns:c16="http://schemas.microsoft.com/office/drawing/2014/chart" uri="{C3380CC4-5D6E-409C-BE32-E72D297353CC}">
              <c16:uniqueId val="{00000001-5A90-4A9B-A6B6-14DB43AEE3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9.6199999999999992</c:v>
                </c:pt>
                <c:pt idx="1">
                  <c:v>2.1</c:v>
                </c:pt>
                <c:pt idx="2">
                  <c:v>5.48</c:v>
                </c:pt>
                <c:pt idx="3">
                  <c:v>2.72</c:v>
                </c:pt>
                <c:pt idx="4">
                  <c:v>16.649999999999999</c:v>
                </c:pt>
              </c:numCache>
            </c:numRef>
          </c:val>
          <c:extLst>
            <c:ext xmlns:c16="http://schemas.microsoft.com/office/drawing/2014/chart" uri="{C3380CC4-5D6E-409C-BE32-E72D297353CC}">
              <c16:uniqueId val="{00000000-3883-4DFA-A2B1-5E77133AEC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63.85</c:v>
                </c:pt>
                <c:pt idx="1">
                  <c:v>68.66</c:v>
                </c:pt>
                <c:pt idx="2">
                  <c:v>67.67</c:v>
                </c:pt>
                <c:pt idx="3">
                  <c:v>55.98</c:v>
                </c:pt>
                <c:pt idx="4">
                  <c:v>58.46</c:v>
                </c:pt>
              </c:numCache>
            </c:numRef>
          </c:val>
          <c:extLst>
            <c:ext xmlns:c16="http://schemas.microsoft.com/office/drawing/2014/chart" uri="{C3380CC4-5D6E-409C-BE32-E72D297353CC}">
              <c16:uniqueId val="{00000001-3883-4DFA-A2B1-5E77133AEC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12.64</c:v>
                </c:pt>
                <c:pt idx="1">
                  <c:v>-7.5</c:v>
                </c:pt>
                <c:pt idx="2">
                  <c:v>3.44</c:v>
                </c:pt>
                <c:pt idx="3">
                  <c:v>-6.8</c:v>
                </c:pt>
                <c:pt idx="4">
                  <c:v>13.88</c:v>
                </c:pt>
              </c:numCache>
            </c:numRef>
          </c:val>
          <c:smooth val="0"/>
          <c:extLst>
            <c:ext xmlns:c16="http://schemas.microsoft.com/office/drawing/2014/chart" uri="{C3380CC4-5D6E-409C-BE32-E72D297353CC}">
              <c16:uniqueId val="{00000002-3883-4DFA-A2B1-5E77133AEC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0FBA-4660-9C41-0A4C9699A7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A-4660-9C41-0A4C9699A7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BA-4660-9C41-0A4C9699A7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BA-4660-9C41-0A4C9699A7E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0FBA-4660-9C41-0A4C9699A7EB}"/>
            </c:ext>
          </c:extLst>
        </c:ser>
        <c:ser>
          <c:idx val="5"/>
          <c:order val="5"/>
          <c:tx>
            <c:strRef>
              <c:f>データシート!$A$32</c:f>
              <c:strCache>
                <c:ptCount val="1"/>
                <c:pt idx="0">
                  <c:v>国民健康保険直営診療施設勘定特別会計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1.76</c:v>
                </c:pt>
                <c:pt idx="2">
                  <c:v>#N/A</c:v>
                </c:pt>
                <c:pt idx="3">
                  <c:v>1.54</c:v>
                </c:pt>
                <c:pt idx="4">
                  <c:v>#N/A</c:v>
                </c:pt>
                <c:pt idx="5">
                  <c:v>0.99</c:v>
                </c:pt>
                <c:pt idx="6">
                  <c:v>#N/A</c:v>
                </c:pt>
                <c:pt idx="7">
                  <c:v>0.96</c:v>
                </c:pt>
                <c:pt idx="8">
                  <c:v>#N/A</c:v>
                </c:pt>
                <c:pt idx="9">
                  <c:v>0.62</c:v>
                </c:pt>
              </c:numCache>
            </c:numRef>
          </c:val>
          <c:extLst>
            <c:ext xmlns:c16="http://schemas.microsoft.com/office/drawing/2014/chart" uri="{C3380CC4-5D6E-409C-BE32-E72D297353CC}">
              <c16:uniqueId val="{00000005-0FBA-4660-9C41-0A4C9699A7EB}"/>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1.65</c:v>
                </c:pt>
                <c:pt idx="2">
                  <c:v>#N/A</c:v>
                </c:pt>
                <c:pt idx="3">
                  <c:v>2.94</c:v>
                </c:pt>
                <c:pt idx="4">
                  <c:v>#N/A</c:v>
                </c:pt>
                <c:pt idx="5">
                  <c:v>2.2200000000000002</c:v>
                </c:pt>
                <c:pt idx="6">
                  <c:v>#N/A</c:v>
                </c:pt>
                <c:pt idx="7">
                  <c:v>1.41</c:v>
                </c:pt>
                <c:pt idx="8">
                  <c:v>#N/A</c:v>
                </c:pt>
                <c:pt idx="9">
                  <c:v>1.1000000000000001</c:v>
                </c:pt>
              </c:numCache>
            </c:numRef>
          </c:val>
          <c:extLst>
            <c:ext xmlns:c16="http://schemas.microsoft.com/office/drawing/2014/chart" uri="{C3380CC4-5D6E-409C-BE32-E72D297353CC}">
              <c16:uniqueId val="{00000006-0FBA-4660-9C41-0A4C9699A7EB}"/>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1.34</c:v>
                </c:pt>
                <c:pt idx="2">
                  <c:v>#N/A</c:v>
                </c:pt>
                <c:pt idx="3">
                  <c:v>0.64</c:v>
                </c:pt>
                <c:pt idx="4">
                  <c:v>#N/A</c:v>
                </c:pt>
                <c:pt idx="5">
                  <c:v>0.06</c:v>
                </c:pt>
                <c:pt idx="6">
                  <c:v>#N/A</c:v>
                </c:pt>
                <c:pt idx="7">
                  <c:v>0.27</c:v>
                </c:pt>
                <c:pt idx="8">
                  <c:v>#N/A</c:v>
                </c:pt>
                <c:pt idx="9">
                  <c:v>1.81</c:v>
                </c:pt>
              </c:numCache>
            </c:numRef>
          </c:val>
          <c:extLst>
            <c:ext xmlns:c16="http://schemas.microsoft.com/office/drawing/2014/chart" uri="{C3380CC4-5D6E-409C-BE32-E72D297353CC}">
              <c16:uniqueId val="{00000007-0FBA-4660-9C41-0A4C9699A7EB}"/>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1.27</c:v>
                </c:pt>
                <c:pt idx="2">
                  <c:v>#N/A</c:v>
                </c:pt>
                <c:pt idx="3">
                  <c:v>3.31</c:v>
                </c:pt>
                <c:pt idx="4">
                  <c:v>#N/A</c:v>
                </c:pt>
                <c:pt idx="5">
                  <c:v>1.71</c:v>
                </c:pt>
                <c:pt idx="6">
                  <c:v>#N/A</c:v>
                </c:pt>
                <c:pt idx="7">
                  <c:v>1.7</c:v>
                </c:pt>
                <c:pt idx="8">
                  <c:v>#N/A</c:v>
                </c:pt>
                <c:pt idx="9">
                  <c:v>1.87</c:v>
                </c:pt>
              </c:numCache>
            </c:numRef>
          </c:val>
          <c:extLst>
            <c:ext xmlns:c16="http://schemas.microsoft.com/office/drawing/2014/chart" uri="{C3380CC4-5D6E-409C-BE32-E72D297353CC}">
              <c16:uniqueId val="{00000008-0FBA-4660-9C41-0A4C9699A7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9.6199999999999992</c:v>
                </c:pt>
                <c:pt idx="2">
                  <c:v>#N/A</c:v>
                </c:pt>
                <c:pt idx="3">
                  <c:v>2.09</c:v>
                </c:pt>
                <c:pt idx="4">
                  <c:v>#N/A</c:v>
                </c:pt>
                <c:pt idx="5">
                  <c:v>5.48</c:v>
                </c:pt>
                <c:pt idx="6">
                  <c:v>#N/A</c:v>
                </c:pt>
                <c:pt idx="7">
                  <c:v>2.72</c:v>
                </c:pt>
                <c:pt idx="8">
                  <c:v>#N/A</c:v>
                </c:pt>
                <c:pt idx="9">
                  <c:v>16.649999999999999</c:v>
                </c:pt>
              </c:numCache>
            </c:numRef>
          </c:val>
          <c:extLst>
            <c:ext xmlns:c16="http://schemas.microsoft.com/office/drawing/2014/chart" uri="{C3380CC4-5D6E-409C-BE32-E72D297353CC}">
              <c16:uniqueId val="{00000009-0FBA-4660-9C41-0A4C9699A7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253</c:v>
                </c:pt>
                <c:pt idx="5">
                  <c:v>237</c:v>
                </c:pt>
                <c:pt idx="8">
                  <c:v>231</c:v>
                </c:pt>
                <c:pt idx="11">
                  <c:v>238</c:v>
                </c:pt>
                <c:pt idx="14">
                  <c:v>285</c:v>
                </c:pt>
              </c:numCache>
            </c:numRef>
          </c:val>
          <c:extLst>
            <c:ext xmlns:c16="http://schemas.microsoft.com/office/drawing/2014/chart" uri="{C3380CC4-5D6E-409C-BE32-E72D297353CC}">
              <c16:uniqueId val="{00000000-E4EB-4782-BEE9-419A030B7C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EB-4782-BEE9-419A030B7C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EB-4782-BEE9-419A030B7C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7</c:v>
                </c:pt>
                <c:pt idx="6">
                  <c:v>5</c:v>
                </c:pt>
                <c:pt idx="9">
                  <c:v>6</c:v>
                </c:pt>
                <c:pt idx="12">
                  <c:v>6</c:v>
                </c:pt>
              </c:numCache>
            </c:numRef>
          </c:val>
          <c:extLst>
            <c:ext xmlns:c16="http://schemas.microsoft.com/office/drawing/2014/chart" uri="{C3380CC4-5D6E-409C-BE32-E72D297353CC}">
              <c16:uniqueId val="{00000003-E4EB-4782-BEE9-419A030B7C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63</c:v>
                </c:pt>
                <c:pt idx="3">
                  <c:v>63</c:v>
                </c:pt>
                <c:pt idx="6">
                  <c:v>63</c:v>
                </c:pt>
                <c:pt idx="9">
                  <c:v>63</c:v>
                </c:pt>
                <c:pt idx="12">
                  <c:v>63</c:v>
                </c:pt>
              </c:numCache>
            </c:numRef>
          </c:val>
          <c:extLst>
            <c:ext xmlns:c16="http://schemas.microsoft.com/office/drawing/2014/chart" uri="{C3380CC4-5D6E-409C-BE32-E72D297353CC}">
              <c16:uniqueId val="{00000004-E4EB-4782-BEE9-419A030B7C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EB-4782-BEE9-419A030B7C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EB-4782-BEE9-419A030B7C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306</c:v>
                </c:pt>
                <c:pt idx="3">
                  <c:v>305</c:v>
                </c:pt>
                <c:pt idx="6">
                  <c:v>287</c:v>
                </c:pt>
                <c:pt idx="9">
                  <c:v>284</c:v>
                </c:pt>
                <c:pt idx="12">
                  <c:v>337</c:v>
                </c:pt>
              </c:numCache>
            </c:numRef>
          </c:val>
          <c:extLst>
            <c:ext xmlns:c16="http://schemas.microsoft.com/office/drawing/2014/chart" uri="{C3380CC4-5D6E-409C-BE32-E72D297353CC}">
              <c16:uniqueId val="{00000007-E4EB-4782-BEE9-419A030B7C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124</c:v>
                </c:pt>
                <c:pt idx="2">
                  <c:v>#N/A</c:v>
                </c:pt>
                <c:pt idx="3">
                  <c:v>#N/A</c:v>
                </c:pt>
                <c:pt idx="4">
                  <c:v>138</c:v>
                </c:pt>
                <c:pt idx="5">
                  <c:v>#N/A</c:v>
                </c:pt>
                <c:pt idx="6">
                  <c:v>#N/A</c:v>
                </c:pt>
                <c:pt idx="7">
                  <c:v>124</c:v>
                </c:pt>
                <c:pt idx="8">
                  <c:v>#N/A</c:v>
                </c:pt>
                <c:pt idx="9">
                  <c:v>#N/A</c:v>
                </c:pt>
                <c:pt idx="10">
                  <c:v>115</c:v>
                </c:pt>
                <c:pt idx="11">
                  <c:v>#N/A</c:v>
                </c:pt>
                <c:pt idx="12">
                  <c:v>#N/A</c:v>
                </c:pt>
                <c:pt idx="13">
                  <c:v>121</c:v>
                </c:pt>
                <c:pt idx="14">
                  <c:v>#N/A</c:v>
                </c:pt>
              </c:numCache>
            </c:numRef>
          </c:val>
          <c:smooth val="0"/>
          <c:extLst>
            <c:ext xmlns:c16="http://schemas.microsoft.com/office/drawing/2014/chart" uri="{C3380CC4-5D6E-409C-BE32-E72D297353CC}">
              <c16:uniqueId val="{00000008-E4EB-4782-BEE9-419A030B7C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2248</c:v>
                </c:pt>
                <c:pt idx="5">
                  <c:v>2170</c:v>
                </c:pt>
                <c:pt idx="8">
                  <c:v>2574</c:v>
                </c:pt>
                <c:pt idx="11">
                  <c:v>2712</c:v>
                </c:pt>
                <c:pt idx="14">
                  <c:v>2627</c:v>
                </c:pt>
              </c:numCache>
            </c:numRef>
          </c:val>
          <c:extLst>
            <c:ext xmlns:c16="http://schemas.microsoft.com/office/drawing/2014/chart" uri="{C3380CC4-5D6E-409C-BE32-E72D297353CC}">
              <c16:uniqueId val="{00000000-3FAF-4E0E-8A7E-D1E87D26985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AF-4E0E-8A7E-D1E87D26985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3458</c:v>
                </c:pt>
                <c:pt idx="5">
                  <c:v>3729</c:v>
                </c:pt>
                <c:pt idx="8">
                  <c:v>4736</c:v>
                </c:pt>
                <c:pt idx="11">
                  <c:v>5098</c:v>
                </c:pt>
                <c:pt idx="14">
                  <c:v>8560</c:v>
                </c:pt>
              </c:numCache>
            </c:numRef>
          </c:val>
          <c:extLst>
            <c:ext xmlns:c16="http://schemas.microsoft.com/office/drawing/2014/chart" uri="{C3380CC4-5D6E-409C-BE32-E72D297353CC}">
              <c16:uniqueId val="{00000002-3FAF-4E0E-8A7E-D1E87D26985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AF-4E0E-8A7E-D1E87D26985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AF-4E0E-8A7E-D1E87D26985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AF-4E0E-8A7E-D1E87D26985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313</c:v>
                </c:pt>
                <c:pt idx="3">
                  <c:v>271</c:v>
                </c:pt>
                <c:pt idx="6">
                  <c:v>277</c:v>
                </c:pt>
                <c:pt idx="9">
                  <c:v>287</c:v>
                </c:pt>
                <c:pt idx="12">
                  <c:v>230</c:v>
                </c:pt>
              </c:numCache>
            </c:numRef>
          </c:val>
          <c:extLst>
            <c:ext xmlns:c16="http://schemas.microsoft.com/office/drawing/2014/chart" uri="{C3380CC4-5D6E-409C-BE32-E72D297353CC}">
              <c16:uniqueId val="{00000006-3FAF-4E0E-8A7E-D1E87D26985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40</c:v>
                </c:pt>
                <c:pt idx="3">
                  <c:v>35</c:v>
                </c:pt>
                <c:pt idx="6">
                  <c:v>30</c:v>
                </c:pt>
                <c:pt idx="9">
                  <c:v>27</c:v>
                </c:pt>
                <c:pt idx="12">
                  <c:v>23</c:v>
                </c:pt>
              </c:numCache>
            </c:numRef>
          </c:val>
          <c:extLst>
            <c:ext xmlns:c16="http://schemas.microsoft.com/office/drawing/2014/chart" uri="{C3380CC4-5D6E-409C-BE32-E72D297353CC}">
              <c16:uniqueId val="{00000007-3FAF-4E0E-8A7E-D1E87D26985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572</c:v>
                </c:pt>
                <c:pt idx="3">
                  <c:v>520</c:v>
                </c:pt>
                <c:pt idx="6">
                  <c:v>467</c:v>
                </c:pt>
                <c:pt idx="9">
                  <c:v>413</c:v>
                </c:pt>
                <c:pt idx="12">
                  <c:v>358</c:v>
                </c:pt>
              </c:numCache>
            </c:numRef>
          </c:val>
          <c:extLst>
            <c:ext xmlns:c16="http://schemas.microsoft.com/office/drawing/2014/chart" uri="{C3380CC4-5D6E-409C-BE32-E72D297353CC}">
              <c16:uniqueId val="{00000008-3FAF-4E0E-8A7E-D1E87D26985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AF-4E0E-8A7E-D1E87D26985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2035</c:v>
                </c:pt>
                <c:pt idx="3">
                  <c:v>1874</c:v>
                </c:pt>
                <c:pt idx="6">
                  <c:v>2448</c:v>
                </c:pt>
                <c:pt idx="9">
                  <c:v>2510</c:v>
                </c:pt>
                <c:pt idx="12">
                  <c:v>2399</c:v>
                </c:pt>
              </c:numCache>
            </c:numRef>
          </c:val>
          <c:extLst>
            <c:ext xmlns:c16="http://schemas.microsoft.com/office/drawing/2014/chart" uri="{C3380CC4-5D6E-409C-BE32-E72D297353CC}">
              <c16:uniqueId val="{0000000A-3FAF-4E0E-8A7E-D1E87D2698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AF-4E0E-8A7E-D1E87D2698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1214</c:v>
                </c:pt>
                <c:pt idx="1">
                  <c:v>1164</c:v>
                </c:pt>
                <c:pt idx="2">
                  <c:v>1193</c:v>
                </c:pt>
              </c:numCache>
            </c:numRef>
          </c:val>
          <c:extLst>
            <c:ext xmlns:c16="http://schemas.microsoft.com/office/drawing/2014/chart" uri="{C3380CC4-5D6E-409C-BE32-E72D297353CC}">
              <c16:uniqueId val="{00000000-598A-4D1F-8D93-206784E5D7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598A-4D1F-8D93-206784E5D7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3837</c:v>
                </c:pt>
                <c:pt idx="1">
                  <c:v>4461</c:v>
                </c:pt>
                <c:pt idx="2">
                  <c:v>7581</c:v>
                </c:pt>
              </c:numCache>
            </c:numRef>
          </c:val>
          <c:extLst>
            <c:ext xmlns:c16="http://schemas.microsoft.com/office/drawing/2014/chart" uri="{C3380CC4-5D6E-409C-BE32-E72D297353CC}">
              <c16:uniqueId val="{00000002-598A-4D1F-8D93-206784E5D7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{FEB169F1-1671-4F51-A737-C045B0D64F30}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72B-452D-AFD1-229487164C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{783C5134-BC9A-4363-8793-FA244019D6EE}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2B-452D-AFD1-229487164C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{E39EAF21-2284-46AE-8C20-D5D2CB39CC07}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2B-452D-AFD1-229487164C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{831D2DEF-620F-4C90-BDC5-CB6F54F5B853}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2B-452D-AFD1-229487164C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{C0752485-D1E9-42C2-ACD0-01241270A655}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2B-452D-AFD1-229487164CE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{4517DF53-B8C6-4412-ABE6-63F93A610339}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72B-452D-AFD1-229487164CE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{E887A38A-E157-400B-86C3-AA2AD602B152}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72B-452D-AFD1-229487164CE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{7D729D7D-6CFD-4515-8B35-ECB7141DADF2}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72B-452D-AFD1-229487164CE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{8366BC93-6463-40B6-8224-47A2C81F3C3B}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72B-452D-AFD1-229487164C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41.3</c:v>
                </c:pt>
                <c:pt idx="24">
                  <c:v>58</c:v>
                </c:pt>
                <c:pt idx="32">
                  <c:v>63.3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72B-452D-AFD1-229487164C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{02F66E42-B9EC-49A5-A498-D62FBE6A2035}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72B-452D-AFD1-229487164C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{B66B3C30-BEAF-4D8A-8028-A8392DE52211}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2B-452D-AFD1-229487164C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{7B2A1B43-2543-494B-BBEA-B22C5914E773}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2B-452D-AFD1-229487164C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{EA008847-9D7E-4284-A387-E5849779EFE5}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2B-452D-AFD1-229487164C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{476B92E3-8655-40F5-B2C5-1E216F7BF176}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2B-452D-AFD1-229487164CEE}"/>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{02B287AB-A2E5-44A9-9084-F9AC3816B417}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72B-452D-AFD1-229487164CEE}"/>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{A533CDEB-DD09-4FF9-881D-DA34932AAABD}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72B-452D-AFD1-229487164CE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{8F3011C3-EE8B-4CD9-A7F7-F7E9F99BFE65}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72B-452D-AFD1-229487164CE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{91256D95-06E8-478C-B789-17A9422F356A}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72B-452D-AFD1-229487164C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61.5</c:v>
                </c:pt>
                <c:pt idx="24">
                  <c:v>62.3</c:v>
                </c:pt>
                <c:pt idx="32">
                  <c:v>63.7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72B-452D-AFD1-229487164CEE}"/>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{AD9FE315-BADC-47A1-9A4F-5DD8E4BDA3CB}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B42-4E2F-8333-E4A4FB780C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{6A743F1C-4DAC-426B-82F3-050C15BA0489}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42-4E2F-8333-E4A4FB780C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{124668D3-BA90-4268-9E43-F21EF6270761}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42-4E2F-8333-E4A4FB780C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{493E19F8-BF37-4BAC-89A8-32958E5974AC}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42-4E2F-8333-E4A4FB780C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{E99E46A6-FA70-4703-8FA5-59E23ABB5ACA}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42-4E2F-8333-E4A4FB780C9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{B8576F59-3FD4-4D0D-8337-5F398EAD82E4}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B42-4E2F-8333-E4A4FB780C9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{E974B7A9-747B-427D-A1F1-011AD1E84BA9}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B42-4E2F-8333-E4A4FB780C9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{7A54EB64-1D69-44F6-8A92-B25489D70D53}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B42-4E2F-8333-E4A4FB780C9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{B022A853-2EFE-42FF-8189-28F76965467C}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B42-4E2F-8333-E4A4FB780C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8</c:v>
                </c:pt>
                <c:pt idx="16">
                  <c:v>8.4</c:v>
                </c:pt>
                <c:pt idx="24">
                  <c:v>7.7</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B42-4E2F-8333-E4A4FB780C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{520D352F-C599-42B7-BBEF-B4620CFCF335}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B42-4E2F-8333-E4A4FB780C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{78137E84-F15F-4661-8473-FD562852714F}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42-4E2F-8333-E4A4FB780C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{C2D9CFBD-7216-4DB2-9D2D-2DFA358DB20D}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42-4E2F-8333-E4A4FB780C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{5278A12A-DACF-4EEE-8D02-F66326C95CB9}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42-4E2F-8333-E4A4FB780C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{D8156548-C4C7-4456-8514-6B23B8FD1DF2}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42-4E2F-8333-E4A4FB780C91}"/>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{08BD2141-4D2B-4C48-8212-15156A239ABC}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B42-4E2F-8333-E4A4FB780C91}"/>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{CFC111A7-CC2C-4616-BE30-42BAC9FB2E59}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B42-4E2F-8333-E4A4FB780C91}"/>
                </c:ext>
              </c:extLst>
            </c:dLbl>
            <c:dLbl>
              <c:idx val="24"/>
              <c:layout>
                <c:manualLayout>
                  <c:x val="-4.4905057365901176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{072E7C69-A2AF-4442-9572-C0C54DF15034}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B42-4E2F-8333-E4A4FB780C91}"/>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{41714B44-66CE-4CF2-9DB9-61AB8E815D1D}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B42-4E2F-8333-E4A4FB780C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42-4E2F-8333-E4A4FB780C91}"/>
            </c:ext>
          </c:extLst>
        </c:ser>
        <c:dLbls>
          <c:showLegendKey val="0"/>
          <c:showVal val="1"/>
          <c:showCatName val="0"/>
          <c:showSerName val="0"/>
          <c:showPercent val="0"/>
          <c:showBubbleSize val="0"/>
        </c:dLbls>
        <c:axId val="84219776"/>
        <c:axId val="84234240"/>
      </c:scatterChart>
      <c:valAx>
        <c:axId val="84219776"/>
        <c:scaling>
          <c:orientation val="maxMin"/>
          <c:max val="8.1"/>
          <c:min val="7.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財政調整基金は、本年度に基金への積戻し</a:t>
          </a:r>
          <a:r>
            <a:rPr kumimoji="1" lang="en-US" altLang="ja-JP" sz="1100">
              <a:solidFill>
                <a:schemeClr val="dk1"/>
              </a:solidFill>
              <a:effectLst/>
              <a:latin typeface="+mn-lt"/>
              <a:ea typeface="+mn-ea"/>
              <a:cs typeface="+mn-cs"/>
            </a:rPr>
            <a:t>29,000</a:t>
          </a:r>
          <a:r>
            <a:rPr kumimoji="1" lang="ja-JP" altLang="ja-JP" sz="1100">
              <a:solidFill>
                <a:schemeClr val="dk1"/>
              </a:solidFill>
              <a:effectLst/>
              <a:latin typeface="+mn-lt"/>
              <a:ea typeface="+mn-ea"/>
              <a:cs typeface="+mn-cs"/>
            </a:rPr>
            <a:t>千円を実施したため増額となっている。</a:t>
          </a:r>
          <a:endParaRPr lang="ja-JP" altLang="ja-JP" sz="1400">
            <a:effectLst/>
          </a:endParaRPr>
        </a:p>
        <a:p>
          <a:r>
            <a:rPr kumimoji="1" lang="ja-JP" altLang="ja-JP" sz="1100">
              <a:solidFill>
                <a:schemeClr val="dk1"/>
              </a:solidFill>
              <a:effectLst/>
              <a:latin typeface="+mn-lt"/>
              <a:ea typeface="+mn-ea"/>
              <a:cs typeface="+mn-cs"/>
            </a:rPr>
            <a:t>　地域創造基金は、東電賠償（山林）を約</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億円ほど積立したため、増額となっている。</a:t>
          </a:r>
          <a:endParaRPr lang="ja-JP" altLang="ja-JP" sz="1400">
            <a:effectLst/>
          </a:endParaRPr>
        </a:p>
        <a:p>
          <a:r>
            <a:rPr kumimoji="1" lang="ja-JP" altLang="ja-JP" sz="1100">
              <a:solidFill>
                <a:schemeClr val="dk1"/>
              </a:solidFill>
              <a:effectLst/>
              <a:latin typeface="+mn-lt"/>
              <a:ea typeface="+mn-ea"/>
              <a:cs typeface="+mn-cs"/>
            </a:rPr>
            <a:t>　この影響により総体的には、増となっている。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今後予定されている庁舎新設に向けた特定目的基金の積立を検討している。また、復興期間が終了となると、補助事業等</a:t>
          </a:r>
          <a:endParaRPr lang="ja-JP" altLang="ja-JP" sz="1400">
            <a:effectLst/>
          </a:endParaRPr>
        </a:p>
        <a:p>
          <a:r>
            <a:rPr kumimoji="1" lang="ja-JP" altLang="ja-JP" sz="1100">
              <a:solidFill>
                <a:schemeClr val="dk1"/>
              </a:solidFill>
              <a:effectLst/>
              <a:latin typeface="+mn-lt"/>
              <a:ea typeface="+mn-ea"/>
              <a:cs typeface="+mn-cs"/>
            </a:rPr>
            <a:t>　の減少も考察されることから、財源不足に対応するため財政調整基金を始めとした各基金の増加を図りたい。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・主な特定目的基金</a:t>
          </a:r>
          <a:endParaRPr lang="ja-JP" altLang="ja-JP" sz="1400">
            <a:effectLst/>
          </a:endParaRPr>
        </a:p>
        <a:p>
          <a:r>
            <a:rPr kumimoji="1" lang="ja-JP" altLang="ja-JP" sz="1100">
              <a:solidFill>
                <a:schemeClr val="dk1"/>
              </a:solidFill>
              <a:effectLst/>
              <a:latin typeface="+mn-lt"/>
              <a:ea typeface="+mn-ea"/>
              <a:cs typeface="+mn-cs"/>
            </a:rPr>
            <a:t>　　①川内村地域創造基金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村の林業振興、公共施設等、移住者に対する住宅環境整備を目的として設置</a:t>
          </a:r>
          <a:endParaRPr lang="ja-JP" altLang="ja-JP" sz="1400">
            <a:effectLst/>
          </a:endParaRPr>
        </a:p>
        <a:p>
          <a:r>
            <a:rPr kumimoji="1" lang="ja-JP" altLang="ja-JP" sz="1100">
              <a:solidFill>
                <a:schemeClr val="dk1"/>
              </a:solidFill>
              <a:effectLst/>
              <a:latin typeface="+mn-lt"/>
              <a:ea typeface="+mn-ea"/>
              <a:cs typeface="+mn-cs"/>
            </a:rPr>
            <a:t>　　②川内村公共施設建設及び維持管理基金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公共施設の建設及び維持管理に要する費用に充てるため設置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③過疎地域自立促進対策事業基金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過疎地域自立促進計画に定める自立対策を総合的に推進するために設置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④復興に資する公共施設維持管理基金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東日本大震災以降に整備した公共施設の維持管理ために設置</a:t>
          </a:r>
          <a:endParaRPr lang="ja-JP" altLang="ja-JP" sz="1400">
            <a:effectLst/>
          </a:endParaRPr>
        </a:p>
        <a:p>
          <a:r>
            <a:rPr kumimoji="1" lang="ja-JP" altLang="ja-JP" sz="1100">
              <a:solidFill>
                <a:schemeClr val="dk1"/>
              </a:solidFill>
              <a:effectLst/>
              <a:latin typeface="+mn-lt"/>
              <a:ea typeface="+mn-ea"/>
              <a:cs typeface="+mn-cs"/>
            </a:rPr>
            <a:t>　　⑤川内村復興基金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東日本大震災において復興事業に要する費用に充てるために設置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・川内村地域創造基金は、震災以降の村の住宅不足を解消するために平成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年度より新設、また、林業振興や公共施設等建設など</a:t>
          </a:r>
          <a:endParaRPr lang="ja-JP" altLang="ja-JP" sz="1400">
            <a:effectLst/>
          </a:endParaRPr>
        </a:p>
        <a:p>
          <a:r>
            <a:rPr kumimoji="1" lang="ja-JP" altLang="ja-JP" sz="1100">
              <a:solidFill>
                <a:schemeClr val="dk1"/>
              </a:solidFill>
              <a:effectLst/>
              <a:latin typeface="+mn-lt"/>
              <a:ea typeface="+mn-ea"/>
              <a:cs typeface="+mn-cs"/>
            </a:rPr>
            <a:t>　　地域を創造する公共事業のために資金を積み立てられており、今年度においては東電賠償金の約</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億円を積立。</a:t>
          </a:r>
          <a:endParaRPr lang="ja-JP" altLang="ja-JP" sz="1400">
            <a:effectLst/>
          </a:endParaRPr>
        </a:p>
        <a:p>
          <a:r>
            <a:rPr kumimoji="1" lang="ja-JP" altLang="ja-JP" sz="1100">
              <a:solidFill>
                <a:schemeClr val="dk1"/>
              </a:solidFill>
              <a:effectLst/>
              <a:latin typeface="+mn-lt"/>
              <a:ea typeface="+mn-ea"/>
              <a:cs typeface="+mn-cs"/>
            </a:rPr>
            <a:t>　・過疎地域自立促進対策事業基金は、村民プール運営費に充てるため、毎年度</a:t>
          </a:r>
          <a:r>
            <a:rPr kumimoji="1" lang="en-US" altLang="ja-JP" sz="1100">
              <a:solidFill>
                <a:schemeClr val="dk1"/>
              </a:solidFill>
              <a:effectLst/>
              <a:latin typeface="+mn-lt"/>
              <a:ea typeface="+mn-ea"/>
              <a:cs typeface="+mn-cs"/>
            </a:rPr>
            <a:t>35,000</a:t>
          </a:r>
          <a:r>
            <a:rPr kumimoji="1" lang="ja-JP" altLang="ja-JP" sz="1100">
              <a:solidFill>
                <a:schemeClr val="dk1"/>
              </a:solidFill>
              <a:effectLst/>
              <a:latin typeface="+mn-lt"/>
              <a:ea typeface="+mn-ea"/>
              <a:cs typeface="+mn-cs"/>
            </a:rPr>
            <a:t>千円を積立</a:t>
          </a:r>
          <a:endParaRPr lang="ja-JP" altLang="ja-JP" sz="1400">
            <a:effectLst/>
          </a:endParaRPr>
        </a:p>
        <a:p>
          <a:r>
            <a:rPr kumimoji="1" lang="ja-JP" altLang="ja-JP" sz="1100">
              <a:solidFill>
                <a:schemeClr val="dk1"/>
              </a:solidFill>
              <a:effectLst/>
              <a:latin typeface="+mn-lt"/>
              <a:ea typeface="+mn-ea"/>
              <a:cs typeface="+mn-cs"/>
            </a:rPr>
            <a:t>　・川内村公共施設建設及び維持管理基金は、県道等改良に伴う公共施設等の移設補償費を積み立てたため増額している。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・庁舎新設にかかる財源確保のため、新たな基金設立を予定</a:t>
          </a:r>
          <a:endParaRPr lang="ja-JP" altLang="ja-JP" sz="1400">
            <a:effectLst/>
          </a:endParaRPr>
        </a:p>
        <a:p>
          <a:r>
            <a:rPr kumimoji="1" lang="ja-JP" altLang="ja-JP" sz="1100">
              <a:solidFill>
                <a:schemeClr val="dk1"/>
              </a:solidFill>
              <a:effectLst/>
              <a:latin typeface="+mn-lt"/>
              <a:ea typeface="+mn-ea"/>
              <a:cs typeface="+mn-cs"/>
            </a:rPr>
            <a:t>　・川内村広域的減容化施設影響緩和基金は平成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年度の期限付きで実施</a:t>
          </a:r>
          <a:endParaRPr lang="ja-JP" altLang="ja-JP" sz="1400">
            <a:effectLst/>
          </a:endParaRPr>
        </a:p>
        <a:p>
          <a:r>
            <a:rPr kumimoji="1" lang="ja-JP" altLang="ja-JP" sz="1100">
              <a:solidFill>
                <a:schemeClr val="dk1"/>
              </a:solidFill>
              <a:effectLst/>
              <a:latin typeface="+mn-lt"/>
              <a:ea typeface="+mn-ea"/>
              <a:cs typeface="+mn-cs"/>
            </a:rPr>
            <a:t>　・川内村帰還環境整備交付金基金は、令和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年度に学校建設が終了し、令和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年度には償還金の返還が見込まれる。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財政調整基金は、本年度に基金への積戻し</a:t>
          </a:r>
          <a:r>
            <a:rPr kumimoji="1" lang="en-US" altLang="ja-JP" sz="1100">
              <a:solidFill>
                <a:schemeClr val="dk1"/>
              </a:solidFill>
              <a:effectLst/>
              <a:latin typeface="+mn-lt"/>
              <a:ea typeface="+mn-ea"/>
              <a:cs typeface="+mn-cs"/>
            </a:rPr>
            <a:t>29,000</a:t>
          </a:r>
          <a:r>
            <a:rPr kumimoji="1" lang="ja-JP" altLang="ja-JP" sz="1100">
              <a:solidFill>
                <a:schemeClr val="dk1"/>
              </a:solidFill>
              <a:effectLst/>
              <a:latin typeface="+mn-lt"/>
              <a:ea typeface="+mn-ea"/>
              <a:cs typeface="+mn-cs"/>
            </a:rPr>
            <a:t>千円を実施したため増額となっております。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復興期間の終了が近づいてきており、補助金・交付金等の減少が予想される。補助事業が減少することにより</a:t>
          </a:r>
          <a:endParaRPr lang="ja-JP" altLang="ja-JP" sz="1400">
            <a:effectLst/>
          </a:endParaRPr>
        </a:p>
        <a:p>
          <a:r>
            <a:rPr kumimoji="1" lang="ja-JP" altLang="ja-JP" sz="1100">
              <a:solidFill>
                <a:schemeClr val="dk1"/>
              </a:solidFill>
              <a:effectLst/>
              <a:latin typeface="+mn-lt"/>
              <a:ea typeface="+mn-ea"/>
              <a:cs typeface="+mn-cs"/>
            </a:rPr>
            <a:t>　一般財源の持ち出しが必然的に多くなること、また、予定されている庁舎新設における特定財源が無いことなどから、</a:t>
          </a:r>
          <a:endParaRPr lang="ja-JP" altLang="ja-JP" sz="1400">
            <a:effectLst/>
          </a:endParaRPr>
        </a:p>
        <a:p>
          <a:r>
            <a:rPr kumimoji="1" lang="ja-JP" altLang="ja-JP" sz="1100">
              <a:solidFill>
                <a:schemeClr val="dk1"/>
              </a:solidFill>
              <a:effectLst/>
              <a:latin typeface="+mn-lt"/>
              <a:ea typeface="+mn-ea"/>
              <a:cs typeface="+mn-cs"/>
            </a:rPr>
            <a:t>　財源不足に対応するため基金の増加を図りたい。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今後、各事業の地方債償還計画を踏まえ、積立を検討している。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58266E1-BB2E-4D8F-A84B-045CFB63CB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CCED2B-7596-47E0-B4F3-506157481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37241CF-D6AC-4EE2-9C6D-21334B35ECD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496C5B6-199D-4A5D-A025-D0B91F4CF45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6E28E83-6786-4055-A30D-87F59B4B1A0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35600F2A-4820-47B0-8114-116731ECCF7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57A3E676-BA49-4ABE-A87D-02428FF11F9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57F69DD-F5A7-4925-BF66-6E3304974F1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A63E1C6-2147-493D-806A-59F23536527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FE553A9B-2907-44C5-915C-6391823738A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D9D329A-2AF1-420B-A9B4-D10BFABC8BC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DCD9A88-14AE-4E1B-B705-30B4711B65B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B177364-10F7-441A-9836-00E4BCA1F2B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CF5DED5-1EE3-4CBD-9AB5-4BC871A6FCB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3F8ABCF-94DF-4743-A6AE-5335715A635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CE19E8E8-2B8C-43E8-89E3-C8CCD370039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EB601692-5AD6-450D-AB62-FD46440F87E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C9D4018B-543B-40BC-8293-ABE62DB7BBE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C25AA039-F913-4316-8CDA-D29CAEA0134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D8A4DAD7-7BA7-43BD-AA4D-FED69A45B2B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C21D1C0-EF7D-464F-85C0-A54001716C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1EF7773-BE83-4971-81D8-C1F9A68AE3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8B5D94F-D9FE-40ED-8990-BA0BB47114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9AF227B-57AE-4384-A00F-7C878AC5804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8BD50933-6440-46BE-AB73-53218E7D1B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53CFEC17-8A70-4B1C-94E9-4B54A2CA023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9B6508A2-4E5F-4F68-9A2E-9B6CD90AD1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C3D42BA-288B-4103-8959-7FEAD1426E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4829B37-6763-4314-9D07-183BA932A48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E706E428-82ED-4D2C-8F7C-A625D684C17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6186B8EA-FB72-4C64-9BA1-CC5D77134E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9298E0A9-D782-4ED7-8A29-F4AEB2ED041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4ADCC506-C3C0-4A37-AAF0-5BAAE7F595E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62750F4-0EC4-4E07-AD66-9A574A3F1E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52B1C61F-57F0-4135-B0F1-1487B3ECB6A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8C00D9-2A4F-4E54-886F-B78271E653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34591B8B-DE13-4F90-BCCE-9E89EF331E8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E57EF35-78E6-491F-BD23-AC8EEE8050B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7D91211-A4DC-4434-8A2E-126541BCF5D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A147C9AB-E852-45EA-86A8-8AD07F0DCCA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C429BAF1-C9E4-4D38-9BF8-921D38EF9EC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F7B36787-FE1B-4791-94ED-E322BEEE460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5FE3AF5-660E-48B0-B965-714DDB8ED86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607546E-2D97-48EB-B336-CC0EDFECDD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5D4EF672-F9F7-4704-8A23-3329D40D549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F766AC4E-7A24-4BF0-94B2-A56D1F3F4AC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A978E5C-981D-451B-8329-04E920BBC1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57E33373-26C6-446A-A98E-02B9AD197BB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42F0907D-F5EE-47FB-8C24-33E7C31B91D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5D2D3D9-649C-496E-B9BE-D944C22A0D0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3AEEE387-3C43-453C-A54F-43FEFD1B03A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0B98A7A5-0CA3-4451-8F85-93FFF972C79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564E385-1FFF-4CD7-A4E9-CD99D82CF91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49A08E76-0091-4BC9-8B69-3DB88099F1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BF882DDB-F9CA-4C9D-AC51-2632BD7E2DC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当村では、平成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改訂した公共施設等総合管理計画において、施設の更新・統廃合・長寿命化等を計画的に行うことにより財政負担の軽減及び平準化、公共施設等の最適配置が必要であると定めております。有形固定資産減価償却率については、増加しているが、類似団体平均と比較すると低い数値となっており、継続して計画目的達成のための事業を実施してゆきたいと思います。</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年度：個別施設計画策定）</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791F92E4-E20D-404C-AC73-83B37382484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02F23F10-EE87-49F9-9E58-96FD9D6DAA3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1ED959CB-034E-4A63-B4C8-9AF435B2DAE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AEF5DAEB-538A-4A74-BD1E-ED718396E30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658EFD01-0C22-4BC1-896C-16587600977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38ABD7F5-A1D9-4963-B8F3-E6317AB607A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6828ED5C-B1B1-457F-95D6-F06550A2A1C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6376F4EE-3603-424D-A624-3D699F07394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2810C314-1283-4A16-A152-615A95ECA9D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EF38204-667F-4575-BB02-17E5A91E3E3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E7CFC461-B668-4A4A-A849-D08406BC60A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BE017697-0780-47F0-BEFF-18CB1DB335C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BDFFA880-265B-4569-BF37-B88CCD2C6AA3}"/>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427DABE1-486E-4CD3-978F-B07883F5C7F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FCE77BAA-309B-48C1-A97B-10939BF1D1C7}"/>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4DD1078-0A91-47FF-9AD9-16B13B4D84A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53008C0-7706-40FD-8020-89BFC579DF3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CBE899D-0287-4284-91E7-93E05BBC6C8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5" name="直線コネクタ 74">
          <a:extLst>
            <a:ext uri="{FF2B5EF4-FFF2-40B4-BE49-F238E27FC236}">
              <a16:creationId xmlns:a16="http://schemas.microsoft.com/office/drawing/2014/main" id="{AE871349-F4A5-479B-9FE2-B51B50A55902}"/>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6" name="有形固定資産減価償却率最小値テキスト">
          <a:extLst>
            <a:ext uri="{FF2B5EF4-FFF2-40B4-BE49-F238E27FC236}">
              <a16:creationId xmlns:a16="http://schemas.microsoft.com/office/drawing/2014/main" id="{39E3BFF9-32CE-4725-A6C7-F7C602E4B432}"/>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7" name="直線コネクタ 76">
          <a:extLst>
            <a:ext uri="{FF2B5EF4-FFF2-40B4-BE49-F238E27FC236}">
              <a16:creationId xmlns:a16="http://schemas.microsoft.com/office/drawing/2014/main" id="{90CC0B5A-2F56-4028-B292-52707E08A3C1}"/>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8" name="有形固定資産減価償却率最大値テキスト">
          <a:extLst>
            <a:ext uri="{FF2B5EF4-FFF2-40B4-BE49-F238E27FC236}">
              <a16:creationId xmlns:a16="http://schemas.microsoft.com/office/drawing/2014/main" id="{BD6D4BB7-DC14-49EE-9023-F12F4DCD9806}"/>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9" name="直線コネクタ 78">
          <a:extLst>
            <a:ext uri="{FF2B5EF4-FFF2-40B4-BE49-F238E27FC236}">
              <a16:creationId xmlns:a16="http://schemas.microsoft.com/office/drawing/2014/main" id="{BE5C017A-0D4F-45E3-8F29-9B8E439D9A26}"/>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0" name="有形固定資産減価償却率平均値テキスト">
          <a:extLst>
            <a:ext uri="{FF2B5EF4-FFF2-40B4-BE49-F238E27FC236}">
              <a16:creationId xmlns:a16="http://schemas.microsoft.com/office/drawing/2014/main" id="{FDA2FD36-DC4E-4028-B145-5CCEAD170DDA}"/>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1" name="フローチャート: 判断 80">
          <a:extLst>
            <a:ext uri="{FF2B5EF4-FFF2-40B4-BE49-F238E27FC236}">
              <a16:creationId xmlns:a16="http://schemas.microsoft.com/office/drawing/2014/main" id="{7437BFC8-B0DC-4C29-9117-1352FDA86133}"/>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2" name="フローチャート: 判断 81">
          <a:extLst>
            <a:ext uri="{FF2B5EF4-FFF2-40B4-BE49-F238E27FC236}">
              <a16:creationId xmlns:a16="http://schemas.microsoft.com/office/drawing/2014/main" id="{E9B4C929-6D2D-4E91-BFB6-EF3B947DF0AB}"/>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95703</xdr:rowOff>
    </xdr:from>
    <xdr:to>
      <xdr:col>15</xdr:col>
      <xdr:colOff>187325</xdr:colOff>
      <xdr:row>32</xdr:row>
      <xdr:rowOff>25853</xdr:rowOff>
    </xdr:to>
    <xdr:sp macro="" textlink="">
      <xdr:nvSpPr>
        <xdr:cNvPr id="83" name="フローチャート: 判断 82">
          <a:extLst>
            <a:ext uri="{FF2B5EF4-FFF2-40B4-BE49-F238E27FC236}">
              <a16:creationId xmlns:a16="http://schemas.microsoft.com/office/drawing/2014/main" id="{12251AA9-D003-4388-AD4A-77D524685317}"/>
            </a:ext>
          </a:extLst>
        </xdr:cNvPr>
        <xdr:cNvSpPr/>
      </xdr:nvSpPr>
      <xdr:spPr>
        <a:xfrm>
          <a:off x="3238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84" name="フローチャート: 判断 83">
          <a:extLst>
            <a:ext uri="{FF2B5EF4-FFF2-40B4-BE49-F238E27FC236}">
              <a16:creationId xmlns:a16="http://schemas.microsoft.com/office/drawing/2014/main" id="{A9C30E42-E9CF-418E-8CA4-C129D707726D}"/>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30933</xdr:rowOff>
    </xdr:from>
    <xdr:to>
      <xdr:col>7</xdr:col>
      <xdr:colOff>187325</xdr:colOff>
      <xdr:row>31</xdr:row>
      <xdr:rowOff>132533</xdr:rowOff>
    </xdr:to>
    <xdr:sp macro="" textlink="">
      <xdr:nvSpPr>
        <xdr:cNvPr id="85" name="フローチャート: 判断 84">
          <a:extLst>
            <a:ext uri="{FF2B5EF4-FFF2-40B4-BE49-F238E27FC236}">
              <a16:creationId xmlns:a16="http://schemas.microsoft.com/office/drawing/2014/main" id="{8F92968D-1EA7-4F14-8C22-D6E283D9D8A7}"/>
            </a:ext>
          </a:extLst>
        </xdr:cNvPr>
        <xdr:cNvSpPr/>
      </xdr:nvSpPr>
      <xdr:spPr>
        <a:xfrm>
          <a:off x="1714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0306501-FD2A-4559-89AE-0B3051E2DD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D04783-73E3-43BD-83F6-609E0E78587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005E1A8-279D-4893-8A56-E7B5E02433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60BD6BE-D509-49C4-969F-D26484DA3A4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B082078-F3D8-4F03-8A62-5B9D233458C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151221</xdr:rowOff>
    </xdr:from>
    <xdr:to>
      <xdr:col>23</xdr:col>
      <xdr:colOff>136525</xdr:colOff>
      <xdr:row>32</xdr:row>
      <xdr:rowOff>81371</xdr:rowOff>
    </xdr:to>
    <xdr:sp macro="" textlink="">
      <xdr:nvSpPr>
        <xdr:cNvPr id="91" name="楕円 90">
          <a:extLst>
            <a:ext uri="{FF2B5EF4-FFF2-40B4-BE49-F238E27FC236}">
              <a16:creationId xmlns:a16="http://schemas.microsoft.com/office/drawing/2014/main" id="{1E272366-62CA-483D-B20F-0B655DF498DD}"/>
            </a:ext>
          </a:extLst>
        </xdr:cNvPr>
        <xdr:cNvSpPr/>
      </xdr:nvSpPr>
      <xdr:spPr>
        <a:xfrm>
          <a:off x="47117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2648</xdr:rowOff>
    </xdr:from>
    <xdr:ext cx="405111" cy="259045"/>
    <xdr:sp macro="" textlink="">
      <xdr:nvSpPr>
        <xdr:cNvPr id="92" name="有形固定資産減価償却率該当値テキスト">
          <a:extLst>
            <a:ext uri="{FF2B5EF4-FFF2-40B4-BE49-F238E27FC236}">
              <a16:creationId xmlns:a16="http://schemas.microsoft.com/office/drawing/2014/main" id="{03D4A020-62EB-4F4E-A652-E9E7774757B3}"/>
            </a:ext>
          </a:extLst>
        </xdr:cNvPr>
        <xdr:cNvSpPr txBox="1"/>
      </xdr:nvSpPr>
      <xdr:spPr>
        <a:xfrm>
          <a:off x="4813300" y="608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159203</xdr:rowOff>
    </xdr:from>
    <xdr:to>
      <xdr:col>19</xdr:col>
      <xdr:colOff>187325</xdr:colOff>
      <xdr:row>31</xdr:row>
      <xdr:rowOff>89353</xdr:rowOff>
    </xdr:to>
    <xdr:sp macro="" textlink="">
      <xdr:nvSpPr>
        <xdr:cNvPr id="93" name="楕円 92">
          <a:extLst>
            <a:ext uri="{FF2B5EF4-FFF2-40B4-BE49-F238E27FC236}">
              <a16:creationId xmlns:a16="http://schemas.microsoft.com/office/drawing/2014/main" id="{977E14F3-092B-4B89-872C-C7509F168ADB}"/>
            </a:ext>
          </a:extLst>
        </xdr:cNvPr>
        <xdr:cNvSpPr/>
      </xdr:nvSpPr>
      <xdr:spPr>
        <a:xfrm>
          <a:off x="40005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38553</xdr:rowOff>
    </xdr:from>
    <xdr:to>
      <xdr:col>23</xdr:col>
      <xdr:colOff>85725</xdr:colOff>
      <xdr:row>32</xdr:row>
      <xdr:rowOff>30571</xdr:rowOff>
    </xdr:to>
    <xdr:cxnSp macro="">
      <xdr:nvCxnSpPr>
        <xdr:cNvPr id="94" name="直線コネクタ 93">
          <a:extLst>
            <a:ext uri="{FF2B5EF4-FFF2-40B4-BE49-F238E27FC236}">
              <a16:creationId xmlns:a16="http://schemas.microsoft.com/office/drawing/2014/main" id="{F2845657-FBD4-4C22-9C57-479680402D98}"/>
            </a:ext>
          </a:extLst>
        </xdr:cNvPr>
        <xdr:cNvCxnSpPr/>
      </xdr:nvCxnSpPr>
      <xdr:spPr>
        <a:xfrm>
          <a:off x="4051300" y="6125028"/>
          <a:ext cx="711200" cy="16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158478</xdr:rowOff>
    </xdr:from>
    <xdr:to>
      <xdr:col>15</xdr:col>
      <xdr:colOff>187325</xdr:colOff>
      <xdr:row>28</xdr:row>
      <xdr:rowOff>88628</xdr:rowOff>
    </xdr:to>
    <xdr:sp macro="" textlink="">
      <xdr:nvSpPr>
        <xdr:cNvPr id="95" name="楕円 94">
          <a:extLst>
            <a:ext uri="{FF2B5EF4-FFF2-40B4-BE49-F238E27FC236}">
              <a16:creationId xmlns:a16="http://schemas.microsoft.com/office/drawing/2014/main" id="{8544A84D-EED0-442C-B52F-3FA7C0ED3650}"/>
            </a:ext>
          </a:extLst>
        </xdr:cNvPr>
        <xdr:cNvSpPr/>
      </xdr:nvSpPr>
      <xdr:spPr>
        <a:xfrm>
          <a:off x="3238500" y="5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37828</xdr:rowOff>
    </xdr:from>
    <xdr:to>
      <xdr:col>19</xdr:col>
      <xdr:colOff>136525</xdr:colOff>
      <xdr:row>31</xdr:row>
      <xdr:rowOff>38553</xdr:rowOff>
    </xdr:to>
    <xdr:cxnSp macro="">
      <xdr:nvCxnSpPr>
        <xdr:cNvPr id="96" name="直線コネクタ 95">
          <a:extLst>
            <a:ext uri="{FF2B5EF4-FFF2-40B4-BE49-F238E27FC236}">
              <a16:creationId xmlns:a16="http://schemas.microsoft.com/office/drawing/2014/main" id="{59969848-0933-4309-98B7-4463289152DF}"/>
            </a:ext>
          </a:extLst>
        </xdr:cNvPr>
        <xdr:cNvCxnSpPr/>
      </xdr:nvCxnSpPr>
      <xdr:spPr>
        <a:xfrm>
          <a:off x="3289300" y="5609953"/>
          <a:ext cx="762000" cy="5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97" name="n_1aveValue有形固定資産減価償却率">
          <a:extLst>
            <a:ext uri="{FF2B5EF4-FFF2-40B4-BE49-F238E27FC236}">
              <a16:creationId xmlns:a16="http://schemas.microsoft.com/office/drawing/2014/main" id="{9FC27BDD-1CB4-4418-804F-0117D1B0602F}"/>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16980</xdr:rowOff>
    </xdr:from>
    <xdr:ext cx="405111" cy="259045"/>
    <xdr:sp macro="" textlink="">
      <xdr:nvSpPr>
        <xdr:cNvPr id="98" name="n_2aveValue有形固定資産減価償却率">
          <a:extLst>
            <a:ext uri="{FF2B5EF4-FFF2-40B4-BE49-F238E27FC236}">
              <a16:creationId xmlns:a16="http://schemas.microsoft.com/office/drawing/2014/main" id="{3F4AD107-3111-4D54-B3B2-D70623E4C2C7}"/>
            </a:ext>
          </a:extLst>
        </xdr:cNvPr>
        <xdr:cNvSpPr txBox="1"/>
      </xdr:nvSpPr>
      <xdr:spPr>
        <a:xfrm>
          <a:off x="308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9" name="n_3aveValue有形固定資産減価償却率">
          <a:extLst>
            <a:ext uri="{FF2B5EF4-FFF2-40B4-BE49-F238E27FC236}">
              <a16:creationId xmlns:a16="http://schemas.microsoft.com/office/drawing/2014/main" id="{5BBAB6BA-20D5-4D55-B347-C9AF49AF11F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149060</xdr:rowOff>
    </xdr:from>
    <xdr:ext cx="405111" cy="259045"/>
    <xdr:sp macro="" textlink="">
      <xdr:nvSpPr>
        <xdr:cNvPr id="100" name="n_4aveValue有形固定資産減価償却率">
          <a:extLst>
            <a:ext uri="{FF2B5EF4-FFF2-40B4-BE49-F238E27FC236}">
              <a16:creationId xmlns:a16="http://schemas.microsoft.com/office/drawing/2014/main" id="{AA0BE82D-7988-43F5-ADAD-315436E40A97}"/>
            </a:ext>
          </a:extLst>
        </xdr:cNvPr>
        <xdr:cNvSpPr txBox="1"/>
      </xdr:nvSpPr>
      <xdr:spPr>
        <a:xfrm>
          <a:off x="1562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105880</xdr:rowOff>
    </xdr:from>
    <xdr:ext cx="405111" cy="259045"/>
    <xdr:sp macro="" textlink="">
      <xdr:nvSpPr>
        <xdr:cNvPr id="101" name="n_1mainValue有形固定資産減価償却率">
          <a:extLst>
            <a:ext uri="{FF2B5EF4-FFF2-40B4-BE49-F238E27FC236}">
              <a16:creationId xmlns:a16="http://schemas.microsoft.com/office/drawing/2014/main" id="{FC2E83F5-4D45-4462-99C5-2FAF353A3F14}"/>
            </a:ext>
          </a:extLst>
        </xdr:cNvPr>
        <xdr:cNvSpPr txBox="1"/>
      </xdr:nvSpPr>
      <xdr:spPr>
        <a:xfrm>
          <a:off x="3836044" y="5849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105155</xdr:rowOff>
    </xdr:from>
    <xdr:ext cx="405111" cy="259045"/>
    <xdr:sp macro="" textlink="">
      <xdr:nvSpPr>
        <xdr:cNvPr id="102" name="n_2mainValue有形固定資産減価償却率">
          <a:extLst>
            <a:ext uri="{FF2B5EF4-FFF2-40B4-BE49-F238E27FC236}">
              <a16:creationId xmlns:a16="http://schemas.microsoft.com/office/drawing/2014/main" id="{8312EA85-5165-4C55-AB18-4701B05EA2D8}"/>
            </a:ext>
          </a:extLst>
        </xdr:cNvPr>
        <xdr:cNvSpPr txBox="1"/>
      </xdr:nvSpPr>
      <xdr:spPr>
        <a:xfrm>
          <a:off x="3086744" y="53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6E7F30E2-3FA6-4E22-BA02-7CDCBC16B8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AC9786F-FBB3-4E14-BD40-8E8AE3A60C0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A8EE995A-8AB9-400E-A0E4-412E248D49C3}"/>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3CDF5C4-15BE-4148-91FE-0C885C9E5B4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FF393AF-233B-403A-A5CA-6358E1DEEF9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A70E81E8-C23F-4C10-9C14-6999C11345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30E1541C-0BF0-471D-8FC5-610C7834D38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00D864D-6C15-4E3B-BDCF-07BD804F79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B57363D8-B93B-4809-A1AF-F11FEB7E362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A385759-2D19-4421-8EC7-7EE4B46188F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4768580-439B-4F13-9520-7A3528AA363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19C3F510-0AA3-4841-884E-864B6FBB16A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3B5A60CC-9767-4C52-89B4-C77B9BDF3A7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債務償還比率が</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％となっているのは、将来負担額＜充当可能財源であるためであり、今後も将来負担額の抑制を図り、充当可能な財源の確保のため、身の丈に合った財政運営を実施してゆきたいと思います。</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3BAC668-1691-4390-81BC-8CDF0F3E7F0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6E538F9-DB5B-49A5-BC35-140AA675CCE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5379DB71-C1A7-4D71-B48A-7387290A637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E6A0F930-7864-4523-995F-87B9899B591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BB75B94A-01DE-4BFA-A78E-AD051122616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1E91191F-3887-4935-ADA9-CD3B262B30A3}"/>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49463E5F-52A3-4264-9C16-98D12F2E054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BFF21C6-18A1-430F-B187-EFC5D5B8978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A227B74-4C5B-47A1-8C31-8A8BFC5CC9D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72DEFFFD-4C4C-4FC7-A413-CFDCB81866F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954CBD90-EB0A-4916-A36C-A2A15C8B046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E86FE67-73F5-4227-AC1B-03F768B7F6A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8EDDC3DC-D8D3-4EA2-9628-08A97D1F4AAB}"/>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9C0E2D3-2888-4C23-91AD-8F893C5155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84F75CBB-88A5-4D31-A56B-5246C9CC5B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1" name="直線コネクタ 130">
          <a:extLst>
            <a:ext uri="{FF2B5EF4-FFF2-40B4-BE49-F238E27FC236}">
              <a16:creationId xmlns:a16="http://schemas.microsoft.com/office/drawing/2014/main" id="{3AD2613D-A961-4C36-825F-15443B0CDA33}"/>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32" name="債務償還比率最小値テキスト">
          <a:extLst>
            <a:ext uri="{FF2B5EF4-FFF2-40B4-BE49-F238E27FC236}">
              <a16:creationId xmlns:a16="http://schemas.microsoft.com/office/drawing/2014/main" id="{0AB9878A-3E7F-4D70-9A14-A6CA1D1F6EEB}"/>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33" name="直線コネクタ 132">
          <a:extLst>
            <a:ext uri="{FF2B5EF4-FFF2-40B4-BE49-F238E27FC236}">
              <a16:creationId xmlns:a16="http://schemas.microsoft.com/office/drawing/2014/main" id="{08344A25-4B58-418B-AF56-45F946CCFCB3}"/>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9FF36FCE-95F4-44BA-A93A-7B9E6B5FC9A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AC80BDF-4581-45B7-AB6D-1DEFBBE882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36" name="債務償還比率平均値テキスト">
          <a:extLst>
            <a:ext uri="{FF2B5EF4-FFF2-40B4-BE49-F238E27FC236}">
              <a16:creationId xmlns:a16="http://schemas.microsoft.com/office/drawing/2014/main" id="{7695361B-0707-4EC8-96EB-9762217B673A}"/>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37" name="フローチャート: 判断 136">
          <a:extLst>
            <a:ext uri="{FF2B5EF4-FFF2-40B4-BE49-F238E27FC236}">
              <a16:creationId xmlns:a16="http://schemas.microsoft.com/office/drawing/2014/main" id="{5D182F79-074D-4A64-A223-4243DAC1A0FA}"/>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38" name="フローチャート: 判断 137">
          <a:extLst>
            <a:ext uri="{FF2B5EF4-FFF2-40B4-BE49-F238E27FC236}">
              <a16:creationId xmlns:a16="http://schemas.microsoft.com/office/drawing/2014/main" id="{D3673E20-9D7B-4FAF-B71C-99B48FE64931}"/>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170656</xdr:rowOff>
    </xdr:from>
    <xdr:to>
      <xdr:col>68</xdr:col>
      <xdr:colOff>123825</xdr:colOff>
      <xdr:row>30</xdr:row>
      <xdr:rowOff>100806</xdr:rowOff>
    </xdr:to>
    <xdr:sp macro="" textlink="">
      <xdr:nvSpPr>
        <xdr:cNvPr id="139" name="フローチャート: 判断 138">
          <a:extLst>
            <a:ext uri="{FF2B5EF4-FFF2-40B4-BE49-F238E27FC236}">
              <a16:creationId xmlns:a16="http://schemas.microsoft.com/office/drawing/2014/main" id="{525ABAA0-491F-4F5B-A27F-95C076181542}"/>
            </a:ext>
          </a:extLst>
        </xdr:cNvPr>
        <xdr:cNvSpPr/>
      </xdr:nvSpPr>
      <xdr:spPr>
        <a:xfrm>
          <a:off x="13271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5143</xdr:rowOff>
    </xdr:from>
    <xdr:to>
      <xdr:col>64</xdr:col>
      <xdr:colOff>123825</xdr:colOff>
      <xdr:row>30</xdr:row>
      <xdr:rowOff>106743</xdr:rowOff>
    </xdr:to>
    <xdr:sp macro="" textlink="">
      <xdr:nvSpPr>
        <xdr:cNvPr id="140" name="フローチャート: 判断 139">
          <a:extLst>
            <a:ext uri="{FF2B5EF4-FFF2-40B4-BE49-F238E27FC236}">
              <a16:creationId xmlns:a16="http://schemas.microsoft.com/office/drawing/2014/main" id="{5FE0EDE9-B7FC-4BA4-943D-C1E3B6E1AE8A}"/>
            </a:ext>
          </a:extLst>
        </xdr:cNvPr>
        <xdr:cNvSpPr/>
      </xdr:nvSpPr>
      <xdr:spPr>
        <a:xfrm>
          <a:off x="12509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79269</xdr:rowOff>
    </xdr:from>
    <xdr:to>
      <xdr:col>60</xdr:col>
      <xdr:colOff>123825</xdr:colOff>
      <xdr:row>31</xdr:row>
      <xdr:rowOff>9419</xdr:rowOff>
    </xdr:to>
    <xdr:sp macro="" textlink="">
      <xdr:nvSpPr>
        <xdr:cNvPr id="141" name="フローチャート: 判断 140">
          <a:extLst>
            <a:ext uri="{FF2B5EF4-FFF2-40B4-BE49-F238E27FC236}">
              <a16:creationId xmlns:a16="http://schemas.microsoft.com/office/drawing/2014/main" id="{3955B5DD-15B1-4CD5-B4E0-A559C36FFCEB}"/>
            </a:ext>
          </a:extLst>
        </xdr:cNvPr>
        <xdr:cNvSpPr/>
      </xdr:nvSpPr>
      <xdr:spPr>
        <a:xfrm>
          <a:off x="11747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D6E0CA4-9F57-4771-97D7-2FAF25BC062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F94DECD-4EFE-43CE-9593-573389575C1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D693F13-458E-4146-BBAF-9A8C5269ECF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1625D66-1F30-4B4F-A78C-C23ABCCBB9E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3C7A2A3-0755-486E-BCD9-564483A0AA6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17829</xdr:rowOff>
    </xdr:from>
    <xdr:ext cx="469744" cy="259045"/>
    <xdr:sp macro="" textlink="">
      <xdr:nvSpPr>
        <xdr:cNvPr id="147" name="n_1aveValue債務償還比率">
          <a:extLst>
            <a:ext uri="{FF2B5EF4-FFF2-40B4-BE49-F238E27FC236}">
              <a16:creationId xmlns:a16="http://schemas.microsoft.com/office/drawing/2014/main" id="{DF320898-1CD0-41E6-A185-6CCB4AE39B77}"/>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117333</xdr:rowOff>
    </xdr:from>
    <xdr:ext cx="469744" cy="259045"/>
    <xdr:sp macro="" textlink="">
      <xdr:nvSpPr>
        <xdr:cNvPr id="148" name="n_2aveValue債務償還比率">
          <a:extLst>
            <a:ext uri="{FF2B5EF4-FFF2-40B4-BE49-F238E27FC236}">
              <a16:creationId xmlns:a16="http://schemas.microsoft.com/office/drawing/2014/main" id="{9A1D06B1-8DB8-44E3-8E01-90B2848B1F6A}"/>
            </a:ext>
          </a:extLst>
        </xdr:cNvPr>
        <xdr:cNvSpPr txBox="1"/>
      </xdr:nvSpPr>
      <xdr:spPr>
        <a:xfrm>
          <a:off x="130874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123270</xdr:rowOff>
    </xdr:from>
    <xdr:ext cx="469744" cy="259045"/>
    <xdr:sp macro="" textlink="">
      <xdr:nvSpPr>
        <xdr:cNvPr id="149" name="n_3aveValue債務償還比率">
          <a:extLst>
            <a:ext uri="{FF2B5EF4-FFF2-40B4-BE49-F238E27FC236}">
              <a16:creationId xmlns:a16="http://schemas.microsoft.com/office/drawing/2014/main" id="{427FE2C9-FF18-458C-B2EE-FE5E7F52F151}"/>
            </a:ext>
          </a:extLst>
        </xdr:cNvPr>
        <xdr:cNvSpPr txBox="1"/>
      </xdr:nvSpPr>
      <xdr:spPr>
        <a:xfrm>
          <a:off x="12325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25946</xdr:rowOff>
    </xdr:from>
    <xdr:ext cx="469744" cy="259045"/>
    <xdr:sp macro="" textlink="">
      <xdr:nvSpPr>
        <xdr:cNvPr id="150" name="n_4aveValue債務償還比率">
          <a:extLst>
            <a:ext uri="{FF2B5EF4-FFF2-40B4-BE49-F238E27FC236}">
              <a16:creationId xmlns:a16="http://schemas.microsoft.com/office/drawing/2014/main" id="{B93EC9E7-1BDA-43AE-8077-C4094D29D355}"/>
            </a:ext>
          </a:extLst>
        </xdr:cNvPr>
        <xdr:cNvSpPr txBox="1"/>
      </xdr:nvSpPr>
      <xdr:spPr>
        <a:xfrm>
          <a:off x="11563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EE4C437A-D6E5-42FE-8C5A-569060E5817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D2988ACC-5D4E-480E-A920-2057B49F2FD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1784EF5F-8014-4A3A-95EA-7E9685FB55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43AFA484-1E39-4AA2-8249-44A227B04D5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F3097FD0-5CF9-4D02-AC79-3344F84F57B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6B0EFFDE-B4E2-46D7-9F55-764964E9FAE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B1F94D-6BEF-4545-A640-E2D0BD77A99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2A7357-10CD-4A46-8253-71110F66D9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91C89F3-03F6-4000-AA42-26D82B2696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C041BC0-6D2A-4308-8AE2-2EC1078738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6537C2-4CB1-41BF-81AB-3BCB468370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F65BBA0-1DB5-4DBC-8EFE-74B67C4FF0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580705-C19C-462C-90FE-3437F0522C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38292E2-5FD1-47C2-A51B-15698BE63A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03A72F-1641-45A9-8A89-AE004E7521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B9C0A5-F54B-4828-B421-EAC74471C4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A62F25-659F-42B7-B8B1-8B3DDD47A1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2622C0-49CA-4E78-8A16-DD821A8A1EC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E41CB5-01EC-42F3-8752-9CF90926F6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F94659-E0C1-4E39-88EF-15B86EDD8F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47D6CA-0121-4EBA-834F-A8E920E4E0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F07791-6D67-4B46-BE31-57D55A3A71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4F5BBE-1962-4E4A-ACBE-7CD26897C9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A6F485-4FF5-461D-969A-CD6526AA15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9EC1D4-8307-4A68-BAA2-038A71CBB1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FF49A2-28C7-4D98-9E54-2DB58FC11A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61ECF7-0952-491B-81B3-67A7E44AB4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39A44A-290F-48F3-B5AA-7B1CF9DE04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55E6468-FD43-4E9A-8A40-4222477E26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1A014B2-135C-475C-A9D4-E2CFE33539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60D926-1F5E-4108-9716-7C261B0A20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D849E9-7A0F-4741-AFE8-EBD7574BCC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FB197C-48C9-4F90-AE96-3BDC43A067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A6EDB7-5DB5-4982-A41E-F7CC66CFD39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4F6978-8456-436E-9336-7C6177E857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B909E9-6E98-47B7-AE92-243C59520F3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08C7B0-ABB2-40EF-94FF-7D43D23D2E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600495-F39A-409D-93A5-0135EA68007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2BEBE2-7AE3-40D4-B914-4882AF34ED4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0A35A0-F502-45D5-ABFE-31DF020F51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233990-EBE7-4923-9F9A-E593993E29B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3795FA-E1F4-411C-A2BB-CCE278B5A73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4AC019-174B-4437-AE49-6AE83FF6B0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33A5F1-9BA8-4CAC-AF6F-64488C9250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8FC235-61C4-4B46-A409-52C3F2EF97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7470F26-D622-433C-9611-987ACB295B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7D9304D-FCC1-4125-A738-8AB80633C7B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A3FEA64-47BF-486B-9EE3-F00F24ACED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FE9E99F-8CCC-4EA0-8FF2-0A48C7BD313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ECE4639-448F-4EED-BA40-8126F82AECF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5819C27-5BFD-4453-B2B3-85F3358B94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07E1A75-F995-4676-9EC8-9865C7BC2B5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1996097-E4CC-403A-8B73-4F6323702C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CA2FC4D-7C62-4BD3-A92A-E13E410D7F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5299258-A345-404C-B241-ECAFBE19AE0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CCFE26-5C04-4961-B716-648A87210C1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C31CD71-71A5-4588-8D62-B049BA89326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1C0CFE2-C92A-426F-B931-8D79070E528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C6B43BC-F9C3-472D-9AC4-54ACEE73BEA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6ED5FE-2E43-47C6-B12D-AF3D897043D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4FE5CBF-0D11-42E5-8367-C645BDA884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0F3018F-CA69-4915-B434-96B851C32A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122A7B08-FF3F-40C1-85B9-BC2D2EE6D646}"/>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E91C3214-795F-4DA5-87E9-5015B8F2FC23}"/>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9BA84D13-CB45-46FF-81EF-49084901972E}"/>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4A7A0C8E-E4FB-4727-9175-E98A587953E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E9607F1-A5B2-4438-9CD1-F49ACCCD4E6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F44425A7-7EE6-49CB-A759-7C217139859D}"/>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83B8692B-4325-41A1-B242-E4AFCD3F1CE9}"/>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93160DD7-E837-4043-A07E-2D31EDF53561}"/>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20527BA2-EE1A-45B0-9754-FA68C5240B31}"/>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FAC6FC8F-0079-4A89-B373-DA23FD0789CB}"/>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1A840E6F-FB1B-4394-8B6F-AA22646A61C3}"/>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482AD1-FE4F-419B-B4E3-BC526CE371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629740E-7D17-4610-A510-EC91A7153B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41D65A-BEEC-4401-87B5-3EE14C89E9E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37694F-135E-4714-9BBB-9D27CDD7D2F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EA3B95B-2911-4744-ABF1-CDB05E366A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a:extLst>
            <a:ext uri="{FF2B5EF4-FFF2-40B4-BE49-F238E27FC236}">
              <a16:creationId xmlns:a16="http://schemas.microsoft.com/office/drawing/2014/main" id="{0BB5B9E3-DB76-4BD8-A979-933A3A062534}"/>
            </a:ext>
          </a:extLst>
        </xdr:cNvPr>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a:extLst>
            <a:ext uri="{FF2B5EF4-FFF2-40B4-BE49-F238E27FC236}">
              <a16:creationId xmlns:a16="http://schemas.microsoft.com/office/drawing/2014/main" id="{5BDC97F6-C553-4DD7-9F03-78CE9892AE88}"/>
            </a:ext>
          </a:extLst>
        </xdr:cNvPr>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61323</xdr:rowOff>
    </xdr:from>
    <xdr:to>
      <xdr:col>20</xdr:col>
      <xdr:colOff>38100</xdr:colOff>
      <xdr:row>39</xdr:row>
      <xdr:rowOff>162923</xdr:rowOff>
    </xdr:to>
    <xdr:sp macro="" textlink="">
      <xdr:nvSpPr>
        <xdr:cNvPr id="76" name="楕円 75">
          <a:extLst>
            <a:ext uri="{FF2B5EF4-FFF2-40B4-BE49-F238E27FC236}">
              <a16:creationId xmlns:a16="http://schemas.microsoft.com/office/drawing/2014/main" id="{AFD55622-4E91-40F8-9C14-0DB054728585}"/>
            </a:ext>
          </a:extLst>
        </xdr:cNvPr>
        <xdr:cNvSpPr/>
      </xdr:nvSpPr>
      <xdr:spPr>
        <a:xfrm>
          <a:off x="3746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112123</xdr:rowOff>
    </xdr:from>
    <xdr:to>
      <xdr:col>24</xdr:col>
      <xdr:colOff>63500</xdr:colOff>
      <xdr:row>39</xdr:row>
      <xdr:rowOff>139881</xdr:rowOff>
    </xdr:to>
    <xdr:cxnSp macro="">
      <xdr:nvCxnSpPr>
        <xdr:cNvPr id="77" name="直線コネクタ 76">
          <a:extLst>
            <a:ext uri="{FF2B5EF4-FFF2-40B4-BE49-F238E27FC236}">
              <a16:creationId xmlns:a16="http://schemas.microsoft.com/office/drawing/2014/main" id="{486FF4DC-C9E2-4E8B-B88D-A99C140A1670}"/>
            </a:ext>
          </a:extLst>
        </xdr:cNvPr>
        <xdr:cNvCxnSpPr/>
      </xdr:nvCxnSpPr>
      <xdr:spPr>
        <a:xfrm>
          <a:off x="3797300" y="67986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35197</xdr:rowOff>
    </xdr:from>
    <xdr:to>
      <xdr:col>15</xdr:col>
      <xdr:colOff>101600</xdr:colOff>
      <xdr:row>39</xdr:row>
      <xdr:rowOff>136797</xdr:rowOff>
    </xdr:to>
    <xdr:sp macro="" textlink="">
      <xdr:nvSpPr>
        <xdr:cNvPr id="78" name="楕円 77">
          <a:extLst>
            <a:ext uri="{FF2B5EF4-FFF2-40B4-BE49-F238E27FC236}">
              <a16:creationId xmlns:a16="http://schemas.microsoft.com/office/drawing/2014/main" id="{C17A5E3F-2FA5-4468-ABEA-093E7E30FEE7}"/>
            </a:ext>
          </a:extLst>
        </xdr:cNvPr>
        <xdr:cNvSpPr/>
      </xdr:nvSpPr>
      <xdr:spPr>
        <a:xfrm>
          <a:off x="2857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85997</xdr:rowOff>
    </xdr:from>
    <xdr:to>
      <xdr:col>19</xdr:col>
      <xdr:colOff>177800</xdr:colOff>
      <xdr:row>39</xdr:row>
      <xdr:rowOff>112123</xdr:rowOff>
    </xdr:to>
    <xdr:cxnSp macro="">
      <xdr:nvCxnSpPr>
        <xdr:cNvPr id="79" name="直線コネクタ 78">
          <a:extLst>
            <a:ext uri="{FF2B5EF4-FFF2-40B4-BE49-F238E27FC236}">
              <a16:creationId xmlns:a16="http://schemas.microsoft.com/office/drawing/2014/main" id="{CB310BC7-38C8-46D9-B1D7-5D6E74A978B6}"/>
            </a:ext>
          </a:extLst>
        </xdr:cNvPr>
        <xdr:cNvCxnSpPr/>
      </xdr:nvCxnSpPr>
      <xdr:spPr>
        <a:xfrm>
          <a:off x="2908300" y="67725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0" name="n_1aveValue【道路】&#10;有形固定資産減価償却率">
          <a:extLst>
            <a:ext uri="{FF2B5EF4-FFF2-40B4-BE49-F238E27FC236}">
              <a16:creationId xmlns:a16="http://schemas.microsoft.com/office/drawing/2014/main" id="{B3BF8519-C817-4949-B5CE-B1BC53D66111}"/>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120667</xdr:rowOff>
    </xdr:from>
    <xdr:ext cx="405111" cy="259045"/>
    <xdr:sp macro="" textlink="">
      <xdr:nvSpPr>
        <xdr:cNvPr id="81" name="n_2aveValue【道路】&#10;有形固定資産減価償却率">
          <a:extLst>
            <a:ext uri="{FF2B5EF4-FFF2-40B4-BE49-F238E27FC236}">
              <a16:creationId xmlns:a16="http://schemas.microsoft.com/office/drawing/2014/main" id="{3AC52A89-C5B4-4F20-9D2D-B929B6EF2116}"/>
            </a:ext>
          </a:extLst>
        </xdr:cNvPr>
        <xdr:cNvSpPr txBox="1"/>
      </xdr:nvSpPr>
      <xdr:spPr>
        <a:xfrm>
          <a:off x="2705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2" name="n_3aveValue【道路】&#10;有形固定資産減価償却率">
          <a:extLst>
            <a:ext uri="{FF2B5EF4-FFF2-40B4-BE49-F238E27FC236}">
              <a16:creationId xmlns:a16="http://schemas.microsoft.com/office/drawing/2014/main" id="{B669592A-EA47-455C-949F-B64F71AC9CA4}"/>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a:extLst>
            <a:ext uri="{FF2B5EF4-FFF2-40B4-BE49-F238E27FC236}">
              <a16:creationId xmlns:a16="http://schemas.microsoft.com/office/drawing/2014/main" id="{1EBEA9C8-A435-4F79-8280-61762B4CDF0D}"/>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154050</xdr:rowOff>
    </xdr:from>
    <xdr:ext cx="405111" cy="259045"/>
    <xdr:sp macro="" textlink="">
      <xdr:nvSpPr>
        <xdr:cNvPr id="84" name="n_1mainValue【道路】&#10;有形固定資産減価償却率">
          <a:extLst>
            <a:ext uri="{FF2B5EF4-FFF2-40B4-BE49-F238E27FC236}">
              <a16:creationId xmlns:a16="http://schemas.microsoft.com/office/drawing/2014/main" id="{84CDB0D8-5DAE-4842-9BA7-96A52CA43D52}"/>
            </a:ext>
          </a:extLst>
        </xdr:cNvPr>
        <xdr:cNvSpPr txBox="1"/>
      </xdr:nvSpPr>
      <xdr:spPr>
        <a:xfrm>
          <a:off x="3582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127924</xdr:rowOff>
    </xdr:from>
    <xdr:ext cx="405111" cy="259045"/>
    <xdr:sp macro="" textlink="">
      <xdr:nvSpPr>
        <xdr:cNvPr id="85" name="n_2mainValue【道路】&#10;有形固定資産減価償却率">
          <a:extLst>
            <a:ext uri="{FF2B5EF4-FFF2-40B4-BE49-F238E27FC236}">
              <a16:creationId xmlns:a16="http://schemas.microsoft.com/office/drawing/2014/main" id="{1E181ABE-721C-40E3-9E2A-E68D680729C8}"/>
            </a:ext>
          </a:extLst>
        </xdr:cNvPr>
        <xdr:cNvSpPr txBox="1"/>
      </xdr:nvSpPr>
      <xdr:spPr>
        <a:xfrm>
          <a:off x="2705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B8409C0-B769-4A65-90E6-EDD1140461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10F6ED38-6928-455B-8DF9-37293F8E04A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466BED1-E6C3-4276-8D4E-389EF0E48B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80F6E229-0EEE-443D-958E-9F1B7CDB58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1CCD1182-1677-49A0-9A5D-16222B5DC7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4515C4B3-568F-4B9D-8744-12746C99A3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72FBF34B-E2EF-49FF-AD0C-7D8E5A60A84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8FE560A6-514F-488C-BFC8-30984BACC5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D5E1581D-3FCD-4ED6-83D4-42BC3581F29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331CCE1-F286-432F-97B7-44442A4034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0876739-E867-4F42-9C0C-0F9B836B97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3284356A-C4FD-4255-B2D0-6055A3182C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60E91A62-8BD5-4136-AFAE-395A12B4ABE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B6FCCC69-1EF5-433E-9FDF-4C979327B5F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86C8306-A8F3-4CCF-A8D7-00B80D95ADA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567431D9-0E7D-4C1C-B43C-0D07C98A543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7F56843-254A-4D03-BBF2-DC3ABE735B4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2E7792F6-D77D-42CF-AED9-B311E98E9C1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BBA23BF5-AEFE-4D8F-8A52-A94FEA8B08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52B6B9A1-5F3F-42D9-9ACD-4A1FE08B1A2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0C20078-8284-43AE-8344-F64ED004CDD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id="{CBEC0E25-050F-4E89-93BA-6173B9AECC9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2F92A047-3E29-45B5-987F-755C1FA17DC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09" name="直線コネクタ 108">
          <a:extLst>
            <a:ext uri="{FF2B5EF4-FFF2-40B4-BE49-F238E27FC236}">
              <a16:creationId xmlns:a16="http://schemas.microsoft.com/office/drawing/2014/main" id="{572386F9-68D8-4B06-AC86-7F73A5925FC8}"/>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0" name="【道路】&#10;一人当たり延長最小値テキスト">
          <a:extLst>
            <a:ext uri="{FF2B5EF4-FFF2-40B4-BE49-F238E27FC236}">
              <a16:creationId xmlns:a16="http://schemas.microsoft.com/office/drawing/2014/main" id="{A788A18B-DAF8-48B4-B9F4-83AF45119A21}"/>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1" name="直線コネクタ 110">
          <a:extLst>
            <a:ext uri="{FF2B5EF4-FFF2-40B4-BE49-F238E27FC236}">
              <a16:creationId xmlns:a16="http://schemas.microsoft.com/office/drawing/2014/main" id="{435DF67F-0FB9-4448-9A9C-FECCCCC53A5A}"/>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2" name="【道路】&#10;一人当たり延長最大値テキスト">
          <a:extLst>
            <a:ext uri="{FF2B5EF4-FFF2-40B4-BE49-F238E27FC236}">
              <a16:creationId xmlns:a16="http://schemas.microsoft.com/office/drawing/2014/main" id="{B5851760-3E5A-4069-A1B7-74F9E8958B57}"/>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3" name="直線コネクタ 112">
          <a:extLst>
            <a:ext uri="{FF2B5EF4-FFF2-40B4-BE49-F238E27FC236}">
              <a16:creationId xmlns:a16="http://schemas.microsoft.com/office/drawing/2014/main" id="{13D62A54-5EDE-4A4C-B6FA-544AEED655B9}"/>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14" name="【道路】&#10;一人当たり延長平均値テキスト">
          <a:extLst>
            <a:ext uri="{FF2B5EF4-FFF2-40B4-BE49-F238E27FC236}">
              <a16:creationId xmlns:a16="http://schemas.microsoft.com/office/drawing/2014/main" id="{2D24A321-EA01-4A2D-AA6A-EBDAD44C19F9}"/>
            </a:ext>
          </a:extLst>
        </xdr:cNvPr>
        <xdr:cNvSpPr txBox="1"/>
      </xdr:nvSpPr>
      <xdr:spPr>
        <a:xfrm>
          <a:off x="10515600" y="699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15" name="フローチャート: 判断 114">
          <a:extLst>
            <a:ext uri="{FF2B5EF4-FFF2-40B4-BE49-F238E27FC236}">
              <a16:creationId xmlns:a16="http://schemas.microsoft.com/office/drawing/2014/main" id="{5EB7E784-5231-43EF-8578-9FF91EB92C68}"/>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16" name="フローチャート: 判断 115">
          <a:extLst>
            <a:ext uri="{FF2B5EF4-FFF2-40B4-BE49-F238E27FC236}">
              <a16:creationId xmlns:a16="http://schemas.microsoft.com/office/drawing/2014/main" id="{95DD1D9D-BF87-43EC-A699-94CDD739C409}"/>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61056</xdr:rowOff>
    </xdr:from>
    <xdr:to>
      <xdr:col>46</xdr:col>
      <xdr:colOff>38100</xdr:colOff>
      <xdr:row>41</xdr:row>
      <xdr:rowOff>162656</xdr:rowOff>
    </xdr:to>
    <xdr:sp macro="" textlink="">
      <xdr:nvSpPr>
        <xdr:cNvPr id="117" name="フローチャート: 判断 116">
          <a:extLst>
            <a:ext uri="{FF2B5EF4-FFF2-40B4-BE49-F238E27FC236}">
              <a16:creationId xmlns:a16="http://schemas.microsoft.com/office/drawing/2014/main" id="{7D92CF37-47BA-4F2D-BF30-151ED7519C92}"/>
            </a:ext>
          </a:extLst>
        </xdr:cNvPr>
        <xdr:cNvSpPr/>
      </xdr:nvSpPr>
      <xdr:spPr>
        <a:xfrm>
          <a:off x="8699500" y="709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52281</xdr:rowOff>
    </xdr:from>
    <xdr:to>
      <xdr:col>41</xdr:col>
      <xdr:colOff>101600</xdr:colOff>
      <xdr:row>41</xdr:row>
      <xdr:rowOff>153881</xdr:rowOff>
    </xdr:to>
    <xdr:sp macro="" textlink="">
      <xdr:nvSpPr>
        <xdr:cNvPr id="118" name="フローチャート: 判断 117">
          <a:extLst>
            <a:ext uri="{FF2B5EF4-FFF2-40B4-BE49-F238E27FC236}">
              <a16:creationId xmlns:a16="http://schemas.microsoft.com/office/drawing/2014/main" id="{0A0E28BF-E33C-411F-8161-0E186BCFC432}"/>
            </a:ext>
          </a:extLst>
        </xdr:cNvPr>
        <xdr:cNvSpPr/>
      </xdr:nvSpPr>
      <xdr:spPr>
        <a:xfrm>
          <a:off x="7810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56360</xdr:rowOff>
    </xdr:from>
    <xdr:to>
      <xdr:col>36</xdr:col>
      <xdr:colOff>165100</xdr:colOff>
      <xdr:row>41</xdr:row>
      <xdr:rowOff>157960</xdr:rowOff>
    </xdr:to>
    <xdr:sp macro="" textlink="">
      <xdr:nvSpPr>
        <xdr:cNvPr id="119" name="フローチャート: 判断 118">
          <a:extLst>
            <a:ext uri="{FF2B5EF4-FFF2-40B4-BE49-F238E27FC236}">
              <a16:creationId xmlns:a16="http://schemas.microsoft.com/office/drawing/2014/main" id="{C3D5A868-16E5-4B26-98A0-03E64EBEE04A}"/>
            </a:ext>
          </a:extLst>
        </xdr:cNvPr>
        <xdr:cNvSpPr/>
      </xdr:nvSpPr>
      <xdr:spPr>
        <a:xfrm>
          <a:off x="6921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68DA852-0DA8-45FC-B5B9-6A4986E6A02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FB3D306C-889C-4912-BE52-44621CF8E83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D25B55C-08D6-4AA7-9CBC-9C70E3230FB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BC1F619-3428-47F0-9C32-65B2EEAD37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02A8F1-5434-480A-9CFE-8395B71A24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119926</xdr:rowOff>
    </xdr:from>
    <xdr:to>
      <xdr:col>55</xdr:col>
      <xdr:colOff>50800</xdr:colOff>
      <xdr:row>41</xdr:row>
      <xdr:rowOff>50076</xdr:rowOff>
    </xdr:to>
    <xdr:sp macro="" textlink="">
      <xdr:nvSpPr>
        <xdr:cNvPr id="125" name="楕円 124">
          <a:extLst>
            <a:ext uri="{FF2B5EF4-FFF2-40B4-BE49-F238E27FC236}">
              <a16:creationId xmlns:a16="http://schemas.microsoft.com/office/drawing/2014/main" id="{B161D66B-FCD0-4686-B4D1-6D654E7C9E95}"/>
            </a:ext>
          </a:extLst>
        </xdr:cNvPr>
        <xdr:cNvSpPr/>
      </xdr:nvSpPr>
      <xdr:spPr>
        <a:xfrm>
          <a:off x="10426700" y="69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142803</xdr:rowOff>
    </xdr:from>
    <xdr:ext cx="599010" cy="259045"/>
    <xdr:sp macro="" textlink="">
      <xdr:nvSpPr>
        <xdr:cNvPr id="126" name="【道路】&#10;一人当たり延長該当値テキスト">
          <a:extLst>
            <a:ext uri="{FF2B5EF4-FFF2-40B4-BE49-F238E27FC236}">
              <a16:creationId xmlns:a16="http://schemas.microsoft.com/office/drawing/2014/main" id="{F60431FD-A8A9-4D24-92F1-DC0E15DAEC88}"/>
            </a:ext>
          </a:extLst>
        </xdr:cNvPr>
        <xdr:cNvSpPr txBox="1"/>
      </xdr:nvSpPr>
      <xdr:spPr>
        <a:xfrm>
          <a:off x="10515600" y="682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126453</xdr:rowOff>
    </xdr:from>
    <xdr:to>
      <xdr:col>50</xdr:col>
      <xdr:colOff>165100</xdr:colOff>
      <xdr:row>41</xdr:row>
      <xdr:rowOff>56603</xdr:rowOff>
    </xdr:to>
    <xdr:sp macro="" textlink="">
      <xdr:nvSpPr>
        <xdr:cNvPr id="127" name="楕円 126">
          <a:extLst>
            <a:ext uri="{FF2B5EF4-FFF2-40B4-BE49-F238E27FC236}">
              <a16:creationId xmlns:a16="http://schemas.microsoft.com/office/drawing/2014/main" id="{4DF11580-F7CD-40FA-9F5A-344093D595E4}"/>
            </a:ext>
          </a:extLst>
        </xdr:cNvPr>
        <xdr:cNvSpPr/>
      </xdr:nvSpPr>
      <xdr:spPr>
        <a:xfrm>
          <a:off x="9588500" y="69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170726</xdr:rowOff>
    </xdr:from>
    <xdr:to>
      <xdr:col>55</xdr:col>
      <xdr:colOff>0</xdr:colOff>
      <xdr:row>41</xdr:row>
      <xdr:rowOff>5803</xdr:rowOff>
    </xdr:to>
    <xdr:cxnSp macro="">
      <xdr:nvCxnSpPr>
        <xdr:cNvPr id="128" name="直線コネクタ 127">
          <a:extLst>
            <a:ext uri="{FF2B5EF4-FFF2-40B4-BE49-F238E27FC236}">
              <a16:creationId xmlns:a16="http://schemas.microsoft.com/office/drawing/2014/main" id="{D7C7A9F5-C4D1-452A-B99F-699071A49494}"/>
            </a:ext>
          </a:extLst>
        </xdr:cNvPr>
        <xdr:cNvCxnSpPr/>
      </xdr:nvCxnSpPr>
      <xdr:spPr>
        <a:xfrm flipV="1">
          <a:off x="9639300" y="7028726"/>
          <a:ext cx="8382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133802</xdr:rowOff>
    </xdr:from>
    <xdr:to>
      <xdr:col>46</xdr:col>
      <xdr:colOff>38100</xdr:colOff>
      <xdr:row>41</xdr:row>
      <xdr:rowOff>63952</xdr:rowOff>
    </xdr:to>
    <xdr:sp macro="" textlink="">
      <xdr:nvSpPr>
        <xdr:cNvPr id="129" name="楕円 128">
          <a:extLst>
            <a:ext uri="{FF2B5EF4-FFF2-40B4-BE49-F238E27FC236}">
              <a16:creationId xmlns:a16="http://schemas.microsoft.com/office/drawing/2014/main" id="{043F1FC8-B77C-4A27-A885-D9FDAD568BC4}"/>
            </a:ext>
          </a:extLst>
        </xdr:cNvPr>
        <xdr:cNvSpPr/>
      </xdr:nvSpPr>
      <xdr:spPr>
        <a:xfrm>
          <a:off x="8699500" y="69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5803</xdr:rowOff>
    </xdr:from>
    <xdr:to>
      <xdr:col>50</xdr:col>
      <xdr:colOff>114300</xdr:colOff>
      <xdr:row>41</xdr:row>
      <xdr:rowOff>13152</xdr:rowOff>
    </xdr:to>
    <xdr:cxnSp macro="">
      <xdr:nvCxnSpPr>
        <xdr:cNvPr id="130" name="直線コネクタ 129">
          <a:extLst>
            <a:ext uri="{FF2B5EF4-FFF2-40B4-BE49-F238E27FC236}">
              <a16:creationId xmlns:a16="http://schemas.microsoft.com/office/drawing/2014/main" id="{8F93C30E-396C-4716-800E-814ADE4D8A87}"/>
            </a:ext>
          </a:extLst>
        </xdr:cNvPr>
        <xdr:cNvCxnSpPr/>
      </xdr:nvCxnSpPr>
      <xdr:spPr>
        <a:xfrm flipV="1">
          <a:off x="8750300" y="7035253"/>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31" name="n_1aveValue【道路】&#10;一人当たり延長">
          <a:extLst>
            <a:ext uri="{FF2B5EF4-FFF2-40B4-BE49-F238E27FC236}">
              <a16:creationId xmlns:a16="http://schemas.microsoft.com/office/drawing/2014/main" id="{D24EE0A2-E999-4FA9-A8C4-46E627CF8D5C}"/>
            </a:ext>
          </a:extLst>
        </xdr:cNvPr>
        <xdr:cNvSpPr txBox="1"/>
      </xdr:nvSpPr>
      <xdr:spPr>
        <a:xfrm>
          <a:off x="9359411" y="71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153783</xdr:rowOff>
    </xdr:from>
    <xdr:ext cx="534377" cy="259045"/>
    <xdr:sp macro="" textlink="">
      <xdr:nvSpPr>
        <xdr:cNvPr id="132" name="n_2aveValue【道路】&#10;一人当たり延長">
          <a:extLst>
            <a:ext uri="{FF2B5EF4-FFF2-40B4-BE49-F238E27FC236}">
              <a16:creationId xmlns:a16="http://schemas.microsoft.com/office/drawing/2014/main" id="{6DF06590-A7EF-49BD-93E3-2D7DD36465A3}"/>
            </a:ext>
          </a:extLst>
        </xdr:cNvPr>
        <xdr:cNvSpPr txBox="1"/>
      </xdr:nvSpPr>
      <xdr:spPr>
        <a:xfrm>
          <a:off x="8483111" y="718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170408</xdr:rowOff>
    </xdr:from>
    <xdr:ext cx="534377" cy="259045"/>
    <xdr:sp macro="" textlink="">
      <xdr:nvSpPr>
        <xdr:cNvPr id="133" name="n_3aveValue【道路】&#10;一人当たり延長">
          <a:extLst>
            <a:ext uri="{FF2B5EF4-FFF2-40B4-BE49-F238E27FC236}">
              <a16:creationId xmlns:a16="http://schemas.microsoft.com/office/drawing/2014/main" id="{03A4569D-A304-4AFA-87EC-80DB35205B58}"/>
            </a:ext>
          </a:extLst>
        </xdr:cNvPr>
        <xdr:cNvSpPr txBox="1"/>
      </xdr:nvSpPr>
      <xdr:spPr>
        <a:xfrm>
          <a:off x="7594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3037</xdr:rowOff>
    </xdr:from>
    <xdr:ext cx="534377" cy="259045"/>
    <xdr:sp macro="" textlink="">
      <xdr:nvSpPr>
        <xdr:cNvPr id="134" name="n_4aveValue【道路】&#10;一人当たり延長">
          <a:extLst>
            <a:ext uri="{FF2B5EF4-FFF2-40B4-BE49-F238E27FC236}">
              <a16:creationId xmlns:a16="http://schemas.microsoft.com/office/drawing/2014/main" id="{5D177398-5B0E-4729-AACE-D1E79846C3DD}"/>
            </a:ext>
          </a:extLst>
        </xdr:cNvPr>
        <xdr:cNvSpPr txBox="1"/>
      </xdr:nvSpPr>
      <xdr:spPr>
        <a:xfrm>
          <a:off x="6705111" y="686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73130</xdr:rowOff>
    </xdr:from>
    <xdr:ext cx="599010" cy="259045"/>
    <xdr:sp macro="" textlink="">
      <xdr:nvSpPr>
        <xdr:cNvPr id="135" name="n_1mainValue【道路】&#10;一人当たり延長">
          <a:extLst>
            <a:ext uri="{FF2B5EF4-FFF2-40B4-BE49-F238E27FC236}">
              <a16:creationId xmlns:a16="http://schemas.microsoft.com/office/drawing/2014/main" id="{772C660F-F581-476B-ABFA-F681A5535C7E}"/>
            </a:ext>
          </a:extLst>
        </xdr:cNvPr>
        <xdr:cNvSpPr txBox="1"/>
      </xdr:nvSpPr>
      <xdr:spPr>
        <a:xfrm>
          <a:off x="9327094" y="675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80479</xdr:rowOff>
    </xdr:from>
    <xdr:ext cx="599010" cy="259045"/>
    <xdr:sp macro="" textlink="">
      <xdr:nvSpPr>
        <xdr:cNvPr id="136" name="n_2mainValue【道路】&#10;一人当たり延長">
          <a:extLst>
            <a:ext uri="{FF2B5EF4-FFF2-40B4-BE49-F238E27FC236}">
              <a16:creationId xmlns:a16="http://schemas.microsoft.com/office/drawing/2014/main" id="{1511408C-7A74-4ACC-8298-177569FAD65E}"/>
            </a:ext>
          </a:extLst>
        </xdr:cNvPr>
        <xdr:cNvSpPr txBox="1"/>
      </xdr:nvSpPr>
      <xdr:spPr>
        <a:xfrm>
          <a:off x="8450794" y="67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F41F5CD5-1629-4CA4-AEE8-542CD35E62B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41DAFD19-77AC-4E9E-B706-D173B1F51BA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104D4046-551F-4ED2-A5F9-5B36401A66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12A6BE5A-7BC5-4A20-8B09-0335F72CA12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D2659DA1-58FC-4087-99E6-F62C3EBB46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2971ED8B-CB7C-40DE-8508-B23B6D9D9E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D7C6A2D2-C7D8-4711-B3AC-CF2546BBA3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C17941B-FBB6-42EA-9724-1EF6746215A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16D69714-493F-4777-A293-FF5AA48087A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DA76DCB5-6FD4-4333-8FAA-EAD868952C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10051D30-CF8A-4999-8CC1-07FD718E22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3EA7F696-4E85-4D78-89A3-FEE4D458064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9" name="テキスト ボックス 148">
          <a:extLst>
            <a:ext uri="{FF2B5EF4-FFF2-40B4-BE49-F238E27FC236}">
              <a16:creationId xmlns:a16="http://schemas.microsoft.com/office/drawing/2014/main" id="{D4687762-BCA2-4D4D-A594-3C95342DD6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6D1F3639-92E7-4A67-B84C-932D76CD14B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219F2620-8426-40BC-8961-DABD6D37E62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AA6FBD9C-09F3-4561-8131-790A7C5FA3E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14CB7D65-0962-43CE-8C68-D94963EDC2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303DAA68-2DD4-4995-8C98-AC682EDF35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2788D602-6756-45E5-A2A0-A083D3F7206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AE7E5992-ACC8-4F63-914A-C168D9498EE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FED69A44-4318-4C33-8EC5-26E807EFE0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60FA6C27-9460-441E-AABA-16C7CEC2D59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9" name="テキスト ボックス 158">
          <a:extLst>
            <a:ext uri="{FF2B5EF4-FFF2-40B4-BE49-F238E27FC236}">
              <a16:creationId xmlns:a16="http://schemas.microsoft.com/office/drawing/2014/main" id="{807EC0AE-CCF2-4F99-A33D-440E7D98CB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B6863F8D-0621-4E3B-A9BE-47E99ACCC5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EDB60333-EFAB-4F0A-AE49-6AE5B3AA26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62" name="直線コネクタ 161">
          <a:extLst>
            <a:ext uri="{FF2B5EF4-FFF2-40B4-BE49-F238E27FC236}">
              <a16:creationId xmlns:a16="http://schemas.microsoft.com/office/drawing/2014/main" id="{A764CEC5-BA2B-45F7-B377-FC491116E51E}"/>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63" name="【橋りょう・トンネル】&#10;有形固定資産減価償却率最小値テキスト">
          <a:extLst>
            <a:ext uri="{FF2B5EF4-FFF2-40B4-BE49-F238E27FC236}">
              <a16:creationId xmlns:a16="http://schemas.microsoft.com/office/drawing/2014/main" id="{1F19EFB8-F89D-4552-84E9-FD6516C2A190}"/>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64" name="直線コネクタ 163">
          <a:extLst>
            <a:ext uri="{FF2B5EF4-FFF2-40B4-BE49-F238E27FC236}">
              <a16:creationId xmlns:a16="http://schemas.microsoft.com/office/drawing/2014/main" id="{4681F1D8-BEC1-4C7E-BD72-F6FF3CB3BC8E}"/>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65" name="【橋りょう・トンネル】&#10;有形固定資産減価償却率最大値テキスト">
          <a:extLst>
            <a:ext uri="{FF2B5EF4-FFF2-40B4-BE49-F238E27FC236}">
              <a16:creationId xmlns:a16="http://schemas.microsoft.com/office/drawing/2014/main" id="{3DCE93EC-D6C0-4A58-B738-8CE2833B6AD3}"/>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66" name="直線コネクタ 165">
          <a:extLst>
            <a:ext uri="{FF2B5EF4-FFF2-40B4-BE49-F238E27FC236}">
              <a16:creationId xmlns:a16="http://schemas.microsoft.com/office/drawing/2014/main" id="{0F425AF5-6384-4184-AC3E-D45053DAD403}"/>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A42A713D-4893-4292-85A8-A4139B580F92}"/>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68" name="フローチャート: 判断 167">
          <a:extLst>
            <a:ext uri="{FF2B5EF4-FFF2-40B4-BE49-F238E27FC236}">
              <a16:creationId xmlns:a16="http://schemas.microsoft.com/office/drawing/2014/main" id="{FC1D9CB0-BDD1-4ACF-834E-C2E69C9A18C4}"/>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69" name="フローチャート: 判断 168">
          <a:extLst>
            <a:ext uri="{FF2B5EF4-FFF2-40B4-BE49-F238E27FC236}">
              <a16:creationId xmlns:a16="http://schemas.microsoft.com/office/drawing/2014/main" id="{E056A9D5-44F8-47DA-96F7-79CC9D3F0769}"/>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29210</xdr:rowOff>
    </xdr:from>
    <xdr:to>
      <xdr:col>15</xdr:col>
      <xdr:colOff>101600</xdr:colOff>
      <xdr:row>61</xdr:row>
      <xdr:rowOff>130810</xdr:rowOff>
    </xdr:to>
    <xdr:sp macro="" textlink="">
      <xdr:nvSpPr>
        <xdr:cNvPr id="170" name="フローチャート: 判断 169">
          <a:extLst>
            <a:ext uri="{FF2B5EF4-FFF2-40B4-BE49-F238E27FC236}">
              <a16:creationId xmlns:a16="http://schemas.microsoft.com/office/drawing/2014/main" id="{A0AB95CB-295E-4C00-A276-5C793371AC48}"/>
            </a:ext>
          </a:extLst>
        </xdr:cNvPr>
        <xdr:cNvSpPr/>
      </xdr:nvSpPr>
      <xdr:spPr>
        <a:xfrm>
          <a:off x="2857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71" name="フローチャート: 判断 170">
          <a:extLst>
            <a:ext uri="{FF2B5EF4-FFF2-40B4-BE49-F238E27FC236}">
              <a16:creationId xmlns:a16="http://schemas.microsoft.com/office/drawing/2014/main" id="{3D4E941C-F250-4875-AC41-62C0679A3A73}"/>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72" name="フローチャート: 判断 171">
          <a:extLst>
            <a:ext uri="{FF2B5EF4-FFF2-40B4-BE49-F238E27FC236}">
              <a16:creationId xmlns:a16="http://schemas.microsoft.com/office/drawing/2014/main" id="{04F28241-DF05-4CB6-8292-B6CFBA5F78DC}"/>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A4092BA-4EE4-454C-BAB5-0751428204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789DF82-03E6-4BAC-A69A-0921DDEB6B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A3C5AEE-635F-4959-9A60-91BC5236CA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8FCF050-8872-474F-BAAA-7CE2F59DE7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0D8EAC3-2B0E-4342-8279-1ABAFD399C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146776</xdr:rowOff>
    </xdr:from>
    <xdr:to>
      <xdr:col>24</xdr:col>
      <xdr:colOff>114300</xdr:colOff>
      <xdr:row>62</xdr:row>
      <xdr:rowOff>76926</xdr:rowOff>
    </xdr:to>
    <xdr:sp macro="" textlink="">
      <xdr:nvSpPr>
        <xdr:cNvPr id="178" name="楕円 177">
          <a:extLst>
            <a:ext uri="{FF2B5EF4-FFF2-40B4-BE49-F238E27FC236}">
              <a16:creationId xmlns:a16="http://schemas.microsoft.com/office/drawing/2014/main" id="{87C450E5-9293-4C77-BBC0-855CAA3369EC}"/>
            </a:ext>
          </a:extLst>
        </xdr:cNvPr>
        <xdr:cNvSpPr/>
      </xdr:nvSpPr>
      <xdr:spPr>
        <a:xfrm>
          <a:off x="45847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125203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CFFA92D9-4F7F-4B56-B32B-BF7A7712EE44}"/>
            </a:ext>
          </a:extLst>
        </xdr:cNvPr>
        <xdr:cNvSpPr txBox="1"/>
      </xdr:nvSpPr>
      <xdr:spPr>
        <a:xfrm>
          <a:off x="46736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80" name="楕円 179">
          <a:extLst>
            <a:ext uri="{FF2B5EF4-FFF2-40B4-BE49-F238E27FC236}">
              <a16:creationId xmlns:a16="http://schemas.microsoft.com/office/drawing/2014/main" id="{044F4976-BF2F-4369-B93B-EC358A2F7B2E}"/>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8165</xdr:rowOff>
    </xdr:from>
    <xdr:to>
      <xdr:col>24</xdr:col>
      <xdr:colOff>63500</xdr:colOff>
      <xdr:row>62</xdr:row>
      <xdr:rowOff>26126</xdr:rowOff>
    </xdr:to>
    <xdr:cxnSp macro="">
      <xdr:nvCxnSpPr>
        <xdr:cNvPr id="181" name="直線コネクタ 180">
          <a:extLst>
            <a:ext uri="{FF2B5EF4-FFF2-40B4-BE49-F238E27FC236}">
              <a16:creationId xmlns:a16="http://schemas.microsoft.com/office/drawing/2014/main" id="{325E6C30-97CE-440B-9BCC-D18B0FCDFEF0}"/>
            </a:ext>
          </a:extLst>
        </xdr:cNvPr>
        <xdr:cNvCxnSpPr/>
      </xdr:nvCxnSpPr>
      <xdr:spPr>
        <a:xfrm>
          <a:off x="3797300" y="1063806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154940</xdr:rowOff>
    </xdr:from>
    <xdr:to>
      <xdr:col>15</xdr:col>
      <xdr:colOff>101600</xdr:colOff>
      <xdr:row>62</xdr:row>
      <xdr:rowOff>85090</xdr:rowOff>
    </xdr:to>
    <xdr:sp macro="" textlink="">
      <xdr:nvSpPr>
        <xdr:cNvPr id="182" name="楕円 181">
          <a:extLst>
            <a:ext uri="{FF2B5EF4-FFF2-40B4-BE49-F238E27FC236}">
              <a16:creationId xmlns:a16="http://schemas.microsoft.com/office/drawing/2014/main" id="{33564C94-09A0-4849-8A1C-1C2B75368321}"/>
            </a:ext>
          </a:extLst>
        </xdr:cNvPr>
        <xdr:cNvSpPr/>
      </xdr:nvSpPr>
      <xdr:spPr>
        <a:xfrm>
          <a:off x="2857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8165</xdr:rowOff>
    </xdr:from>
    <xdr:to>
      <xdr:col>19</xdr:col>
      <xdr:colOff>177800</xdr:colOff>
      <xdr:row>62</xdr:row>
      <xdr:rowOff>34290</xdr:rowOff>
    </xdr:to>
    <xdr:cxnSp macro="">
      <xdr:nvCxnSpPr>
        <xdr:cNvPr id="183" name="直線コネクタ 182">
          <a:extLst>
            <a:ext uri="{FF2B5EF4-FFF2-40B4-BE49-F238E27FC236}">
              <a16:creationId xmlns:a16="http://schemas.microsoft.com/office/drawing/2014/main" id="{70419371-C65A-4B30-A531-93D8622010A3}"/>
            </a:ext>
          </a:extLst>
        </xdr:cNvPr>
        <xdr:cNvCxnSpPr/>
      </xdr:nvCxnSpPr>
      <xdr:spPr>
        <a:xfrm flipV="1">
          <a:off x="2908300" y="106380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B61F6D66-A2A9-4A40-ADE1-A4E5B543D3F7}"/>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15AA4A79-DE84-45C3-AEF5-FC5D11839B72}"/>
            </a:ext>
          </a:extLst>
        </xdr:cNvPr>
        <xdr:cNvSpPr txBox="1"/>
      </xdr:nvSpPr>
      <xdr:spPr>
        <a:xfrm>
          <a:off x="2705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F734C35C-8736-48D3-9290-64618E97DCFA}"/>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93453</xdr:rowOff>
    </xdr:from>
    <xdr:ext cx="405111" cy="259045"/>
    <xdr:sp macro="" textlink="">
      <xdr:nvSpPr>
        <xdr:cNvPr id="187" name="n_4aveValue【橋りょう・トンネル】&#10;有形固定資産減価償却率">
          <a:extLst>
            <a:ext uri="{FF2B5EF4-FFF2-40B4-BE49-F238E27FC236}">
              <a16:creationId xmlns:a16="http://schemas.microsoft.com/office/drawing/2014/main" id="{4207AFF0-3ACE-4B0F-B3CD-8BFB9B2E91B8}"/>
            </a:ext>
          </a:extLst>
        </xdr:cNvPr>
        <xdr:cNvSpPr txBox="1"/>
      </xdr:nvSpPr>
      <xdr:spPr>
        <a:xfrm>
          <a:off x="927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FFDA16D0-C816-431C-88EC-34530021E398}"/>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76217</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E3228325-83E4-468B-A13B-CA253432D3C8}"/>
            </a:ext>
          </a:extLst>
        </xdr:cNvPr>
        <xdr:cNvSpPr txBox="1"/>
      </xdr:nvSpPr>
      <xdr:spPr>
        <a:xfrm>
          <a:off x="2705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F1DFF0F0-EDF6-4DAF-9C69-E73C63AD2B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3FF78137-9347-4A88-966D-18AFC56CD0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20327018-DBFE-4986-8304-F76DA18272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B2E1FAD0-8C50-441D-A02C-6688D7284B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262F6FA2-B4A4-45DF-ABEF-267B554B08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B29F3D83-6C84-4F93-B02E-1457E1E815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1AB4CB6A-824D-4A1D-A925-07019B9C48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24F57D80-3F3C-42E3-A9B6-1330B4BC3E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845827D0-A94B-4F02-901C-0C7E031F118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C97C1371-C7A4-4720-A7BA-DE4D8549256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id="{9FE945A6-4C1D-4806-92F5-FB9250DD00C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id="{B6D4D4E8-BAF6-4CA5-BA2D-022A9F92346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id="{936257F1-689F-4027-A47A-34A85D05E69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3" name="テキスト ボックス 202">
          <a:extLst>
            <a:ext uri="{FF2B5EF4-FFF2-40B4-BE49-F238E27FC236}">
              <a16:creationId xmlns:a16="http://schemas.microsoft.com/office/drawing/2014/main" id="{13751D97-F877-4B91-80BA-3ED0DEC005B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id="{EF48B491-CB4C-4F18-B7A4-1E1CBA8715F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5" name="テキスト ボックス 204">
          <a:extLst>
            <a:ext uri="{FF2B5EF4-FFF2-40B4-BE49-F238E27FC236}">
              <a16:creationId xmlns:a16="http://schemas.microsoft.com/office/drawing/2014/main" id="{9B42A328-AD76-4E3B-BA7B-2ACD52280EA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id="{9D3B2E22-1F41-493A-8F67-DA59270EF71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7" name="テキスト ボックス 206">
          <a:extLst>
            <a:ext uri="{FF2B5EF4-FFF2-40B4-BE49-F238E27FC236}">
              <a16:creationId xmlns:a16="http://schemas.microsoft.com/office/drawing/2014/main" id="{6677757E-5B6F-4862-AC1E-A52A53D39C3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960C4B96-6647-4314-9494-B291B88A1E8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59503323-8EA0-43BB-BEFA-D79FAA976DD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BC8371A5-E572-4052-A4B6-D6CDD095BD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11" name="直線コネクタ 210">
          <a:extLst>
            <a:ext uri="{FF2B5EF4-FFF2-40B4-BE49-F238E27FC236}">
              <a16:creationId xmlns:a16="http://schemas.microsoft.com/office/drawing/2014/main" id="{78033A46-6FE5-413F-9C46-B3C4DCFB5E24}"/>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655D58AA-A224-4390-AA35-0C296F3C47E8}"/>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13" name="直線コネクタ 212">
          <a:extLst>
            <a:ext uri="{FF2B5EF4-FFF2-40B4-BE49-F238E27FC236}">
              <a16:creationId xmlns:a16="http://schemas.microsoft.com/office/drawing/2014/main" id="{6011706D-5A5C-42B4-8F78-48F5DFC06259}"/>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576EF8FF-8A75-47F3-B802-A44415B90CD7}"/>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15" name="直線コネクタ 214">
          <a:extLst>
            <a:ext uri="{FF2B5EF4-FFF2-40B4-BE49-F238E27FC236}">
              <a16:creationId xmlns:a16="http://schemas.microsoft.com/office/drawing/2014/main" id="{375198B5-0679-4FAD-BB1C-FF6B1EDF53D6}"/>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16" name="【橋りょう・トンネル】&#10;一人当たり有形固定資産（償却資産）額平均値テキスト">
          <a:extLst>
            <a:ext uri="{FF2B5EF4-FFF2-40B4-BE49-F238E27FC236}">
              <a16:creationId xmlns:a16="http://schemas.microsoft.com/office/drawing/2014/main" id="{5D18B088-A6C3-4CC8-A1A7-493500493C74}"/>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17" name="フローチャート: 判断 216">
          <a:extLst>
            <a:ext uri="{FF2B5EF4-FFF2-40B4-BE49-F238E27FC236}">
              <a16:creationId xmlns:a16="http://schemas.microsoft.com/office/drawing/2014/main" id="{2FA9C6B0-AEDE-4394-8F0C-DCBB26581D0F}"/>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18" name="フローチャート: 判断 217">
          <a:extLst>
            <a:ext uri="{FF2B5EF4-FFF2-40B4-BE49-F238E27FC236}">
              <a16:creationId xmlns:a16="http://schemas.microsoft.com/office/drawing/2014/main" id="{74470198-307E-4B86-B5C0-745B66FCF66F}"/>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146045</xdr:rowOff>
    </xdr:from>
    <xdr:to>
      <xdr:col>46</xdr:col>
      <xdr:colOff>38100</xdr:colOff>
      <xdr:row>62</xdr:row>
      <xdr:rowOff>76195</xdr:rowOff>
    </xdr:to>
    <xdr:sp macro="" textlink="">
      <xdr:nvSpPr>
        <xdr:cNvPr id="219" name="フローチャート: 判断 218">
          <a:extLst>
            <a:ext uri="{FF2B5EF4-FFF2-40B4-BE49-F238E27FC236}">
              <a16:creationId xmlns:a16="http://schemas.microsoft.com/office/drawing/2014/main" id="{0ACB17F5-4E63-4577-A182-0FAFDE5E98BA}"/>
            </a:ext>
          </a:extLst>
        </xdr:cNvPr>
        <xdr:cNvSpPr/>
      </xdr:nvSpPr>
      <xdr:spPr>
        <a:xfrm>
          <a:off x="8699500" y="106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77186</xdr:rowOff>
    </xdr:from>
    <xdr:to>
      <xdr:col>41</xdr:col>
      <xdr:colOff>101600</xdr:colOff>
      <xdr:row>62</xdr:row>
      <xdr:rowOff>7336</xdr:rowOff>
    </xdr:to>
    <xdr:sp macro="" textlink="">
      <xdr:nvSpPr>
        <xdr:cNvPr id="220" name="フローチャート: 判断 219">
          <a:extLst>
            <a:ext uri="{FF2B5EF4-FFF2-40B4-BE49-F238E27FC236}">
              <a16:creationId xmlns:a16="http://schemas.microsoft.com/office/drawing/2014/main" id="{99ED2518-13C2-4D61-A170-5DCAD5266C7E}"/>
            </a:ext>
          </a:extLst>
        </xdr:cNvPr>
        <xdr:cNvSpPr/>
      </xdr:nvSpPr>
      <xdr:spPr>
        <a:xfrm>
          <a:off x="7810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79471</xdr:rowOff>
    </xdr:from>
    <xdr:to>
      <xdr:col>36</xdr:col>
      <xdr:colOff>165100</xdr:colOff>
      <xdr:row>62</xdr:row>
      <xdr:rowOff>9621</xdr:rowOff>
    </xdr:to>
    <xdr:sp macro="" textlink="">
      <xdr:nvSpPr>
        <xdr:cNvPr id="221" name="フローチャート: 判断 220">
          <a:extLst>
            <a:ext uri="{FF2B5EF4-FFF2-40B4-BE49-F238E27FC236}">
              <a16:creationId xmlns:a16="http://schemas.microsoft.com/office/drawing/2014/main" id="{7A5EBDD5-8A52-406A-A932-A006BE638736}"/>
            </a:ext>
          </a:extLst>
        </xdr:cNvPr>
        <xdr:cNvSpPr/>
      </xdr:nvSpPr>
      <xdr:spPr>
        <a:xfrm>
          <a:off x="6921500" y="105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BF7956E-275A-46AB-86B3-0FA066C6B9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1E4EB3B-4175-4155-AEE6-22C75D09BF1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928DC7F3-F405-4D2B-8218-C0C820A9EF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9A10C438-3338-41B2-9883-B8A925281C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CB6DD65-088F-4510-83FC-CFEB0F4567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94369</xdr:rowOff>
    </xdr:from>
    <xdr:to>
      <xdr:col>55</xdr:col>
      <xdr:colOff>50800</xdr:colOff>
      <xdr:row>63</xdr:row>
      <xdr:rowOff>24519</xdr:rowOff>
    </xdr:to>
    <xdr:sp macro="" textlink="">
      <xdr:nvSpPr>
        <xdr:cNvPr id="227" name="楕円 226">
          <a:extLst>
            <a:ext uri="{FF2B5EF4-FFF2-40B4-BE49-F238E27FC236}">
              <a16:creationId xmlns:a16="http://schemas.microsoft.com/office/drawing/2014/main" id="{C8F7CACB-B65E-4B8D-8D7D-BBF391CECF38}"/>
            </a:ext>
          </a:extLst>
        </xdr:cNvPr>
        <xdr:cNvSpPr/>
      </xdr:nvSpPr>
      <xdr:spPr>
        <a:xfrm>
          <a:off x="10426700" y="107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72796</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41F66661-8565-47C6-A077-ADA3606DDD07}"/>
            </a:ext>
          </a:extLst>
        </xdr:cNvPr>
        <xdr:cNvSpPr txBox="1"/>
      </xdr:nvSpPr>
      <xdr:spPr>
        <a:xfrm>
          <a:off x="10515600" y="1070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99736</xdr:rowOff>
    </xdr:from>
    <xdr:to>
      <xdr:col>50</xdr:col>
      <xdr:colOff>165100</xdr:colOff>
      <xdr:row>63</xdr:row>
      <xdr:rowOff>29886</xdr:rowOff>
    </xdr:to>
    <xdr:sp macro="" textlink="">
      <xdr:nvSpPr>
        <xdr:cNvPr id="229" name="楕円 228">
          <a:extLst>
            <a:ext uri="{FF2B5EF4-FFF2-40B4-BE49-F238E27FC236}">
              <a16:creationId xmlns:a16="http://schemas.microsoft.com/office/drawing/2014/main" id="{7B5E085F-9408-47CF-8EB0-DEEFBFF685FF}"/>
            </a:ext>
          </a:extLst>
        </xdr:cNvPr>
        <xdr:cNvSpPr/>
      </xdr:nvSpPr>
      <xdr:spPr>
        <a:xfrm>
          <a:off x="9588500" y="107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145169</xdr:rowOff>
    </xdr:from>
    <xdr:to>
      <xdr:col>55</xdr:col>
      <xdr:colOff>0</xdr:colOff>
      <xdr:row>62</xdr:row>
      <xdr:rowOff>150536</xdr:rowOff>
    </xdr:to>
    <xdr:cxnSp macro="">
      <xdr:nvCxnSpPr>
        <xdr:cNvPr id="230" name="直線コネクタ 229">
          <a:extLst>
            <a:ext uri="{FF2B5EF4-FFF2-40B4-BE49-F238E27FC236}">
              <a16:creationId xmlns:a16="http://schemas.microsoft.com/office/drawing/2014/main" id="{1511DAD9-B1B6-43D2-AD16-21BCE25F7EDB}"/>
            </a:ext>
          </a:extLst>
        </xdr:cNvPr>
        <xdr:cNvCxnSpPr/>
      </xdr:nvCxnSpPr>
      <xdr:spPr>
        <a:xfrm flipV="1">
          <a:off x="9639300" y="10775069"/>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113672</xdr:rowOff>
    </xdr:from>
    <xdr:to>
      <xdr:col>46</xdr:col>
      <xdr:colOff>38100</xdr:colOff>
      <xdr:row>63</xdr:row>
      <xdr:rowOff>43822</xdr:rowOff>
    </xdr:to>
    <xdr:sp macro="" textlink="">
      <xdr:nvSpPr>
        <xdr:cNvPr id="231" name="楕円 230">
          <a:extLst>
            <a:ext uri="{FF2B5EF4-FFF2-40B4-BE49-F238E27FC236}">
              <a16:creationId xmlns:a16="http://schemas.microsoft.com/office/drawing/2014/main" id="{8053DF3F-D3BB-46F5-AFA6-861DB511EAD6}"/>
            </a:ext>
          </a:extLst>
        </xdr:cNvPr>
        <xdr:cNvSpPr/>
      </xdr:nvSpPr>
      <xdr:spPr>
        <a:xfrm>
          <a:off x="8699500" y="107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150536</xdr:rowOff>
    </xdr:from>
    <xdr:to>
      <xdr:col>50</xdr:col>
      <xdr:colOff>114300</xdr:colOff>
      <xdr:row>62</xdr:row>
      <xdr:rowOff>164472</xdr:rowOff>
    </xdr:to>
    <xdr:cxnSp macro="">
      <xdr:nvCxnSpPr>
        <xdr:cNvPr id="232" name="直線コネクタ 231">
          <a:extLst>
            <a:ext uri="{FF2B5EF4-FFF2-40B4-BE49-F238E27FC236}">
              <a16:creationId xmlns:a16="http://schemas.microsoft.com/office/drawing/2014/main" id="{473BBC7D-5640-4D4B-801C-B22086530A8D}"/>
            </a:ext>
          </a:extLst>
        </xdr:cNvPr>
        <xdr:cNvCxnSpPr/>
      </xdr:nvCxnSpPr>
      <xdr:spPr>
        <a:xfrm flipV="1">
          <a:off x="8750300" y="10780436"/>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33" name="n_1aveValue【橋りょう・トンネル】&#10;一人当たり有形固定資産（償却資産）額">
          <a:extLst>
            <a:ext uri="{FF2B5EF4-FFF2-40B4-BE49-F238E27FC236}">
              <a16:creationId xmlns:a16="http://schemas.microsoft.com/office/drawing/2014/main" id="{B0FDEF89-2AB6-4A37-9EA3-0B94A255CAB6}"/>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92722</xdr:rowOff>
    </xdr:from>
    <xdr:ext cx="690189" cy="259045"/>
    <xdr:sp macro="" textlink="">
      <xdr:nvSpPr>
        <xdr:cNvPr id="234" name="n_2aveValue【橋りょう・トンネル】&#10;一人当たり有形固定資産（償却資産）額">
          <a:extLst>
            <a:ext uri="{FF2B5EF4-FFF2-40B4-BE49-F238E27FC236}">
              <a16:creationId xmlns:a16="http://schemas.microsoft.com/office/drawing/2014/main" id="{B8AFCA6C-47BF-4257-897E-211AD94855AA}"/>
            </a:ext>
          </a:extLst>
        </xdr:cNvPr>
        <xdr:cNvSpPr txBox="1"/>
      </xdr:nvSpPr>
      <xdr:spPr>
        <a:xfrm>
          <a:off x="8405205" y="10379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23863</xdr:rowOff>
    </xdr:from>
    <xdr:ext cx="690189" cy="259045"/>
    <xdr:sp macro="" textlink="">
      <xdr:nvSpPr>
        <xdr:cNvPr id="235" name="n_3aveValue【橋りょう・トンネル】&#10;一人当たり有形固定資産（償却資産）額">
          <a:extLst>
            <a:ext uri="{FF2B5EF4-FFF2-40B4-BE49-F238E27FC236}">
              <a16:creationId xmlns:a16="http://schemas.microsoft.com/office/drawing/2014/main" id="{8755BB30-1A50-4600-A69D-A4E8CE5781F1}"/>
            </a:ext>
          </a:extLst>
        </xdr:cNvPr>
        <xdr:cNvSpPr txBox="1"/>
      </xdr:nvSpPr>
      <xdr:spPr>
        <a:xfrm>
          <a:off x="7516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26148</xdr:rowOff>
    </xdr:from>
    <xdr:ext cx="690189" cy="259045"/>
    <xdr:sp macro="" textlink="">
      <xdr:nvSpPr>
        <xdr:cNvPr id="236" name="n_4aveValue【橋りょう・トンネル】&#10;一人当たり有形固定資産（償却資産）額">
          <a:extLst>
            <a:ext uri="{FF2B5EF4-FFF2-40B4-BE49-F238E27FC236}">
              <a16:creationId xmlns:a16="http://schemas.microsoft.com/office/drawing/2014/main" id="{A491CC1E-CBF6-4EB4-94BA-B108B7F96A9E}"/>
            </a:ext>
          </a:extLst>
        </xdr:cNvPr>
        <xdr:cNvSpPr txBox="1"/>
      </xdr:nvSpPr>
      <xdr:spPr>
        <a:xfrm>
          <a:off x="6627205" y="10313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21013</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7CE33683-9BC8-48DB-88E1-A05CABBF1712}"/>
            </a:ext>
          </a:extLst>
        </xdr:cNvPr>
        <xdr:cNvSpPr txBox="1"/>
      </xdr:nvSpPr>
      <xdr:spPr>
        <a:xfrm>
          <a:off x="9327095" y="1082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34949</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D3CC7A73-EB58-4AEA-B2CB-CBCB2719AD49}"/>
            </a:ext>
          </a:extLst>
        </xdr:cNvPr>
        <xdr:cNvSpPr txBox="1"/>
      </xdr:nvSpPr>
      <xdr:spPr>
        <a:xfrm>
          <a:off x="8450795" y="1083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3361DF47-A46D-400F-BFD9-BFD56526DC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71AE328C-D286-44CC-8E38-0542C826E8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F2410D91-B0E9-4F6D-AD47-6468D9409D8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663D49A6-55A4-4262-8F9E-581F77BC11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79DF246D-7F06-467D-B936-BADAB46AC9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2E9B8AAD-25D7-48C3-95FA-8A2B2C7052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68E66F91-072F-4B25-BCC3-F66C0F9EB9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AC5404C7-281A-43BA-BEC6-F0282871C10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3BD0908D-DDD5-44D1-8B54-767F1E30F7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8A2EE89C-591D-4730-A2BC-73E5266BB8C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a:extLst>
            <a:ext uri="{FF2B5EF4-FFF2-40B4-BE49-F238E27FC236}">
              <a16:creationId xmlns:a16="http://schemas.microsoft.com/office/drawing/2014/main" id="{0B487B9C-1A90-4342-AC57-0CB29AD992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A6D66A0E-503F-42AF-A839-5F73CF5352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a:extLst>
            <a:ext uri="{FF2B5EF4-FFF2-40B4-BE49-F238E27FC236}">
              <a16:creationId xmlns:a16="http://schemas.microsoft.com/office/drawing/2014/main" id="{271F45B5-B2D8-408A-963A-80DA042E6B6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663DCDBA-8C8D-4AF0-914D-7816A16DF38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CE37DC9F-ABEF-41F0-91A5-2D3C0D9430C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25E5B1B0-7BF3-4D11-8796-5DA4F47A115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FFDFC4CB-FD1A-4CA5-B3EE-289A4108F39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E1C7137A-39FF-47C5-AD9D-9E311423161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C1F37899-22ED-4DBE-BBB9-9739A76C94E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904D5965-47E6-467C-81CF-94E872EF52B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43287C67-3A99-421F-9E3F-D3AE971893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DBBB4CDF-AFB4-40F1-98B7-95C97BA5F49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a:extLst>
            <a:ext uri="{FF2B5EF4-FFF2-40B4-BE49-F238E27FC236}">
              <a16:creationId xmlns:a16="http://schemas.microsoft.com/office/drawing/2014/main" id="{0DB43D16-1B41-4376-8535-AF7648F3ECB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E5460DD8-D462-4038-8C9A-85763F8AB1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902B220A-D01B-4093-BD3E-863E30766B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64" name="直線コネクタ 263">
          <a:extLst>
            <a:ext uri="{FF2B5EF4-FFF2-40B4-BE49-F238E27FC236}">
              <a16:creationId xmlns:a16="http://schemas.microsoft.com/office/drawing/2014/main" id="{7A477726-FA1C-4054-A18F-866CDE79C5FD}"/>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58B6A536-6F63-48AD-90B0-C448EE89C5A0}"/>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66" name="直線コネクタ 265">
          <a:extLst>
            <a:ext uri="{FF2B5EF4-FFF2-40B4-BE49-F238E27FC236}">
              <a16:creationId xmlns:a16="http://schemas.microsoft.com/office/drawing/2014/main" id="{7C3D56B1-B43E-4BB4-BDCD-CDC12E4F9B0A}"/>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67" name="【公営住宅】&#10;有形固定資産減価償却率最大値テキスト">
          <a:extLst>
            <a:ext uri="{FF2B5EF4-FFF2-40B4-BE49-F238E27FC236}">
              <a16:creationId xmlns:a16="http://schemas.microsoft.com/office/drawing/2014/main" id="{5ABBC24D-9427-4F70-B61C-B1F53F783B36}"/>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8" name="直線コネクタ 267">
          <a:extLst>
            <a:ext uri="{FF2B5EF4-FFF2-40B4-BE49-F238E27FC236}">
              <a16:creationId xmlns:a16="http://schemas.microsoft.com/office/drawing/2014/main" id="{389966CF-2B90-48CA-B28E-19779AE18C23}"/>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44A07049-587A-491E-81FA-17BD6CC1A6FA}"/>
            </a:ext>
          </a:extLst>
        </xdr:cNvPr>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70" name="フローチャート: 判断 269">
          <a:extLst>
            <a:ext uri="{FF2B5EF4-FFF2-40B4-BE49-F238E27FC236}">
              <a16:creationId xmlns:a16="http://schemas.microsoft.com/office/drawing/2014/main" id="{DE6D081F-E9CF-499C-958A-451ECA845EC2}"/>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71" name="フローチャート: 判断 270">
          <a:extLst>
            <a:ext uri="{FF2B5EF4-FFF2-40B4-BE49-F238E27FC236}">
              <a16:creationId xmlns:a16="http://schemas.microsoft.com/office/drawing/2014/main" id="{94EE0A3B-6684-40FF-9AA4-897AC3BBD8C2}"/>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72" name="フローチャート: 判断 271">
          <a:extLst>
            <a:ext uri="{FF2B5EF4-FFF2-40B4-BE49-F238E27FC236}">
              <a16:creationId xmlns:a16="http://schemas.microsoft.com/office/drawing/2014/main" id="{00422F2E-A1FA-4B2A-B178-82AC00F3B2EA}"/>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73" name="フローチャート: 判断 272">
          <a:extLst>
            <a:ext uri="{FF2B5EF4-FFF2-40B4-BE49-F238E27FC236}">
              <a16:creationId xmlns:a16="http://schemas.microsoft.com/office/drawing/2014/main" id="{8B484AD2-4129-499C-BA3E-0DD93C4194AC}"/>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74" name="フローチャート: 判断 273">
          <a:extLst>
            <a:ext uri="{FF2B5EF4-FFF2-40B4-BE49-F238E27FC236}">
              <a16:creationId xmlns:a16="http://schemas.microsoft.com/office/drawing/2014/main" id="{7FCE9525-53FF-4137-9231-92A7F93AA2AA}"/>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7B8979E-CCA8-4F53-8CB3-2FC39CAE78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79A1471-3191-43EE-9F72-2DF7848617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A354634D-BFB7-402C-A652-753DF6764AF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606C0851-BC57-414C-AF96-7010C51E3F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7B1EAA34-6904-4917-908D-CCD5042D8D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80" name="楕円 279">
          <a:extLst>
            <a:ext uri="{FF2B5EF4-FFF2-40B4-BE49-F238E27FC236}">
              <a16:creationId xmlns:a16="http://schemas.microsoft.com/office/drawing/2014/main" id="{3A143DFF-23BD-4087-AB76-D94BFD5206FF}"/>
            </a:ext>
          </a:extLst>
        </xdr:cNvPr>
        <xdr:cNvSpPr/>
      </xdr:nvSpPr>
      <xdr:spPr>
        <a:xfrm>
          <a:off x="4584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26506</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7990A8CF-9703-44F0-8B60-4F62649CF1F5}"/>
            </a:ext>
          </a:extLst>
        </xdr:cNvPr>
        <xdr:cNvSpPr txBox="1"/>
      </xdr:nvSpPr>
      <xdr:spPr>
        <a:xfrm>
          <a:off x="4673600" y="1391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82" name="楕円 281">
          <a:extLst>
            <a:ext uri="{FF2B5EF4-FFF2-40B4-BE49-F238E27FC236}">
              <a16:creationId xmlns:a16="http://schemas.microsoft.com/office/drawing/2014/main" id="{F2CC21E3-EF9C-481C-8AA6-2F14A7701754}"/>
            </a:ext>
          </a:extLst>
        </xdr:cNvPr>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54429</xdr:rowOff>
    </xdr:to>
    <xdr:cxnSp macro="">
      <xdr:nvCxnSpPr>
        <xdr:cNvPr id="283" name="直線コネクタ 282">
          <a:extLst>
            <a:ext uri="{FF2B5EF4-FFF2-40B4-BE49-F238E27FC236}">
              <a16:creationId xmlns:a16="http://schemas.microsoft.com/office/drawing/2014/main" id="{DE7BF10B-1AB8-4272-9C39-3536D85C89BB}"/>
            </a:ext>
          </a:extLst>
        </xdr:cNvPr>
        <xdr:cNvCxnSpPr/>
      </xdr:nvCxnSpPr>
      <xdr:spPr>
        <a:xfrm>
          <a:off x="3797300" y="14062711"/>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84" name="楕円 283">
          <a:extLst>
            <a:ext uri="{FF2B5EF4-FFF2-40B4-BE49-F238E27FC236}">
              <a16:creationId xmlns:a16="http://schemas.microsoft.com/office/drawing/2014/main" id="{49574C73-A483-4E6C-8ED6-B5406ACC03BB}"/>
            </a:ext>
          </a:extLst>
        </xdr:cNvPr>
        <xdr:cNvSpPr/>
      </xdr:nvSpPr>
      <xdr:spPr>
        <a:xfrm>
          <a:off x="2857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60961</xdr:rowOff>
    </xdr:to>
    <xdr:cxnSp macro="">
      <xdr:nvCxnSpPr>
        <xdr:cNvPr id="285" name="直線コネクタ 284">
          <a:extLst>
            <a:ext uri="{FF2B5EF4-FFF2-40B4-BE49-F238E27FC236}">
              <a16:creationId xmlns:a16="http://schemas.microsoft.com/office/drawing/2014/main" id="{180F7AF8-F7FF-400A-837D-7423EE069434}"/>
            </a:ext>
          </a:extLst>
        </xdr:cNvPr>
        <xdr:cNvCxnSpPr/>
      </xdr:nvCxnSpPr>
      <xdr:spPr>
        <a:xfrm flipV="1">
          <a:off x="2908300" y="140627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75128</xdr:rowOff>
    </xdr:from>
    <xdr:ext cx="405111" cy="259045"/>
    <xdr:sp macro="" textlink="">
      <xdr:nvSpPr>
        <xdr:cNvPr id="286" name="n_1aveValue【公営住宅】&#10;有形固定資産減価償却率">
          <a:extLst>
            <a:ext uri="{FF2B5EF4-FFF2-40B4-BE49-F238E27FC236}">
              <a16:creationId xmlns:a16="http://schemas.microsoft.com/office/drawing/2014/main" id="{FB37B832-4291-4FEE-9205-8F9FC5B2E53A}"/>
            </a:ext>
          </a:extLst>
        </xdr:cNvPr>
        <xdr:cNvSpPr txBox="1"/>
      </xdr:nvSpPr>
      <xdr:spPr>
        <a:xfrm>
          <a:off x="3582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87" name="n_2aveValue【公営住宅】&#10;有形固定資産減価償却率">
          <a:extLst>
            <a:ext uri="{FF2B5EF4-FFF2-40B4-BE49-F238E27FC236}">
              <a16:creationId xmlns:a16="http://schemas.microsoft.com/office/drawing/2014/main" id="{9960D07C-D66F-41BF-8538-69F5D7CA3682}"/>
            </a:ext>
          </a:extLst>
        </xdr:cNvPr>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288" name="n_3aveValue【公営住宅】&#10;有形固定資産減価償却率">
          <a:extLst>
            <a:ext uri="{FF2B5EF4-FFF2-40B4-BE49-F238E27FC236}">
              <a16:creationId xmlns:a16="http://schemas.microsoft.com/office/drawing/2014/main" id="{C901F79A-DDA6-4D03-99EA-2AD7246243A9}"/>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289" name="n_4aveValue【公営住宅】&#10;有形固定資産減価償却率">
          <a:extLst>
            <a:ext uri="{FF2B5EF4-FFF2-40B4-BE49-F238E27FC236}">
              <a16:creationId xmlns:a16="http://schemas.microsoft.com/office/drawing/2014/main" id="{6888F8D6-8FDC-46E3-BCB2-D37C2FC03829}"/>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290" name="n_1mainValue【公営住宅】&#10;有形固定資産減価償却率">
          <a:extLst>
            <a:ext uri="{FF2B5EF4-FFF2-40B4-BE49-F238E27FC236}">
              <a16:creationId xmlns:a16="http://schemas.microsoft.com/office/drawing/2014/main" id="{00A0DAD5-6D61-4C41-8321-2A6292428449}"/>
            </a:ext>
          </a:extLst>
        </xdr:cNvPr>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291" name="n_2mainValue【公営住宅】&#10;有形固定資産減価償却率">
          <a:extLst>
            <a:ext uri="{FF2B5EF4-FFF2-40B4-BE49-F238E27FC236}">
              <a16:creationId xmlns:a16="http://schemas.microsoft.com/office/drawing/2014/main" id="{B8012BB3-2342-4547-B86E-35C585D8B42A}"/>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A1AA0FA3-89C0-46BA-90D6-EA5E5F3C70F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EA8DFC6B-B6D9-420B-A655-1BDD53E675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3D93392E-D4BE-4449-9DBD-664FEC1D3B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254AAC30-6EA3-432E-B972-2DCCBAAA37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364D0639-FF4B-45F3-83A7-5076CC279D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E4EBC2F6-43D3-474A-B3F8-B51CD884AF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70D61381-6E3B-453F-936F-A6B12406FE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D77DB9A-B15D-4697-9277-CE4D1D2B9FA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87C91267-4E7F-423E-A969-B3CDB8B87B0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45343FD2-AD0F-4D0E-80DC-BE19B7B8F9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2" name="直線コネクタ 301">
          <a:extLst>
            <a:ext uri="{FF2B5EF4-FFF2-40B4-BE49-F238E27FC236}">
              <a16:creationId xmlns:a16="http://schemas.microsoft.com/office/drawing/2014/main" id="{45F7A648-2227-41AE-9EF2-7D0F59255AB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3" name="テキスト ボックス 302">
          <a:extLst>
            <a:ext uri="{FF2B5EF4-FFF2-40B4-BE49-F238E27FC236}">
              <a16:creationId xmlns:a16="http://schemas.microsoft.com/office/drawing/2014/main" id="{3A32B36A-C651-4E42-B99C-4AD71CB4F42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4" name="直線コネクタ 303">
          <a:extLst>
            <a:ext uri="{FF2B5EF4-FFF2-40B4-BE49-F238E27FC236}">
              <a16:creationId xmlns:a16="http://schemas.microsoft.com/office/drawing/2014/main" id="{EF53B583-A28C-4597-B155-9571C511662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5" name="テキスト ボックス 304">
          <a:extLst>
            <a:ext uri="{FF2B5EF4-FFF2-40B4-BE49-F238E27FC236}">
              <a16:creationId xmlns:a16="http://schemas.microsoft.com/office/drawing/2014/main" id="{853F6CF6-394F-4258-B28F-8EE9258AC3D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6" name="直線コネクタ 305">
          <a:extLst>
            <a:ext uri="{FF2B5EF4-FFF2-40B4-BE49-F238E27FC236}">
              <a16:creationId xmlns:a16="http://schemas.microsoft.com/office/drawing/2014/main" id="{B902D23D-C241-4EEF-B4CE-66C63871D76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7" name="テキスト ボックス 306">
          <a:extLst>
            <a:ext uri="{FF2B5EF4-FFF2-40B4-BE49-F238E27FC236}">
              <a16:creationId xmlns:a16="http://schemas.microsoft.com/office/drawing/2014/main" id="{676412D6-0E1E-4EFE-9BD2-E70CD328747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8" name="直線コネクタ 307">
          <a:extLst>
            <a:ext uri="{FF2B5EF4-FFF2-40B4-BE49-F238E27FC236}">
              <a16:creationId xmlns:a16="http://schemas.microsoft.com/office/drawing/2014/main" id="{046D07E7-BFE7-438C-94CC-35327F3B269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09" name="テキスト ボックス 308">
          <a:extLst>
            <a:ext uri="{FF2B5EF4-FFF2-40B4-BE49-F238E27FC236}">
              <a16:creationId xmlns:a16="http://schemas.microsoft.com/office/drawing/2014/main" id="{4A7F1875-20A4-48BB-907B-BDF35B9471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0" name="直線コネクタ 309">
          <a:extLst>
            <a:ext uri="{FF2B5EF4-FFF2-40B4-BE49-F238E27FC236}">
              <a16:creationId xmlns:a16="http://schemas.microsoft.com/office/drawing/2014/main" id="{9E951158-DE06-4649-B9BF-34391D75AA1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11" name="テキスト ボックス 310">
          <a:extLst>
            <a:ext uri="{FF2B5EF4-FFF2-40B4-BE49-F238E27FC236}">
              <a16:creationId xmlns:a16="http://schemas.microsoft.com/office/drawing/2014/main" id="{84D4D348-E15A-47DE-ACE7-77CAEC42562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2" name="直線コネクタ 311">
          <a:extLst>
            <a:ext uri="{FF2B5EF4-FFF2-40B4-BE49-F238E27FC236}">
              <a16:creationId xmlns:a16="http://schemas.microsoft.com/office/drawing/2014/main" id="{BE696F85-10AC-4D75-9CE2-F748008AD59A}"/>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3" name="テキスト ボックス 312">
          <a:extLst>
            <a:ext uri="{FF2B5EF4-FFF2-40B4-BE49-F238E27FC236}">
              <a16:creationId xmlns:a16="http://schemas.microsoft.com/office/drawing/2014/main" id="{456B8AD9-E4FF-4E1D-A960-22C0ECDAD9F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8A1E209B-A576-47AE-BD5F-A5B94C63B8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7A6BF797-FD59-4050-B4BC-54100E2419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A2376E0C-8A84-4544-A35A-C061A7B5F0D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17" name="直線コネクタ 316">
          <a:extLst>
            <a:ext uri="{FF2B5EF4-FFF2-40B4-BE49-F238E27FC236}">
              <a16:creationId xmlns:a16="http://schemas.microsoft.com/office/drawing/2014/main" id="{4D4127E2-E12B-40FE-A703-DB521E576040}"/>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18" name="【公営住宅】&#10;一人当たり面積最小値テキスト">
          <a:extLst>
            <a:ext uri="{FF2B5EF4-FFF2-40B4-BE49-F238E27FC236}">
              <a16:creationId xmlns:a16="http://schemas.microsoft.com/office/drawing/2014/main" id="{B6BAD343-5673-4294-87F3-4C221DDA4746}"/>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19" name="直線コネクタ 318">
          <a:extLst>
            <a:ext uri="{FF2B5EF4-FFF2-40B4-BE49-F238E27FC236}">
              <a16:creationId xmlns:a16="http://schemas.microsoft.com/office/drawing/2014/main" id="{4F21C163-5494-4061-A974-36D137D1F842}"/>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20" name="【公営住宅】&#10;一人当たり面積最大値テキスト">
          <a:extLst>
            <a:ext uri="{FF2B5EF4-FFF2-40B4-BE49-F238E27FC236}">
              <a16:creationId xmlns:a16="http://schemas.microsoft.com/office/drawing/2014/main" id="{6B50E85F-9E95-4787-AE3A-BB2AAC225C76}"/>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21" name="直線コネクタ 320">
          <a:extLst>
            <a:ext uri="{FF2B5EF4-FFF2-40B4-BE49-F238E27FC236}">
              <a16:creationId xmlns:a16="http://schemas.microsoft.com/office/drawing/2014/main" id="{E85A6BC0-2D07-4CF5-B56F-1559A3B0FB1A}"/>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22" name="【公営住宅】&#10;一人当たり面積平均値テキスト">
          <a:extLst>
            <a:ext uri="{FF2B5EF4-FFF2-40B4-BE49-F238E27FC236}">
              <a16:creationId xmlns:a16="http://schemas.microsoft.com/office/drawing/2014/main" id="{7EF84F43-9EFD-466B-A89F-DC6F016C7CC0}"/>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23" name="フローチャート: 判断 322">
          <a:extLst>
            <a:ext uri="{FF2B5EF4-FFF2-40B4-BE49-F238E27FC236}">
              <a16:creationId xmlns:a16="http://schemas.microsoft.com/office/drawing/2014/main" id="{B7709C7E-DE05-4771-BF7C-382F3C0EA41E}"/>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24" name="フローチャート: 判断 323">
          <a:extLst>
            <a:ext uri="{FF2B5EF4-FFF2-40B4-BE49-F238E27FC236}">
              <a16:creationId xmlns:a16="http://schemas.microsoft.com/office/drawing/2014/main" id="{3F6125BD-2ABC-4CEF-9B56-40583CD16812}"/>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27251</xdr:rowOff>
    </xdr:from>
    <xdr:to>
      <xdr:col>46</xdr:col>
      <xdr:colOff>38100</xdr:colOff>
      <xdr:row>84</xdr:row>
      <xdr:rowOff>128851</xdr:rowOff>
    </xdr:to>
    <xdr:sp macro="" textlink="">
      <xdr:nvSpPr>
        <xdr:cNvPr id="325" name="フローチャート: 判断 324">
          <a:extLst>
            <a:ext uri="{FF2B5EF4-FFF2-40B4-BE49-F238E27FC236}">
              <a16:creationId xmlns:a16="http://schemas.microsoft.com/office/drawing/2014/main" id="{2960BABA-506E-4198-A991-17F2E9718961}"/>
            </a:ext>
          </a:extLst>
        </xdr:cNvPr>
        <xdr:cNvSpPr/>
      </xdr:nvSpPr>
      <xdr:spPr>
        <a:xfrm>
          <a:off x="8699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136434</xdr:rowOff>
    </xdr:from>
    <xdr:to>
      <xdr:col>41</xdr:col>
      <xdr:colOff>101600</xdr:colOff>
      <xdr:row>84</xdr:row>
      <xdr:rowOff>66584</xdr:rowOff>
    </xdr:to>
    <xdr:sp macro="" textlink="">
      <xdr:nvSpPr>
        <xdr:cNvPr id="326" name="フローチャート: 判断 325">
          <a:extLst>
            <a:ext uri="{FF2B5EF4-FFF2-40B4-BE49-F238E27FC236}">
              <a16:creationId xmlns:a16="http://schemas.microsoft.com/office/drawing/2014/main" id="{61C1F4EE-37C1-4833-89D7-C7FE1D7EAC44}"/>
            </a:ext>
          </a:extLst>
        </xdr:cNvPr>
        <xdr:cNvSpPr/>
      </xdr:nvSpPr>
      <xdr:spPr>
        <a:xfrm>
          <a:off x="7810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165390</xdr:rowOff>
    </xdr:from>
    <xdr:to>
      <xdr:col>36</xdr:col>
      <xdr:colOff>165100</xdr:colOff>
      <xdr:row>84</xdr:row>
      <xdr:rowOff>95540</xdr:rowOff>
    </xdr:to>
    <xdr:sp macro="" textlink="">
      <xdr:nvSpPr>
        <xdr:cNvPr id="327" name="フローチャート: 判断 326">
          <a:extLst>
            <a:ext uri="{FF2B5EF4-FFF2-40B4-BE49-F238E27FC236}">
              <a16:creationId xmlns:a16="http://schemas.microsoft.com/office/drawing/2014/main" id="{5DCDC383-5353-4C1F-9F3B-73B34D6A8EF6}"/>
            </a:ext>
          </a:extLst>
        </xdr:cNvPr>
        <xdr:cNvSpPr/>
      </xdr:nvSpPr>
      <xdr:spPr>
        <a:xfrm>
          <a:off x="6921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734FCE0E-45EF-47D4-8F4B-E21A2716BFF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F9D612BA-8DF8-4144-854F-05EDEA3528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3A226A9-D78E-4974-960F-0CA9020542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3F04E491-0811-4476-83C8-0A305FC6710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D8D618B2-06BF-4233-AAB3-93558233A54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54138</xdr:rowOff>
    </xdr:from>
    <xdr:to>
      <xdr:col>55</xdr:col>
      <xdr:colOff>50800</xdr:colOff>
      <xdr:row>84</xdr:row>
      <xdr:rowOff>155738</xdr:rowOff>
    </xdr:to>
    <xdr:sp macro="" textlink="">
      <xdr:nvSpPr>
        <xdr:cNvPr id="333" name="楕円 332">
          <a:extLst>
            <a:ext uri="{FF2B5EF4-FFF2-40B4-BE49-F238E27FC236}">
              <a16:creationId xmlns:a16="http://schemas.microsoft.com/office/drawing/2014/main" id="{E8FD7C34-95A4-46A5-8088-EE3C296B43E1}"/>
            </a:ext>
          </a:extLst>
        </xdr:cNvPr>
        <xdr:cNvSpPr/>
      </xdr:nvSpPr>
      <xdr:spPr>
        <a:xfrm>
          <a:off x="10426700" y="14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32565</xdr:rowOff>
    </xdr:from>
    <xdr:ext cx="469744" cy="259045"/>
    <xdr:sp macro="" textlink="">
      <xdr:nvSpPr>
        <xdr:cNvPr id="334" name="【公営住宅】&#10;一人当たり面積該当値テキスト">
          <a:extLst>
            <a:ext uri="{FF2B5EF4-FFF2-40B4-BE49-F238E27FC236}">
              <a16:creationId xmlns:a16="http://schemas.microsoft.com/office/drawing/2014/main" id="{DE215855-8456-4710-8357-85BFA39D3410}"/>
            </a:ext>
          </a:extLst>
        </xdr:cNvPr>
        <xdr:cNvSpPr txBox="1"/>
      </xdr:nvSpPr>
      <xdr:spPr>
        <a:xfrm>
          <a:off x="10515600"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41838</xdr:rowOff>
    </xdr:from>
    <xdr:to>
      <xdr:col>50</xdr:col>
      <xdr:colOff>165100</xdr:colOff>
      <xdr:row>84</xdr:row>
      <xdr:rowOff>143438</xdr:rowOff>
    </xdr:to>
    <xdr:sp macro="" textlink="">
      <xdr:nvSpPr>
        <xdr:cNvPr id="335" name="楕円 334">
          <a:extLst>
            <a:ext uri="{FF2B5EF4-FFF2-40B4-BE49-F238E27FC236}">
              <a16:creationId xmlns:a16="http://schemas.microsoft.com/office/drawing/2014/main" id="{83078674-59DE-4A18-B2E1-B5A6B20F538F}"/>
            </a:ext>
          </a:extLst>
        </xdr:cNvPr>
        <xdr:cNvSpPr/>
      </xdr:nvSpPr>
      <xdr:spPr>
        <a:xfrm>
          <a:off x="9588500" y="1444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92638</xdr:rowOff>
    </xdr:from>
    <xdr:to>
      <xdr:col>55</xdr:col>
      <xdr:colOff>0</xdr:colOff>
      <xdr:row>84</xdr:row>
      <xdr:rowOff>104938</xdr:rowOff>
    </xdr:to>
    <xdr:cxnSp macro="">
      <xdr:nvCxnSpPr>
        <xdr:cNvPr id="336" name="直線コネクタ 335">
          <a:extLst>
            <a:ext uri="{FF2B5EF4-FFF2-40B4-BE49-F238E27FC236}">
              <a16:creationId xmlns:a16="http://schemas.microsoft.com/office/drawing/2014/main" id="{316490A3-A58B-4F31-BEFB-C7AC22779C2C}"/>
            </a:ext>
          </a:extLst>
        </xdr:cNvPr>
        <xdr:cNvCxnSpPr/>
      </xdr:nvCxnSpPr>
      <xdr:spPr>
        <a:xfrm>
          <a:off x="9639300" y="14494438"/>
          <a:ext cx="8382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93545</xdr:rowOff>
    </xdr:from>
    <xdr:to>
      <xdr:col>46</xdr:col>
      <xdr:colOff>38100</xdr:colOff>
      <xdr:row>85</xdr:row>
      <xdr:rowOff>23695</xdr:rowOff>
    </xdr:to>
    <xdr:sp macro="" textlink="">
      <xdr:nvSpPr>
        <xdr:cNvPr id="337" name="楕円 336">
          <a:extLst>
            <a:ext uri="{FF2B5EF4-FFF2-40B4-BE49-F238E27FC236}">
              <a16:creationId xmlns:a16="http://schemas.microsoft.com/office/drawing/2014/main" id="{91A5EF75-3FBA-40E0-8BA6-D0B3A10E5B60}"/>
            </a:ext>
          </a:extLst>
        </xdr:cNvPr>
        <xdr:cNvSpPr/>
      </xdr:nvSpPr>
      <xdr:spPr>
        <a:xfrm>
          <a:off x="8699500" y="144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92638</xdr:rowOff>
    </xdr:from>
    <xdr:to>
      <xdr:col>50</xdr:col>
      <xdr:colOff>114300</xdr:colOff>
      <xdr:row>84</xdr:row>
      <xdr:rowOff>144345</xdr:rowOff>
    </xdr:to>
    <xdr:cxnSp macro="">
      <xdr:nvCxnSpPr>
        <xdr:cNvPr id="338" name="直線コネクタ 337">
          <a:extLst>
            <a:ext uri="{FF2B5EF4-FFF2-40B4-BE49-F238E27FC236}">
              <a16:creationId xmlns:a16="http://schemas.microsoft.com/office/drawing/2014/main" id="{2385522B-45ED-4676-BA59-2684472929F5}"/>
            </a:ext>
          </a:extLst>
        </xdr:cNvPr>
        <xdr:cNvCxnSpPr/>
      </xdr:nvCxnSpPr>
      <xdr:spPr>
        <a:xfrm flipV="1">
          <a:off x="8750300" y="1449443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39" name="n_1aveValue【公営住宅】&#10;一人当たり面積">
          <a:extLst>
            <a:ext uri="{FF2B5EF4-FFF2-40B4-BE49-F238E27FC236}">
              <a16:creationId xmlns:a16="http://schemas.microsoft.com/office/drawing/2014/main" id="{6AFB91A0-D295-432F-A084-177EC9877B77}"/>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145378</xdr:rowOff>
    </xdr:from>
    <xdr:ext cx="469744" cy="259045"/>
    <xdr:sp macro="" textlink="">
      <xdr:nvSpPr>
        <xdr:cNvPr id="340" name="n_2aveValue【公営住宅】&#10;一人当たり面積">
          <a:extLst>
            <a:ext uri="{FF2B5EF4-FFF2-40B4-BE49-F238E27FC236}">
              <a16:creationId xmlns:a16="http://schemas.microsoft.com/office/drawing/2014/main" id="{73BD8A31-7F51-4D67-B54A-68F609D81EC5}"/>
            </a:ext>
          </a:extLst>
        </xdr:cNvPr>
        <xdr:cNvSpPr txBox="1"/>
      </xdr:nvSpPr>
      <xdr:spPr>
        <a:xfrm>
          <a:off x="8515427" y="1420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83111</xdr:rowOff>
    </xdr:from>
    <xdr:ext cx="469744" cy="259045"/>
    <xdr:sp macro="" textlink="">
      <xdr:nvSpPr>
        <xdr:cNvPr id="341" name="n_3aveValue【公営住宅】&#10;一人当たり面積">
          <a:extLst>
            <a:ext uri="{FF2B5EF4-FFF2-40B4-BE49-F238E27FC236}">
              <a16:creationId xmlns:a16="http://schemas.microsoft.com/office/drawing/2014/main" id="{8A7D1C97-EF3B-46AB-B2E6-D9EFBB6E73D5}"/>
            </a:ext>
          </a:extLst>
        </xdr:cNvPr>
        <xdr:cNvSpPr txBox="1"/>
      </xdr:nvSpPr>
      <xdr:spPr>
        <a:xfrm>
          <a:off x="7626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112067</xdr:rowOff>
    </xdr:from>
    <xdr:ext cx="469744" cy="259045"/>
    <xdr:sp macro="" textlink="">
      <xdr:nvSpPr>
        <xdr:cNvPr id="342" name="n_4aveValue【公営住宅】&#10;一人当たり面積">
          <a:extLst>
            <a:ext uri="{FF2B5EF4-FFF2-40B4-BE49-F238E27FC236}">
              <a16:creationId xmlns:a16="http://schemas.microsoft.com/office/drawing/2014/main" id="{6305C692-0E1E-4F18-A418-C20F23E4B67B}"/>
            </a:ext>
          </a:extLst>
        </xdr:cNvPr>
        <xdr:cNvSpPr txBox="1"/>
      </xdr:nvSpPr>
      <xdr:spPr>
        <a:xfrm>
          <a:off x="6737427" y="141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134565</xdr:rowOff>
    </xdr:from>
    <xdr:ext cx="469744" cy="259045"/>
    <xdr:sp macro="" textlink="">
      <xdr:nvSpPr>
        <xdr:cNvPr id="343" name="n_1mainValue【公営住宅】&#10;一人当たり面積">
          <a:extLst>
            <a:ext uri="{FF2B5EF4-FFF2-40B4-BE49-F238E27FC236}">
              <a16:creationId xmlns:a16="http://schemas.microsoft.com/office/drawing/2014/main" id="{C71439D1-4FAF-4728-869B-63EF5EC46575}"/>
            </a:ext>
          </a:extLst>
        </xdr:cNvPr>
        <xdr:cNvSpPr txBox="1"/>
      </xdr:nvSpPr>
      <xdr:spPr>
        <a:xfrm>
          <a:off x="9391727" y="145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14822</xdr:rowOff>
    </xdr:from>
    <xdr:ext cx="469744" cy="259045"/>
    <xdr:sp macro="" textlink="">
      <xdr:nvSpPr>
        <xdr:cNvPr id="344" name="n_2mainValue【公営住宅】&#10;一人当たり面積">
          <a:extLst>
            <a:ext uri="{FF2B5EF4-FFF2-40B4-BE49-F238E27FC236}">
              <a16:creationId xmlns:a16="http://schemas.microsoft.com/office/drawing/2014/main" id="{DD8E00CC-B0C4-4916-A8DE-92E17BBFCB8B}"/>
            </a:ext>
          </a:extLst>
        </xdr:cNvPr>
        <xdr:cNvSpPr txBox="1"/>
      </xdr:nvSpPr>
      <xdr:spPr>
        <a:xfrm>
          <a:off x="8515427" y="1458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7F156A6B-11A7-4AB9-9C0F-27D984CB9B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73FBD729-EC06-48A0-AB7D-22E63CBB78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6C322C4D-CD4D-4F59-AE3F-6CD4591521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2292E96B-1500-451C-8C35-1106E007081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107C48BA-4179-46F1-9C8C-827358E987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95C04314-D734-4545-A262-E90B95A713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4403BC27-D237-4948-9F24-A85F3CCD41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F88AE7EE-03A7-450F-84E3-ECF56162263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C8E4C79B-C2A3-4156-8E4A-CEDEDB4533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DB535C33-639B-4BF5-BFCA-0207AB8886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01E51AC2-FB1C-49C5-A430-8E1143D28B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624A86AB-5125-4EBF-BD61-80440669FB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6195DF23-88B7-4257-8388-9CD84A9793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708A53D9-BA19-4BDB-8D43-663A0CF8FF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DFE5BFFB-A692-4B5C-ABA1-4FE0B483F64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8CAD659C-7DC6-4CEC-967A-6EA4720C635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F38805A6-9B33-4CD9-9E44-4D20CD61422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C8213626-D6FA-4E98-A0D6-53B8CEA5994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6433F28F-6DEA-44DD-B870-A539FED3C6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666ABFCF-B29D-48F7-8C6C-08006510BA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76FF56B0-4FEA-49FD-A45F-7B2A8BA44F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B65ACD85-4AA5-434D-ACE8-908C1A320D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0B517913-63EF-4D07-8BDF-C30CF338463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3554FC5A-43D2-4BF4-9E39-EA532693034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34A79229-834D-46C6-A4F3-AE8039FBADF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39DEE240-BDD4-4BE4-A2EF-F598BE5CD0C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a:extLst>
            <a:ext uri="{FF2B5EF4-FFF2-40B4-BE49-F238E27FC236}">
              <a16:creationId xmlns:a16="http://schemas.microsoft.com/office/drawing/2014/main" id="{03FA5227-F8E5-4EB2-B470-DD741EDEB1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C080F867-1B25-4B14-9595-9D702DEC155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3" name="テキスト ボックス 372">
          <a:extLst>
            <a:ext uri="{FF2B5EF4-FFF2-40B4-BE49-F238E27FC236}">
              <a16:creationId xmlns:a16="http://schemas.microsoft.com/office/drawing/2014/main" id="{930AA2F6-D573-4D64-A137-F4198BF1D0E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18820100-3365-42CC-955C-36DDC9F5C7A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AB6F5F76-AD2D-49BB-B4C9-0A2B7E2CF62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90DEB0D9-3A52-46D9-8FB5-A8BD97A0EEE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C6D3B469-13DD-432D-94FD-D9B053E6DA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8D9F319F-AD89-4A72-9304-56A780AD0DC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7485CE07-0703-4CAD-A576-A98E51AB882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923EE69B-8516-4709-AA12-E0B5D94C88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367E512B-C478-4B00-9DF6-FADCBBDDF22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BF54A8C0-49E8-47DE-A60E-FD6998F550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3" name="テキスト ボックス 382">
          <a:extLst>
            <a:ext uri="{FF2B5EF4-FFF2-40B4-BE49-F238E27FC236}">
              <a16:creationId xmlns:a16="http://schemas.microsoft.com/office/drawing/2014/main" id="{1E4CCC8C-74E9-4C4C-85EC-AE4C91E766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07173FBF-6207-466B-9817-B2BC37960B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a:extLst>
            <a:ext uri="{FF2B5EF4-FFF2-40B4-BE49-F238E27FC236}">
              <a16:creationId xmlns:a16="http://schemas.microsoft.com/office/drawing/2014/main" id="{4F99E5E6-1117-4DE8-A743-F08D56A040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386" name="直線コネクタ 385">
          <a:extLst>
            <a:ext uri="{FF2B5EF4-FFF2-40B4-BE49-F238E27FC236}">
              <a16:creationId xmlns:a16="http://schemas.microsoft.com/office/drawing/2014/main" id="{973C2ADE-6442-44AD-895A-E22EB5C843D5}"/>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7" name="【認定こども園・幼稚園・保育所】&#10;有形固定資産減価償却率最小値テキスト">
          <a:extLst>
            <a:ext uri="{FF2B5EF4-FFF2-40B4-BE49-F238E27FC236}">
              <a16:creationId xmlns:a16="http://schemas.microsoft.com/office/drawing/2014/main" id="{0A19A27B-A569-4D20-94EF-7F91B8451CB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8" name="直線コネクタ 387">
          <a:extLst>
            <a:ext uri="{FF2B5EF4-FFF2-40B4-BE49-F238E27FC236}">
              <a16:creationId xmlns:a16="http://schemas.microsoft.com/office/drawing/2014/main" id="{E7910EF9-4CC8-49DE-A7B6-2798ABCF9BC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389" name="【認定こども園・幼稚園・保育所】&#10;有形固定資産減価償却率最大値テキスト">
          <a:extLst>
            <a:ext uri="{FF2B5EF4-FFF2-40B4-BE49-F238E27FC236}">
              <a16:creationId xmlns:a16="http://schemas.microsoft.com/office/drawing/2014/main" id="{3B121339-2B87-47B3-9D1A-F0008A3A8C08}"/>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390" name="直線コネクタ 389">
          <a:extLst>
            <a:ext uri="{FF2B5EF4-FFF2-40B4-BE49-F238E27FC236}">
              <a16:creationId xmlns:a16="http://schemas.microsoft.com/office/drawing/2014/main" id="{2BA33857-8DE8-42C0-928F-98C57E1A47B9}"/>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391" name="【認定こども園・幼稚園・保育所】&#10;有形固定資産減価償却率平均値テキスト">
          <a:extLst>
            <a:ext uri="{FF2B5EF4-FFF2-40B4-BE49-F238E27FC236}">
              <a16:creationId xmlns:a16="http://schemas.microsoft.com/office/drawing/2014/main" id="{21FE0B2F-755F-4C15-8EC2-1A2EBF0D79CF}"/>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92" name="フローチャート: 判断 391">
          <a:extLst>
            <a:ext uri="{FF2B5EF4-FFF2-40B4-BE49-F238E27FC236}">
              <a16:creationId xmlns:a16="http://schemas.microsoft.com/office/drawing/2014/main" id="{50042C1E-AA53-4845-B1D6-714D741AEB56}"/>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393" name="フローチャート: 判断 392">
          <a:extLst>
            <a:ext uri="{FF2B5EF4-FFF2-40B4-BE49-F238E27FC236}">
              <a16:creationId xmlns:a16="http://schemas.microsoft.com/office/drawing/2014/main" id="{D1C1EAA0-C4A0-4B72-BAD0-4720A9E23004}"/>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94" name="フローチャート: 判断 393">
          <a:extLst>
            <a:ext uri="{FF2B5EF4-FFF2-40B4-BE49-F238E27FC236}">
              <a16:creationId xmlns:a16="http://schemas.microsoft.com/office/drawing/2014/main" id="{0EE701C3-2058-437E-9DFD-786D8CEF7EFE}"/>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123372</xdr:rowOff>
    </xdr:from>
    <xdr:to>
      <xdr:col>72</xdr:col>
      <xdr:colOff>38100</xdr:colOff>
      <xdr:row>37</xdr:row>
      <xdr:rowOff>53522</xdr:rowOff>
    </xdr:to>
    <xdr:sp macro="" textlink="">
      <xdr:nvSpPr>
        <xdr:cNvPr id="395" name="フローチャート: 判断 394">
          <a:extLst>
            <a:ext uri="{FF2B5EF4-FFF2-40B4-BE49-F238E27FC236}">
              <a16:creationId xmlns:a16="http://schemas.microsoft.com/office/drawing/2014/main" id="{03ECC843-3172-41DB-8A3C-294BDB82633E}"/>
            </a:ext>
          </a:extLst>
        </xdr:cNvPr>
        <xdr:cNvSpPr/>
      </xdr:nvSpPr>
      <xdr:spPr>
        <a:xfrm>
          <a:off x="13652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396" name="フローチャート: 判断 395">
          <a:extLst>
            <a:ext uri="{FF2B5EF4-FFF2-40B4-BE49-F238E27FC236}">
              <a16:creationId xmlns:a16="http://schemas.microsoft.com/office/drawing/2014/main" id="{C391CAAF-C98C-45D7-8BB2-EDD86765D7F0}"/>
            </a:ext>
          </a:extLst>
        </xdr:cNvPr>
        <xdr:cNvSpPr/>
      </xdr:nvSpPr>
      <xdr:spPr>
        <a:xfrm>
          <a:off x="12763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10F6C6BF-4D34-4B1B-A8D3-3D67424BBB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BDF56C10-FFDA-43C2-B266-740EF3A5096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B33AEB91-1C58-43A7-A553-4AB4FC94D2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CCC0806-BA5B-4401-8691-43A657AFDC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16B6A52-2EDE-4960-B810-22DD15E91D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102144</xdr:rowOff>
    </xdr:from>
    <xdr:to>
      <xdr:col>85</xdr:col>
      <xdr:colOff>177800</xdr:colOff>
      <xdr:row>34</xdr:row>
      <xdr:rowOff>32294</xdr:rowOff>
    </xdr:to>
    <xdr:sp macro="" textlink="">
      <xdr:nvSpPr>
        <xdr:cNvPr id="402" name="楕円 401">
          <a:extLst>
            <a:ext uri="{FF2B5EF4-FFF2-40B4-BE49-F238E27FC236}">
              <a16:creationId xmlns:a16="http://schemas.microsoft.com/office/drawing/2014/main" id="{CDDE5E34-B194-44B3-963A-60D8E532B8FF}"/>
            </a:ext>
          </a:extLst>
        </xdr:cNvPr>
        <xdr:cNvSpPr/>
      </xdr:nvSpPr>
      <xdr:spPr>
        <a:xfrm>
          <a:off x="162687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48640</xdr:rowOff>
    </xdr:from>
    <xdr:ext cx="340478" cy="259045"/>
    <xdr:sp macro="" textlink="">
      <xdr:nvSpPr>
        <xdr:cNvPr id="403" name="【認定こども園・幼稚園・保育所】&#10;有形固定資産減価償却率該当値テキスト">
          <a:extLst>
            <a:ext uri="{FF2B5EF4-FFF2-40B4-BE49-F238E27FC236}">
              <a16:creationId xmlns:a16="http://schemas.microsoft.com/office/drawing/2014/main" id="{134D81B7-FA78-4EAB-8CE9-9E3413087CA6}"/>
            </a:ext>
          </a:extLst>
        </xdr:cNvPr>
        <xdr:cNvSpPr txBox="1"/>
      </xdr:nvSpPr>
      <xdr:spPr>
        <a:xfrm>
          <a:off x="16357600" y="5706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27033</xdr:rowOff>
    </xdr:from>
    <xdr:to>
      <xdr:col>81</xdr:col>
      <xdr:colOff>101600</xdr:colOff>
      <xdr:row>33</xdr:row>
      <xdr:rowOff>128633</xdr:rowOff>
    </xdr:to>
    <xdr:sp macro="" textlink="">
      <xdr:nvSpPr>
        <xdr:cNvPr id="404" name="楕円 403">
          <a:extLst>
            <a:ext uri="{FF2B5EF4-FFF2-40B4-BE49-F238E27FC236}">
              <a16:creationId xmlns:a16="http://schemas.microsoft.com/office/drawing/2014/main" id="{93318727-9ABF-4946-84C6-07BEF9E8B2C0}"/>
            </a:ext>
          </a:extLst>
        </xdr:cNvPr>
        <xdr:cNvSpPr/>
      </xdr:nvSpPr>
      <xdr:spPr>
        <a:xfrm>
          <a:off x="15430500" y="56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77833</xdr:rowOff>
    </xdr:from>
    <xdr:to>
      <xdr:col>85</xdr:col>
      <xdr:colOff>127000</xdr:colOff>
      <xdr:row>33</xdr:row>
      <xdr:rowOff>152944</xdr:rowOff>
    </xdr:to>
    <xdr:cxnSp macro="">
      <xdr:nvCxnSpPr>
        <xdr:cNvPr id="405" name="直線コネクタ 404">
          <a:extLst>
            <a:ext uri="{FF2B5EF4-FFF2-40B4-BE49-F238E27FC236}">
              <a16:creationId xmlns:a16="http://schemas.microsoft.com/office/drawing/2014/main" id="{B63E2072-2E02-4617-9EA3-68E4D73B81DC}"/>
            </a:ext>
          </a:extLst>
        </xdr:cNvPr>
        <xdr:cNvCxnSpPr/>
      </xdr:nvCxnSpPr>
      <xdr:spPr>
        <a:xfrm>
          <a:off x="15481300" y="573568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06" name="楕円 405">
          <a:extLst>
            <a:ext uri="{FF2B5EF4-FFF2-40B4-BE49-F238E27FC236}">
              <a16:creationId xmlns:a16="http://schemas.microsoft.com/office/drawing/2014/main" id="{116958A6-B8BC-43FF-9097-32D2D1859942}"/>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77833</xdr:rowOff>
    </xdr:from>
    <xdr:to>
      <xdr:col>81</xdr:col>
      <xdr:colOff>50800</xdr:colOff>
      <xdr:row>37</xdr:row>
      <xdr:rowOff>76200</xdr:rowOff>
    </xdr:to>
    <xdr:cxnSp macro="">
      <xdr:nvCxnSpPr>
        <xdr:cNvPr id="407" name="直線コネクタ 406">
          <a:extLst>
            <a:ext uri="{FF2B5EF4-FFF2-40B4-BE49-F238E27FC236}">
              <a16:creationId xmlns:a16="http://schemas.microsoft.com/office/drawing/2014/main" id="{547DDE1A-5FBB-4316-BCBA-B37BF16E437B}"/>
            </a:ext>
          </a:extLst>
        </xdr:cNvPr>
        <xdr:cNvCxnSpPr/>
      </xdr:nvCxnSpPr>
      <xdr:spPr>
        <a:xfrm flipV="1">
          <a:off x="14592300" y="5735683"/>
          <a:ext cx="889000" cy="68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A9FE4443-BF67-40F9-B424-EEB4B6DEAB31}"/>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C4B66AAE-D3F2-477D-A3ED-42398FA8E391}"/>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id="{DB74FA9B-7D29-4DD5-A5B1-CCAFC92038DB}"/>
            </a:ext>
          </a:extLst>
        </xdr:cNvPr>
        <xdr:cNvSpPr txBox="1"/>
      </xdr:nvSpPr>
      <xdr:spPr>
        <a:xfrm>
          <a:off x="13500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11" name="n_4aveValue【認定こども園・幼稚園・保育所】&#10;有形固定資産減価償却率">
          <a:extLst>
            <a:ext uri="{FF2B5EF4-FFF2-40B4-BE49-F238E27FC236}">
              <a16:creationId xmlns:a16="http://schemas.microsoft.com/office/drawing/2014/main" id="{578FC390-AEB2-485D-89BB-F24DA9B55F6F}"/>
            </a:ext>
          </a:extLst>
        </xdr:cNvPr>
        <xdr:cNvSpPr txBox="1"/>
      </xdr:nvSpPr>
      <xdr:spPr>
        <a:xfrm>
          <a:off x="12611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145160</xdr:rowOff>
    </xdr:from>
    <xdr:ext cx="340478" cy="259045"/>
    <xdr:sp macro="" textlink="">
      <xdr:nvSpPr>
        <xdr:cNvPr id="412" name="n_1mainValue【認定こども園・幼稚園・保育所】&#10;有形固定資産減価償却率">
          <a:extLst>
            <a:ext uri="{FF2B5EF4-FFF2-40B4-BE49-F238E27FC236}">
              <a16:creationId xmlns:a16="http://schemas.microsoft.com/office/drawing/2014/main" id="{6B5DDAD4-DD1F-4D5D-A7E9-E219C2BEF4E7}"/>
            </a:ext>
          </a:extLst>
        </xdr:cNvPr>
        <xdr:cNvSpPr txBox="1"/>
      </xdr:nvSpPr>
      <xdr:spPr>
        <a:xfrm>
          <a:off x="15298361" y="546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13" name="n_2mainValue【認定こども園・幼稚園・保育所】&#10;有形固定資産減価償却率">
          <a:extLst>
            <a:ext uri="{FF2B5EF4-FFF2-40B4-BE49-F238E27FC236}">
              <a16:creationId xmlns:a16="http://schemas.microsoft.com/office/drawing/2014/main" id="{FA89C5C3-DA3C-4DFF-90E2-12FA60D24C87}"/>
            </a:ext>
          </a:extLst>
        </xdr:cNvPr>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a:extLst>
            <a:ext uri="{FF2B5EF4-FFF2-40B4-BE49-F238E27FC236}">
              <a16:creationId xmlns:a16="http://schemas.microsoft.com/office/drawing/2014/main" id="{F634A84A-23BC-4677-9AC8-0D97B5172DB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a:extLst>
            <a:ext uri="{FF2B5EF4-FFF2-40B4-BE49-F238E27FC236}">
              <a16:creationId xmlns:a16="http://schemas.microsoft.com/office/drawing/2014/main" id="{13220374-5A50-4C9F-A73A-AF6F500122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a:extLst>
            <a:ext uri="{FF2B5EF4-FFF2-40B4-BE49-F238E27FC236}">
              <a16:creationId xmlns:a16="http://schemas.microsoft.com/office/drawing/2014/main" id="{A6A1AD4A-1442-4F23-8FEA-5C30320CAFF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a:extLst>
            <a:ext uri="{FF2B5EF4-FFF2-40B4-BE49-F238E27FC236}">
              <a16:creationId xmlns:a16="http://schemas.microsoft.com/office/drawing/2014/main" id="{F960CE4C-6ABD-47C2-84E1-B91992617E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a:extLst>
            <a:ext uri="{FF2B5EF4-FFF2-40B4-BE49-F238E27FC236}">
              <a16:creationId xmlns:a16="http://schemas.microsoft.com/office/drawing/2014/main" id="{3CAC0314-C895-41D8-8191-1198C80CD4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a:extLst>
            <a:ext uri="{FF2B5EF4-FFF2-40B4-BE49-F238E27FC236}">
              <a16:creationId xmlns:a16="http://schemas.microsoft.com/office/drawing/2014/main" id="{77E2EC86-1AC5-4DF4-A53F-668F1E96F1E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a:extLst>
            <a:ext uri="{FF2B5EF4-FFF2-40B4-BE49-F238E27FC236}">
              <a16:creationId xmlns:a16="http://schemas.microsoft.com/office/drawing/2014/main" id="{A7C70240-0894-47FA-A2F4-D42145B770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a:extLst>
            <a:ext uri="{FF2B5EF4-FFF2-40B4-BE49-F238E27FC236}">
              <a16:creationId xmlns:a16="http://schemas.microsoft.com/office/drawing/2014/main" id="{662D9639-8ED8-42EF-A6E7-EEAA213F44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a:extLst>
            <a:ext uri="{FF2B5EF4-FFF2-40B4-BE49-F238E27FC236}">
              <a16:creationId xmlns:a16="http://schemas.microsoft.com/office/drawing/2014/main" id="{CC19A14F-C663-42F7-B0A2-F2F8A67AD3E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a:extLst>
            <a:ext uri="{FF2B5EF4-FFF2-40B4-BE49-F238E27FC236}">
              <a16:creationId xmlns:a16="http://schemas.microsoft.com/office/drawing/2014/main" id="{2C6ABED8-D53C-4A84-8414-052EE84522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a:extLst>
            <a:ext uri="{FF2B5EF4-FFF2-40B4-BE49-F238E27FC236}">
              <a16:creationId xmlns:a16="http://schemas.microsoft.com/office/drawing/2014/main" id="{AFAF6338-6C31-487C-A12F-C8E01B57A07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5" name="テキスト ボックス 424">
          <a:extLst>
            <a:ext uri="{FF2B5EF4-FFF2-40B4-BE49-F238E27FC236}">
              <a16:creationId xmlns:a16="http://schemas.microsoft.com/office/drawing/2014/main" id="{BA604AE2-5237-4B75-AE63-D406CC5284E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a:extLst>
            <a:ext uri="{FF2B5EF4-FFF2-40B4-BE49-F238E27FC236}">
              <a16:creationId xmlns:a16="http://schemas.microsoft.com/office/drawing/2014/main" id="{0F6D4CF7-8F35-413F-BDD7-26500140BBB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7" name="テキスト ボックス 426">
          <a:extLst>
            <a:ext uri="{FF2B5EF4-FFF2-40B4-BE49-F238E27FC236}">
              <a16:creationId xmlns:a16="http://schemas.microsoft.com/office/drawing/2014/main" id="{E27151EE-1857-45BA-9E71-158A9F72081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a:extLst>
            <a:ext uri="{FF2B5EF4-FFF2-40B4-BE49-F238E27FC236}">
              <a16:creationId xmlns:a16="http://schemas.microsoft.com/office/drawing/2014/main" id="{16D431D8-95AF-4255-B6DD-EE4B5AA05E2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9" name="テキスト ボックス 428">
          <a:extLst>
            <a:ext uri="{FF2B5EF4-FFF2-40B4-BE49-F238E27FC236}">
              <a16:creationId xmlns:a16="http://schemas.microsoft.com/office/drawing/2014/main" id="{108A2585-D22D-4608-AB96-B8EC9DBC409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a:extLst>
            <a:ext uri="{FF2B5EF4-FFF2-40B4-BE49-F238E27FC236}">
              <a16:creationId xmlns:a16="http://schemas.microsoft.com/office/drawing/2014/main" id="{7D65A36D-0294-433F-AC98-B271D88FAA3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1" name="テキスト ボックス 430">
          <a:extLst>
            <a:ext uri="{FF2B5EF4-FFF2-40B4-BE49-F238E27FC236}">
              <a16:creationId xmlns:a16="http://schemas.microsoft.com/office/drawing/2014/main" id="{F8F108B4-98C8-4FE9-ACE4-9567B44CFA5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CBB6EAD9-5B57-4B9C-9CE9-19FAF61B5B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216BE51F-94EA-4A66-9D95-FF2FE6BFF3B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FB9035B2-90D6-47BB-B2D2-FA0D23F806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35" name="直線コネクタ 434">
          <a:extLst>
            <a:ext uri="{FF2B5EF4-FFF2-40B4-BE49-F238E27FC236}">
              <a16:creationId xmlns:a16="http://schemas.microsoft.com/office/drawing/2014/main" id="{AC78ADD3-3A15-4869-98D8-A8F47C7DB385}"/>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0A7366B8-AB67-4E9E-BC95-28B80268322F}"/>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37" name="直線コネクタ 436">
          <a:extLst>
            <a:ext uri="{FF2B5EF4-FFF2-40B4-BE49-F238E27FC236}">
              <a16:creationId xmlns:a16="http://schemas.microsoft.com/office/drawing/2014/main" id="{4DF33511-1FA3-4D66-A988-12CFF58F9001}"/>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B20AF11A-DCCD-4CC1-B6FE-F31C1329466D}"/>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39" name="直線コネクタ 438">
          <a:extLst>
            <a:ext uri="{FF2B5EF4-FFF2-40B4-BE49-F238E27FC236}">
              <a16:creationId xmlns:a16="http://schemas.microsoft.com/office/drawing/2014/main" id="{5E526839-8346-4651-BBFD-7F1B5CC0FE95}"/>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09A61BFC-83C3-4BEF-91AB-719F2A1F140E}"/>
            </a:ext>
          </a:extLst>
        </xdr:cNvPr>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41" name="フローチャート: 判断 440">
          <a:extLst>
            <a:ext uri="{FF2B5EF4-FFF2-40B4-BE49-F238E27FC236}">
              <a16:creationId xmlns:a16="http://schemas.microsoft.com/office/drawing/2014/main" id="{7BCB6941-F146-4FDF-A6C0-436CCEF16102}"/>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42" name="フローチャート: 判断 441">
          <a:extLst>
            <a:ext uri="{FF2B5EF4-FFF2-40B4-BE49-F238E27FC236}">
              <a16:creationId xmlns:a16="http://schemas.microsoft.com/office/drawing/2014/main" id="{D8470CFF-CFAA-4CE4-B212-A31B75F3CA05}"/>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60604</xdr:rowOff>
    </xdr:from>
    <xdr:to>
      <xdr:col>107</xdr:col>
      <xdr:colOff>101600</xdr:colOff>
      <xdr:row>39</xdr:row>
      <xdr:rowOff>162204</xdr:rowOff>
    </xdr:to>
    <xdr:sp macro="" textlink="">
      <xdr:nvSpPr>
        <xdr:cNvPr id="443" name="フローチャート: 判断 442">
          <a:extLst>
            <a:ext uri="{FF2B5EF4-FFF2-40B4-BE49-F238E27FC236}">
              <a16:creationId xmlns:a16="http://schemas.microsoft.com/office/drawing/2014/main" id="{7F8D73AA-D021-4A0E-ADB1-70A97F989E9B}"/>
            </a:ext>
          </a:extLst>
        </xdr:cNvPr>
        <xdr:cNvSpPr/>
      </xdr:nvSpPr>
      <xdr:spPr>
        <a:xfrm>
          <a:off x="20383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44" name="フローチャート: 判断 443">
          <a:extLst>
            <a:ext uri="{FF2B5EF4-FFF2-40B4-BE49-F238E27FC236}">
              <a16:creationId xmlns:a16="http://schemas.microsoft.com/office/drawing/2014/main" id="{4FC8018B-4245-40A4-8322-3D4315EC7E8B}"/>
            </a:ext>
          </a:extLst>
        </xdr:cNvPr>
        <xdr:cNvSpPr/>
      </xdr:nvSpPr>
      <xdr:spPr>
        <a:xfrm>
          <a:off x="19494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44145</xdr:rowOff>
    </xdr:from>
    <xdr:to>
      <xdr:col>98</xdr:col>
      <xdr:colOff>38100</xdr:colOff>
      <xdr:row>39</xdr:row>
      <xdr:rowOff>145745</xdr:rowOff>
    </xdr:to>
    <xdr:sp macro="" textlink="">
      <xdr:nvSpPr>
        <xdr:cNvPr id="445" name="フローチャート: 判断 444">
          <a:extLst>
            <a:ext uri="{FF2B5EF4-FFF2-40B4-BE49-F238E27FC236}">
              <a16:creationId xmlns:a16="http://schemas.microsoft.com/office/drawing/2014/main" id="{D5D90B59-F6EA-4566-B56E-6B035EA7DF5A}"/>
            </a:ext>
          </a:extLst>
        </xdr:cNvPr>
        <xdr:cNvSpPr/>
      </xdr:nvSpPr>
      <xdr:spPr>
        <a:xfrm>
          <a:off x="18605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477A9395-1665-48F5-9B30-423AD56F5A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B1AFF2DE-E9B0-4134-AFA4-D8A7AE0C975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E3ECE81-821F-4F07-9B37-AE20E870306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A5696467-5842-478E-834A-D00400A48F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8F7D79A6-FF35-423D-983D-BAE116A6C7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93523</xdr:rowOff>
    </xdr:from>
    <xdr:to>
      <xdr:col>116</xdr:col>
      <xdr:colOff>114300</xdr:colOff>
      <xdr:row>40</xdr:row>
      <xdr:rowOff>23673</xdr:rowOff>
    </xdr:to>
    <xdr:sp macro="" textlink="">
      <xdr:nvSpPr>
        <xdr:cNvPr id="451" name="楕円 450">
          <a:extLst>
            <a:ext uri="{FF2B5EF4-FFF2-40B4-BE49-F238E27FC236}">
              <a16:creationId xmlns:a16="http://schemas.microsoft.com/office/drawing/2014/main" id="{72475368-8A78-4A00-BFF6-1E837CDAEF37}"/>
            </a:ext>
          </a:extLst>
        </xdr:cNvPr>
        <xdr:cNvSpPr/>
      </xdr:nvSpPr>
      <xdr:spPr>
        <a:xfrm>
          <a:off x="221107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71950</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05AE0AAC-D25D-4BA4-AFC3-5F79D4C3D541}"/>
            </a:ext>
          </a:extLst>
        </xdr:cNvPr>
        <xdr:cNvSpPr txBox="1"/>
      </xdr:nvSpPr>
      <xdr:spPr>
        <a:xfrm>
          <a:off x="22199600" y="67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102667</xdr:rowOff>
    </xdr:from>
    <xdr:to>
      <xdr:col>112</xdr:col>
      <xdr:colOff>38100</xdr:colOff>
      <xdr:row>40</xdr:row>
      <xdr:rowOff>32817</xdr:rowOff>
    </xdr:to>
    <xdr:sp macro="" textlink="">
      <xdr:nvSpPr>
        <xdr:cNvPr id="453" name="楕円 452">
          <a:extLst>
            <a:ext uri="{FF2B5EF4-FFF2-40B4-BE49-F238E27FC236}">
              <a16:creationId xmlns:a16="http://schemas.microsoft.com/office/drawing/2014/main" id="{4C4E46FE-1C33-437B-A8CC-E65495FBFDE1}"/>
            </a:ext>
          </a:extLst>
        </xdr:cNvPr>
        <xdr:cNvSpPr/>
      </xdr:nvSpPr>
      <xdr:spPr>
        <a:xfrm>
          <a:off x="21272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144323</xdr:rowOff>
    </xdr:from>
    <xdr:to>
      <xdr:col>116</xdr:col>
      <xdr:colOff>63500</xdr:colOff>
      <xdr:row>39</xdr:row>
      <xdr:rowOff>153467</xdr:rowOff>
    </xdr:to>
    <xdr:cxnSp macro="">
      <xdr:nvCxnSpPr>
        <xdr:cNvPr id="454" name="直線コネクタ 453">
          <a:extLst>
            <a:ext uri="{FF2B5EF4-FFF2-40B4-BE49-F238E27FC236}">
              <a16:creationId xmlns:a16="http://schemas.microsoft.com/office/drawing/2014/main" id="{35EDD489-EB2F-4828-AAE5-7AA37B2CE8B6}"/>
            </a:ext>
          </a:extLst>
        </xdr:cNvPr>
        <xdr:cNvCxnSpPr/>
      </xdr:nvCxnSpPr>
      <xdr:spPr>
        <a:xfrm flipV="1">
          <a:off x="21323300" y="683087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3454</xdr:rowOff>
    </xdr:from>
    <xdr:to>
      <xdr:col>107</xdr:col>
      <xdr:colOff>101600</xdr:colOff>
      <xdr:row>38</xdr:row>
      <xdr:rowOff>105054</xdr:rowOff>
    </xdr:to>
    <xdr:sp macro="" textlink="">
      <xdr:nvSpPr>
        <xdr:cNvPr id="455" name="楕円 454">
          <a:extLst>
            <a:ext uri="{FF2B5EF4-FFF2-40B4-BE49-F238E27FC236}">
              <a16:creationId xmlns:a16="http://schemas.microsoft.com/office/drawing/2014/main" id="{163D7E0B-A493-4B87-834D-90C3D77610B4}"/>
            </a:ext>
          </a:extLst>
        </xdr:cNvPr>
        <xdr:cNvSpPr/>
      </xdr:nvSpPr>
      <xdr:spPr>
        <a:xfrm>
          <a:off x="20383500" y="651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54254</xdr:rowOff>
    </xdr:from>
    <xdr:to>
      <xdr:col>111</xdr:col>
      <xdr:colOff>177800</xdr:colOff>
      <xdr:row>39</xdr:row>
      <xdr:rowOff>153467</xdr:rowOff>
    </xdr:to>
    <xdr:cxnSp macro="">
      <xdr:nvCxnSpPr>
        <xdr:cNvPr id="456" name="直線コネクタ 455">
          <a:extLst>
            <a:ext uri="{FF2B5EF4-FFF2-40B4-BE49-F238E27FC236}">
              <a16:creationId xmlns:a16="http://schemas.microsoft.com/office/drawing/2014/main" id="{C4361E5C-9058-48FF-BED5-80C8B646337B}"/>
            </a:ext>
          </a:extLst>
        </xdr:cNvPr>
        <xdr:cNvCxnSpPr/>
      </xdr:nvCxnSpPr>
      <xdr:spPr>
        <a:xfrm>
          <a:off x="20434300" y="6569354"/>
          <a:ext cx="889000" cy="27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457" name="n_1aveValue【認定こども園・幼稚園・保育所】&#10;一人当たり面積">
          <a:extLst>
            <a:ext uri="{FF2B5EF4-FFF2-40B4-BE49-F238E27FC236}">
              <a16:creationId xmlns:a16="http://schemas.microsoft.com/office/drawing/2014/main" id="{5E4B0ADF-E48D-4F3E-8F3D-3FF34A670D78}"/>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153331</xdr:rowOff>
    </xdr:from>
    <xdr:ext cx="469744" cy="259045"/>
    <xdr:sp macro="" textlink="">
      <xdr:nvSpPr>
        <xdr:cNvPr id="458" name="n_2aveValue【認定こども園・幼稚園・保育所】&#10;一人当たり面積">
          <a:extLst>
            <a:ext uri="{FF2B5EF4-FFF2-40B4-BE49-F238E27FC236}">
              <a16:creationId xmlns:a16="http://schemas.microsoft.com/office/drawing/2014/main" id="{977A89BE-FB2D-4B4C-9ABB-58F15A0941AD}"/>
            </a:ext>
          </a:extLst>
        </xdr:cNvPr>
        <xdr:cNvSpPr txBox="1"/>
      </xdr:nvSpPr>
      <xdr:spPr>
        <a:xfrm>
          <a:off x="20199427" y="683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59" name="n_3aveValue【認定こども園・幼稚園・保育所】&#10;一人当たり面積">
          <a:extLst>
            <a:ext uri="{FF2B5EF4-FFF2-40B4-BE49-F238E27FC236}">
              <a16:creationId xmlns:a16="http://schemas.microsoft.com/office/drawing/2014/main" id="{81238724-0494-4107-B4D0-FA32C95F7B5C}"/>
            </a:ext>
          </a:extLst>
        </xdr:cNvPr>
        <xdr:cNvSpPr txBox="1"/>
      </xdr:nvSpPr>
      <xdr:spPr>
        <a:xfrm>
          <a:off x="19310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162272</xdr:rowOff>
    </xdr:from>
    <xdr:ext cx="469744" cy="259045"/>
    <xdr:sp macro="" textlink="">
      <xdr:nvSpPr>
        <xdr:cNvPr id="460" name="n_4aveValue【認定こども園・幼稚園・保育所】&#10;一人当たり面積">
          <a:extLst>
            <a:ext uri="{FF2B5EF4-FFF2-40B4-BE49-F238E27FC236}">
              <a16:creationId xmlns:a16="http://schemas.microsoft.com/office/drawing/2014/main" id="{A84AD3A7-E37D-4B70-838A-C15852B59064}"/>
            </a:ext>
          </a:extLst>
        </xdr:cNvPr>
        <xdr:cNvSpPr txBox="1"/>
      </xdr:nvSpPr>
      <xdr:spPr>
        <a:xfrm>
          <a:off x="18421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23944</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723E06A1-ACDD-47A2-824B-6BD7BA115F6D}"/>
            </a:ext>
          </a:extLst>
        </xdr:cNvPr>
        <xdr:cNvSpPr txBox="1"/>
      </xdr:nvSpPr>
      <xdr:spPr>
        <a:xfrm>
          <a:off x="210757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121581</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11D98812-EE84-40B1-98F8-FB923FE38575}"/>
            </a:ext>
          </a:extLst>
        </xdr:cNvPr>
        <xdr:cNvSpPr txBox="1"/>
      </xdr:nvSpPr>
      <xdr:spPr>
        <a:xfrm>
          <a:off x="20199427" y="62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F353BF6D-647F-45BF-9ECC-B6E2E981C5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509B935A-2D4A-4EC6-90F4-7A7F4364BE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CCFABE6C-46AE-4EF4-8A91-9E4324187BE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B7A3C72C-2FDF-4A42-B040-EE0584C10B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A8FBD5F6-F9A4-4CC8-8880-BC21208E94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88C341C6-F3D5-4C80-8ED9-69B74D0381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9D27F785-3684-44CA-B20D-1BAFD5ECFD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51EA9C79-9E1A-4657-80C6-C3B408A634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910C2819-F1FF-4124-9998-85B7D44B9A7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0D806D26-2B2D-4B42-8413-394E34E51FF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70070BE9-236B-4D7D-B775-1EA04D38624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a:extLst>
            <a:ext uri="{FF2B5EF4-FFF2-40B4-BE49-F238E27FC236}">
              <a16:creationId xmlns:a16="http://schemas.microsoft.com/office/drawing/2014/main" id="{FA01A560-C671-48B9-80BA-F4497C0FF89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5" name="テキスト ボックス 474">
          <a:extLst>
            <a:ext uri="{FF2B5EF4-FFF2-40B4-BE49-F238E27FC236}">
              <a16:creationId xmlns:a16="http://schemas.microsoft.com/office/drawing/2014/main" id="{5E20D349-5738-4DEE-905B-861D9AB6DA5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a:extLst>
            <a:ext uri="{FF2B5EF4-FFF2-40B4-BE49-F238E27FC236}">
              <a16:creationId xmlns:a16="http://schemas.microsoft.com/office/drawing/2014/main" id="{8AFE16B2-94D3-4BDC-9BBD-DA60DAD4B8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a:extLst>
            <a:ext uri="{FF2B5EF4-FFF2-40B4-BE49-F238E27FC236}">
              <a16:creationId xmlns:a16="http://schemas.microsoft.com/office/drawing/2014/main" id="{32291C65-A068-4841-A321-8B1026142F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a:extLst>
            <a:ext uri="{FF2B5EF4-FFF2-40B4-BE49-F238E27FC236}">
              <a16:creationId xmlns:a16="http://schemas.microsoft.com/office/drawing/2014/main" id="{7008F150-E95D-43FB-A35B-641A7B9BD9E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a:extLst>
            <a:ext uri="{FF2B5EF4-FFF2-40B4-BE49-F238E27FC236}">
              <a16:creationId xmlns:a16="http://schemas.microsoft.com/office/drawing/2014/main" id="{0E1EA7F3-CC4B-43FD-9AAA-B14C4998FA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a:extLst>
            <a:ext uri="{FF2B5EF4-FFF2-40B4-BE49-F238E27FC236}">
              <a16:creationId xmlns:a16="http://schemas.microsoft.com/office/drawing/2014/main" id="{F1E1292B-C7B2-4852-85F5-1CE0A84942C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a:extLst>
            <a:ext uri="{FF2B5EF4-FFF2-40B4-BE49-F238E27FC236}">
              <a16:creationId xmlns:a16="http://schemas.microsoft.com/office/drawing/2014/main" id="{70214799-B842-4BEC-BABE-95F5F360C8C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a:extLst>
            <a:ext uri="{FF2B5EF4-FFF2-40B4-BE49-F238E27FC236}">
              <a16:creationId xmlns:a16="http://schemas.microsoft.com/office/drawing/2014/main" id="{E829E885-53F2-460B-B3C0-ECFE1F4DD12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a:extLst>
            <a:ext uri="{FF2B5EF4-FFF2-40B4-BE49-F238E27FC236}">
              <a16:creationId xmlns:a16="http://schemas.microsoft.com/office/drawing/2014/main" id="{E49AFD30-8EA4-42EB-B0B6-111DC431F38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a:extLst>
            <a:ext uri="{FF2B5EF4-FFF2-40B4-BE49-F238E27FC236}">
              <a16:creationId xmlns:a16="http://schemas.microsoft.com/office/drawing/2014/main" id="{67F560F7-E4D6-4EF2-8A9C-8F97BE81C5C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5" name="テキスト ボックス 484">
          <a:extLst>
            <a:ext uri="{FF2B5EF4-FFF2-40B4-BE49-F238E27FC236}">
              <a16:creationId xmlns:a16="http://schemas.microsoft.com/office/drawing/2014/main" id="{55745A56-30C6-4FE3-AFD8-70CED9497AA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a:extLst>
            <a:ext uri="{FF2B5EF4-FFF2-40B4-BE49-F238E27FC236}">
              <a16:creationId xmlns:a16="http://schemas.microsoft.com/office/drawing/2014/main" id="{C3A0684C-3531-4578-8DC5-90EEAA779C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学校施設】&#10;有形固定資産減価償却率グラフ枠">
          <a:extLst>
            <a:ext uri="{FF2B5EF4-FFF2-40B4-BE49-F238E27FC236}">
              <a16:creationId xmlns:a16="http://schemas.microsoft.com/office/drawing/2014/main" id="{82BE8133-EBD4-43CB-8136-0BEFA78035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124097</xdr:rowOff>
    </xdr:from>
    <xdr:to>
      <xdr:col>85</xdr:col>
      <xdr:colOff>126364</xdr:colOff>
      <xdr:row>64</xdr:row>
      <xdr:rowOff>97972</xdr:rowOff>
    </xdr:to>
    <xdr:cxnSp macro="">
      <xdr:nvCxnSpPr>
        <xdr:cNvPr id="488" name="直線コネクタ 487">
          <a:extLst>
            <a:ext uri="{FF2B5EF4-FFF2-40B4-BE49-F238E27FC236}">
              <a16:creationId xmlns:a16="http://schemas.microsoft.com/office/drawing/2014/main" id="{A9C72591-04FE-482A-8CC4-804A812D3E7F}"/>
            </a:ext>
          </a:extLst>
        </xdr:cNvPr>
        <xdr:cNvCxnSpPr/>
      </xdr:nvCxnSpPr>
      <xdr:spPr>
        <a:xfrm flipV="1">
          <a:off x="16318864" y="9725297"/>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405111" cy="259045"/>
    <xdr:sp macro="" textlink="">
      <xdr:nvSpPr>
        <xdr:cNvPr id="489" name="【学校施設】&#10;有形固定資産減価償却率最小値テキスト">
          <a:extLst>
            <a:ext uri="{FF2B5EF4-FFF2-40B4-BE49-F238E27FC236}">
              <a16:creationId xmlns:a16="http://schemas.microsoft.com/office/drawing/2014/main" id="{05868F7B-3780-461A-8D1C-1C0A0556D50A}"/>
            </a:ext>
          </a:extLst>
        </xdr:cNvPr>
        <xdr:cNvSpPr txBox="1"/>
      </xdr:nvSpPr>
      <xdr:spPr>
        <a:xfrm>
          <a:off x="16357600" y="1107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90" name="直線コネクタ 489">
          <a:extLst>
            <a:ext uri="{FF2B5EF4-FFF2-40B4-BE49-F238E27FC236}">
              <a16:creationId xmlns:a16="http://schemas.microsoft.com/office/drawing/2014/main" id="{C25600AA-3A54-4E1E-A6C1-42B980291728}"/>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70774</xdr:rowOff>
    </xdr:from>
    <xdr:ext cx="405111" cy="259045"/>
    <xdr:sp macro="" textlink="">
      <xdr:nvSpPr>
        <xdr:cNvPr id="491" name="【学校施設】&#10;有形固定資産減価償却率最大値テキスト">
          <a:extLst>
            <a:ext uri="{FF2B5EF4-FFF2-40B4-BE49-F238E27FC236}">
              <a16:creationId xmlns:a16="http://schemas.microsoft.com/office/drawing/2014/main" id="{769283FF-2BB0-475A-A70B-DA74E443EA3B}"/>
            </a:ext>
          </a:extLst>
        </xdr:cNvPr>
        <xdr:cNvSpPr txBox="1"/>
      </xdr:nvSpPr>
      <xdr:spPr>
        <a:xfrm>
          <a:off x="16357600" y="950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124097</xdr:rowOff>
    </xdr:from>
    <xdr:to>
      <xdr:col>86</xdr:col>
      <xdr:colOff>25400</xdr:colOff>
      <xdr:row>56</xdr:row>
      <xdr:rowOff>124097</xdr:rowOff>
    </xdr:to>
    <xdr:cxnSp macro="">
      <xdr:nvCxnSpPr>
        <xdr:cNvPr id="492" name="直線コネクタ 491">
          <a:extLst>
            <a:ext uri="{FF2B5EF4-FFF2-40B4-BE49-F238E27FC236}">
              <a16:creationId xmlns:a16="http://schemas.microsoft.com/office/drawing/2014/main" id="{5A37649B-961A-471D-BA0E-B317BF950115}"/>
            </a:ext>
          </a:extLst>
        </xdr:cNvPr>
        <xdr:cNvCxnSpPr/>
      </xdr:nvCxnSpPr>
      <xdr:spPr>
        <a:xfrm>
          <a:off x="16230600" y="972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148062</xdr:rowOff>
    </xdr:from>
    <xdr:ext cx="405111" cy="259045"/>
    <xdr:sp macro="" textlink="">
      <xdr:nvSpPr>
        <xdr:cNvPr id="493" name="【学校施設】&#10;有形固定資産減価償却率平均値テキスト">
          <a:extLst>
            <a:ext uri="{FF2B5EF4-FFF2-40B4-BE49-F238E27FC236}">
              <a16:creationId xmlns:a16="http://schemas.microsoft.com/office/drawing/2014/main" id="{695047EF-5BDF-4D0D-8A7D-AF6E6F19DE3F}"/>
            </a:ext>
          </a:extLst>
        </xdr:cNvPr>
        <xdr:cNvSpPr txBox="1"/>
      </xdr:nvSpPr>
      <xdr:spPr>
        <a:xfrm>
          <a:off x="16357600" y="1043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494" name="フローチャート: 判断 493">
          <a:extLst>
            <a:ext uri="{FF2B5EF4-FFF2-40B4-BE49-F238E27FC236}">
              <a16:creationId xmlns:a16="http://schemas.microsoft.com/office/drawing/2014/main" id="{F69F5873-35B4-49F3-8BD5-FC2738EBDAD1}"/>
            </a:ext>
          </a:extLst>
        </xdr:cNvPr>
        <xdr:cNvSpPr/>
      </xdr:nvSpPr>
      <xdr:spPr>
        <a:xfrm>
          <a:off x="162687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163104</xdr:rowOff>
    </xdr:from>
    <xdr:to>
      <xdr:col>81</xdr:col>
      <xdr:colOff>101600</xdr:colOff>
      <xdr:row>61</xdr:row>
      <xdr:rowOff>93254</xdr:rowOff>
    </xdr:to>
    <xdr:sp macro="" textlink="">
      <xdr:nvSpPr>
        <xdr:cNvPr id="495" name="フローチャート: 判断 494">
          <a:extLst>
            <a:ext uri="{FF2B5EF4-FFF2-40B4-BE49-F238E27FC236}">
              <a16:creationId xmlns:a16="http://schemas.microsoft.com/office/drawing/2014/main" id="{E7662445-85AF-4CC4-B7B7-D4944538FB2B}"/>
            </a:ext>
          </a:extLst>
        </xdr:cNvPr>
        <xdr:cNvSpPr/>
      </xdr:nvSpPr>
      <xdr:spPr>
        <a:xfrm>
          <a:off x="15430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107587</xdr:rowOff>
    </xdr:from>
    <xdr:to>
      <xdr:col>76</xdr:col>
      <xdr:colOff>165100</xdr:colOff>
      <xdr:row>61</xdr:row>
      <xdr:rowOff>37737</xdr:rowOff>
    </xdr:to>
    <xdr:sp macro="" textlink="">
      <xdr:nvSpPr>
        <xdr:cNvPr id="496" name="フローチャート: 判断 495">
          <a:extLst>
            <a:ext uri="{FF2B5EF4-FFF2-40B4-BE49-F238E27FC236}">
              <a16:creationId xmlns:a16="http://schemas.microsoft.com/office/drawing/2014/main" id="{400A7FFC-C740-41B5-A631-5C05DDEA9636}"/>
            </a:ext>
          </a:extLst>
        </xdr:cNvPr>
        <xdr:cNvSpPr/>
      </xdr:nvSpPr>
      <xdr:spPr>
        <a:xfrm>
          <a:off x="14541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130447</xdr:rowOff>
    </xdr:from>
    <xdr:to>
      <xdr:col>72</xdr:col>
      <xdr:colOff>38100</xdr:colOff>
      <xdr:row>61</xdr:row>
      <xdr:rowOff>60597</xdr:rowOff>
    </xdr:to>
    <xdr:sp macro="" textlink="">
      <xdr:nvSpPr>
        <xdr:cNvPr id="497" name="フローチャート: 判断 496">
          <a:extLst>
            <a:ext uri="{FF2B5EF4-FFF2-40B4-BE49-F238E27FC236}">
              <a16:creationId xmlns:a16="http://schemas.microsoft.com/office/drawing/2014/main" id="{14F1D9CA-4428-4D3A-AA65-1B26F97358ED}"/>
            </a:ext>
          </a:extLst>
        </xdr:cNvPr>
        <xdr:cNvSpPr/>
      </xdr:nvSpPr>
      <xdr:spPr>
        <a:xfrm>
          <a:off x="13652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107587</xdr:rowOff>
    </xdr:from>
    <xdr:to>
      <xdr:col>67</xdr:col>
      <xdr:colOff>101600</xdr:colOff>
      <xdr:row>61</xdr:row>
      <xdr:rowOff>37737</xdr:rowOff>
    </xdr:to>
    <xdr:sp macro="" textlink="">
      <xdr:nvSpPr>
        <xdr:cNvPr id="498" name="フローチャート: 判断 497">
          <a:extLst>
            <a:ext uri="{FF2B5EF4-FFF2-40B4-BE49-F238E27FC236}">
              <a16:creationId xmlns:a16="http://schemas.microsoft.com/office/drawing/2014/main" id="{D4AE3EF1-349D-4758-B263-88FFC743F69F}"/>
            </a:ext>
          </a:extLst>
        </xdr:cNvPr>
        <xdr:cNvSpPr/>
      </xdr:nvSpPr>
      <xdr:spPr>
        <a:xfrm>
          <a:off x="12763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4B10439F-A7BA-4F82-BCE9-BB65AE1FF36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BA52E24F-6AB7-425A-9A7F-4B6D6AA078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7B0C0AC-B9AE-41F5-B616-24A8B99ED8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7AC09D0-4F1B-479D-9222-D8141E5D718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00C419C-98E7-4AED-929D-2AFF0F5EB0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04" name="楕円 503">
          <a:extLst>
            <a:ext uri="{FF2B5EF4-FFF2-40B4-BE49-F238E27FC236}">
              <a16:creationId xmlns:a16="http://schemas.microsoft.com/office/drawing/2014/main" id="{FFE064E0-44C4-4260-8DC5-2849BEB8E8DD}"/>
            </a:ext>
          </a:extLst>
        </xdr:cNvPr>
        <xdr:cNvSpPr/>
      </xdr:nvSpPr>
      <xdr:spPr>
        <a:xfrm>
          <a:off x="16268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6367</xdr:rowOff>
    </xdr:from>
    <xdr:ext cx="405111" cy="259045"/>
    <xdr:sp macro="" textlink="">
      <xdr:nvSpPr>
        <xdr:cNvPr id="505" name="【学校施設】&#10;有形固定資産減価償却率該当値テキスト">
          <a:extLst>
            <a:ext uri="{FF2B5EF4-FFF2-40B4-BE49-F238E27FC236}">
              <a16:creationId xmlns:a16="http://schemas.microsoft.com/office/drawing/2014/main" id="{466A00FA-65D9-42DD-A3EB-3CF258A7FB0B}"/>
            </a:ext>
          </a:extLst>
        </xdr:cNvPr>
        <xdr:cNvSpPr txBox="1"/>
      </xdr:nvSpPr>
      <xdr:spPr>
        <a:xfrm>
          <a:off x="16357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506" name="楕円 505">
          <a:extLst>
            <a:ext uri="{FF2B5EF4-FFF2-40B4-BE49-F238E27FC236}">
              <a16:creationId xmlns:a16="http://schemas.microsoft.com/office/drawing/2014/main" id="{C3E4A8D7-FFF3-4576-A6B1-79F41313EB8B}"/>
            </a:ext>
          </a:extLst>
        </xdr:cNvPr>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168184</xdr:rowOff>
    </xdr:from>
    <xdr:to>
      <xdr:col>85</xdr:col>
      <xdr:colOff>127000</xdr:colOff>
      <xdr:row>58</xdr:row>
      <xdr:rowOff>34290</xdr:rowOff>
    </xdr:to>
    <xdr:cxnSp macro="">
      <xdr:nvCxnSpPr>
        <xdr:cNvPr id="507" name="直線コネクタ 506">
          <a:extLst>
            <a:ext uri="{FF2B5EF4-FFF2-40B4-BE49-F238E27FC236}">
              <a16:creationId xmlns:a16="http://schemas.microsoft.com/office/drawing/2014/main" id="{F495CFB4-B02E-4F35-B9B8-1485D21E6DBA}"/>
            </a:ext>
          </a:extLst>
        </xdr:cNvPr>
        <xdr:cNvCxnSpPr/>
      </xdr:nvCxnSpPr>
      <xdr:spPr>
        <a:xfrm>
          <a:off x="15481300" y="994083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66766</xdr:rowOff>
    </xdr:from>
    <xdr:to>
      <xdr:col>76</xdr:col>
      <xdr:colOff>165100</xdr:colOff>
      <xdr:row>55</xdr:row>
      <xdr:rowOff>168366</xdr:rowOff>
    </xdr:to>
    <xdr:sp macro="" textlink="">
      <xdr:nvSpPr>
        <xdr:cNvPr id="508" name="楕円 507">
          <a:extLst>
            <a:ext uri="{FF2B5EF4-FFF2-40B4-BE49-F238E27FC236}">
              <a16:creationId xmlns:a16="http://schemas.microsoft.com/office/drawing/2014/main" id="{488B0B54-E1E6-4567-AD23-76214324DFB2}"/>
            </a:ext>
          </a:extLst>
        </xdr:cNvPr>
        <xdr:cNvSpPr/>
      </xdr:nvSpPr>
      <xdr:spPr>
        <a:xfrm>
          <a:off x="14541500" y="94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117566</xdr:rowOff>
    </xdr:from>
    <xdr:to>
      <xdr:col>81</xdr:col>
      <xdr:colOff>50800</xdr:colOff>
      <xdr:row>57</xdr:row>
      <xdr:rowOff>168184</xdr:rowOff>
    </xdr:to>
    <xdr:cxnSp macro="">
      <xdr:nvCxnSpPr>
        <xdr:cNvPr id="509" name="直線コネクタ 508">
          <a:extLst>
            <a:ext uri="{FF2B5EF4-FFF2-40B4-BE49-F238E27FC236}">
              <a16:creationId xmlns:a16="http://schemas.microsoft.com/office/drawing/2014/main" id="{94600C61-E990-4303-8B7B-7F23CF7298F2}"/>
            </a:ext>
          </a:extLst>
        </xdr:cNvPr>
        <xdr:cNvCxnSpPr/>
      </xdr:nvCxnSpPr>
      <xdr:spPr>
        <a:xfrm>
          <a:off x="14592300" y="9547316"/>
          <a:ext cx="889000" cy="39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84381</xdr:rowOff>
    </xdr:from>
    <xdr:ext cx="405111" cy="259045"/>
    <xdr:sp macro="" textlink="">
      <xdr:nvSpPr>
        <xdr:cNvPr id="510" name="n_1aveValue【学校施設】&#10;有形固定資産減価償却率">
          <a:extLst>
            <a:ext uri="{FF2B5EF4-FFF2-40B4-BE49-F238E27FC236}">
              <a16:creationId xmlns:a16="http://schemas.microsoft.com/office/drawing/2014/main" id="{88B2F01D-3DA1-4538-A910-CB7E88ACFD96}"/>
            </a:ext>
          </a:extLst>
        </xdr:cNvPr>
        <xdr:cNvSpPr txBox="1"/>
      </xdr:nvSpPr>
      <xdr:spPr>
        <a:xfrm>
          <a:off x="15266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511" name="n_2aveValue【学校施設】&#10;有形固定資産減価償却率">
          <a:extLst>
            <a:ext uri="{FF2B5EF4-FFF2-40B4-BE49-F238E27FC236}">
              <a16:creationId xmlns:a16="http://schemas.microsoft.com/office/drawing/2014/main" id="{E754FAA7-0D4D-465C-9A27-D0DB882D5755}"/>
            </a:ext>
          </a:extLst>
        </xdr:cNvPr>
        <xdr:cNvSpPr txBox="1"/>
      </xdr:nvSpPr>
      <xdr:spPr>
        <a:xfrm>
          <a:off x="14389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77124</xdr:rowOff>
    </xdr:from>
    <xdr:ext cx="405111" cy="259045"/>
    <xdr:sp macro="" textlink="">
      <xdr:nvSpPr>
        <xdr:cNvPr id="512" name="n_3aveValue【学校施設】&#10;有形固定資産減価償却率">
          <a:extLst>
            <a:ext uri="{FF2B5EF4-FFF2-40B4-BE49-F238E27FC236}">
              <a16:creationId xmlns:a16="http://schemas.microsoft.com/office/drawing/2014/main" id="{58CEBDD5-DCF9-4347-BCA2-DFD1E2394505}"/>
            </a:ext>
          </a:extLst>
        </xdr:cNvPr>
        <xdr:cNvSpPr txBox="1"/>
      </xdr:nvSpPr>
      <xdr:spPr>
        <a:xfrm>
          <a:off x="13500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54264</xdr:rowOff>
    </xdr:from>
    <xdr:ext cx="405111" cy="259045"/>
    <xdr:sp macro="" textlink="">
      <xdr:nvSpPr>
        <xdr:cNvPr id="513" name="n_4aveValue【学校施設】&#10;有形固定資産減価償却率">
          <a:extLst>
            <a:ext uri="{FF2B5EF4-FFF2-40B4-BE49-F238E27FC236}">
              <a16:creationId xmlns:a16="http://schemas.microsoft.com/office/drawing/2014/main" id="{F75C2EB0-1DAF-484F-9E4D-E94FC13281F3}"/>
            </a:ext>
          </a:extLst>
        </xdr:cNvPr>
        <xdr:cNvSpPr txBox="1"/>
      </xdr:nvSpPr>
      <xdr:spPr>
        <a:xfrm>
          <a:off x="12611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514" name="n_1mainValue【学校施設】&#10;有形固定資産減価償却率">
          <a:extLst>
            <a:ext uri="{FF2B5EF4-FFF2-40B4-BE49-F238E27FC236}">
              <a16:creationId xmlns:a16="http://schemas.microsoft.com/office/drawing/2014/main" id="{83706D75-EB8C-4F80-91F3-2EE8838F439B}"/>
            </a:ext>
          </a:extLst>
        </xdr:cNvPr>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13443</xdr:rowOff>
    </xdr:from>
    <xdr:ext cx="340478" cy="259045"/>
    <xdr:sp macro="" textlink="">
      <xdr:nvSpPr>
        <xdr:cNvPr id="515" name="n_2mainValue【学校施設】&#10;有形固定資産減価償却率">
          <a:extLst>
            <a:ext uri="{FF2B5EF4-FFF2-40B4-BE49-F238E27FC236}">
              <a16:creationId xmlns:a16="http://schemas.microsoft.com/office/drawing/2014/main" id="{9A04F7FF-3A5F-4B69-96EE-3015100B3E32}"/>
            </a:ext>
          </a:extLst>
        </xdr:cNvPr>
        <xdr:cNvSpPr txBox="1"/>
      </xdr:nvSpPr>
      <xdr:spPr>
        <a:xfrm>
          <a:off x="14422061" y="927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2CD04148-77FC-42AA-A0E1-2560FF6C16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797A7878-5DD4-4E48-A9FB-79BFB38F22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E1B7FBC1-C9AC-44E3-AE1F-84FF19ADAE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CE4FE771-A9BA-4896-A712-0D6B7B742EC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91E6D12C-5F01-45E7-B5C7-2D666F70D5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684086B7-53FE-4CAE-A7E8-A113C0B03C8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F2013A95-13A1-4560-8B2D-25C93BF0B57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FD2FC359-B15A-4E76-99E7-ACFAE6C186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633726F8-F8B3-415F-80D0-FD34D6ED29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0F496DBE-08C9-4159-BF3E-290C7DE872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6" name="直線コネクタ 525">
          <a:extLst>
            <a:ext uri="{FF2B5EF4-FFF2-40B4-BE49-F238E27FC236}">
              <a16:creationId xmlns:a16="http://schemas.microsoft.com/office/drawing/2014/main" id="{1AA5D3C2-2A87-4CDA-AF83-5FA6B92F566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a:extLst>
            <a:ext uri="{FF2B5EF4-FFF2-40B4-BE49-F238E27FC236}">
              <a16:creationId xmlns:a16="http://schemas.microsoft.com/office/drawing/2014/main" id="{3B29E051-A501-479E-9189-FA4D2A67D69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a:extLst>
            <a:ext uri="{FF2B5EF4-FFF2-40B4-BE49-F238E27FC236}">
              <a16:creationId xmlns:a16="http://schemas.microsoft.com/office/drawing/2014/main" id="{570BDE2E-E1BC-45A4-AE65-0899BD45B26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29" name="テキスト ボックス 528">
          <a:extLst>
            <a:ext uri="{FF2B5EF4-FFF2-40B4-BE49-F238E27FC236}">
              <a16:creationId xmlns:a16="http://schemas.microsoft.com/office/drawing/2014/main" id="{BDD1A63E-82E0-4A72-96FF-ED2679B94C9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a:extLst>
            <a:ext uri="{FF2B5EF4-FFF2-40B4-BE49-F238E27FC236}">
              <a16:creationId xmlns:a16="http://schemas.microsoft.com/office/drawing/2014/main" id="{48146F2D-1C57-44D9-9889-39E553E714C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31" name="テキスト ボックス 530">
          <a:extLst>
            <a:ext uri="{FF2B5EF4-FFF2-40B4-BE49-F238E27FC236}">
              <a16:creationId xmlns:a16="http://schemas.microsoft.com/office/drawing/2014/main" id="{97D04874-C1FE-458C-9A9D-51BBBAED067D}"/>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a:extLst>
            <a:ext uri="{FF2B5EF4-FFF2-40B4-BE49-F238E27FC236}">
              <a16:creationId xmlns:a16="http://schemas.microsoft.com/office/drawing/2014/main" id="{1E09B0D8-E185-44DD-8FA6-4F68ABC6F7A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33" name="テキスト ボックス 532">
          <a:extLst>
            <a:ext uri="{FF2B5EF4-FFF2-40B4-BE49-F238E27FC236}">
              <a16:creationId xmlns:a16="http://schemas.microsoft.com/office/drawing/2014/main" id="{73CA0783-E1CD-4233-9F95-6461BAC0A657}"/>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a:extLst>
            <a:ext uri="{FF2B5EF4-FFF2-40B4-BE49-F238E27FC236}">
              <a16:creationId xmlns:a16="http://schemas.microsoft.com/office/drawing/2014/main" id="{7AF1B620-8A23-4A69-B8E4-87BB69305D3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a:extLst>
            <a:ext uri="{FF2B5EF4-FFF2-40B4-BE49-F238E27FC236}">
              <a16:creationId xmlns:a16="http://schemas.microsoft.com/office/drawing/2014/main" id="{E2BC31B7-8E1B-43F1-8596-2A248EE5C39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a:extLst>
            <a:ext uri="{FF2B5EF4-FFF2-40B4-BE49-F238E27FC236}">
              <a16:creationId xmlns:a16="http://schemas.microsoft.com/office/drawing/2014/main" id="{AF1832E4-D002-4F5F-8ABE-49170D2584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37" name="直線コネクタ 536">
          <a:extLst>
            <a:ext uri="{FF2B5EF4-FFF2-40B4-BE49-F238E27FC236}">
              <a16:creationId xmlns:a16="http://schemas.microsoft.com/office/drawing/2014/main" id="{6E3663E4-BC26-4962-B7DC-C7257EAA1D8A}"/>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38" name="【学校施設】&#10;一人当たり面積最小値テキスト">
          <a:extLst>
            <a:ext uri="{FF2B5EF4-FFF2-40B4-BE49-F238E27FC236}">
              <a16:creationId xmlns:a16="http://schemas.microsoft.com/office/drawing/2014/main" id="{72716B75-6B78-43B2-AE2A-2142023E3748}"/>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39" name="直線コネクタ 538">
          <a:extLst>
            <a:ext uri="{FF2B5EF4-FFF2-40B4-BE49-F238E27FC236}">
              <a16:creationId xmlns:a16="http://schemas.microsoft.com/office/drawing/2014/main" id="{79EC4BF1-1615-4046-B7A1-D51C7C6FFF2E}"/>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40" name="【学校施設】&#10;一人当たり面積最大値テキスト">
          <a:extLst>
            <a:ext uri="{FF2B5EF4-FFF2-40B4-BE49-F238E27FC236}">
              <a16:creationId xmlns:a16="http://schemas.microsoft.com/office/drawing/2014/main" id="{5C878C2F-13AF-4C7B-BDEA-B0885A9F5FC6}"/>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41" name="直線コネクタ 540">
          <a:extLst>
            <a:ext uri="{FF2B5EF4-FFF2-40B4-BE49-F238E27FC236}">
              <a16:creationId xmlns:a16="http://schemas.microsoft.com/office/drawing/2014/main" id="{AB549DBD-1ACF-43B0-B23C-CDF26A1B6A47}"/>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112072</xdr:rowOff>
    </xdr:from>
    <xdr:ext cx="469744" cy="259045"/>
    <xdr:sp macro="" textlink="">
      <xdr:nvSpPr>
        <xdr:cNvPr id="542" name="【学校施設】&#10;一人当たり面積平均値テキスト">
          <a:extLst>
            <a:ext uri="{FF2B5EF4-FFF2-40B4-BE49-F238E27FC236}">
              <a16:creationId xmlns:a16="http://schemas.microsoft.com/office/drawing/2014/main" id="{4CE02BEB-11D7-4DAB-A67D-972F0D6BDF31}"/>
            </a:ext>
          </a:extLst>
        </xdr:cNvPr>
        <xdr:cNvSpPr txBox="1"/>
      </xdr:nvSpPr>
      <xdr:spPr>
        <a:xfrm>
          <a:off x="22199600" y="1057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43" name="フローチャート: 判断 542">
          <a:extLst>
            <a:ext uri="{FF2B5EF4-FFF2-40B4-BE49-F238E27FC236}">
              <a16:creationId xmlns:a16="http://schemas.microsoft.com/office/drawing/2014/main" id="{A3D7C528-83C6-443F-B4DA-6C585AD70849}"/>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44" name="フローチャート: 判断 543">
          <a:extLst>
            <a:ext uri="{FF2B5EF4-FFF2-40B4-BE49-F238E27FC236}">
              <a16:creationId xmlns:a16="http://schemas.microsoft.com/office/drawing/2014/main" id="{F3CC068E-9B61-45A9-BD1C-0FC8BC4253E6}"/>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115575</xdr:rowOff>
    </xdr:from>
    <xdr:to>
      <xdr:col>107</xdr:col>
      <xdr:colOff>101600</xdr:colOff>
      <xdr:row>63</xdr:row>
      <xdr:rowOff>45725</xdr:rowOff>
    </xdr:to>
    <xdr:sp macro="" textlink="">
      <xdr:nvSpPr>
        <xdr:cNvPr id="545" name="フローチャート: 判断 544">
          <a:extLst>
            <a:ext uri="{FF2B5EF4-FFF2-40B4-BE49-F238E27FC236}">
              <a16:creationId xmlns:a16="http://schemas.microsoft.com/office/drawing/2014/main" id="{ABB698CF-D0BD-416C-B42B-B5344AA41786}"/>
            </a:ext>
          </a:extLst>
        </xdr:cNvPr>
        <xdr:cNvSpPr/>
      </xdr:nvSpPr>
      <xdr:spPr>
        <a:xfrm>
          <a:off x="20383500" y="1074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110226</xdr:rowOff>
    </xdr:from>
    <xdr:to>
      <xdr:col>102</xdr:col>
      <xdr:colOff>165100</xdr:colOff>
      <xdr:row>63</xdr:row>
      <xdr:rowOff>40376</xdr:rowOff>
    </xdr:to>
    <xdr:sp macro="" textlink="">
      <xdr:nvSpPr>
        <xdr:cNvPr id="546" name="フローチャート: 判断 545">
          <a:extLst>
            <a:ext uri="{FF2B5EF4-FFF2-40B4-BE49-F238E27FC236}">
              <a16:creationId xmlns:a16="http://schemas.microsoft.com/office/drawing/2014/main" id="{59076D43-9A18-44E4-B3CE-AA1DF8DCE20F}"/>
            </a:ext>
          </a:extLst>
        </xdr:cNvPr>
        <xdr:cNvSpPr/>
      </xdr:nvSpPr>
      <xdr:spPr>
        <a:xfrm>
          <a:off x="19494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114569</xdr:rowOff>
    </xdr:from>
    <xdr:to>
      <xdr:col>98</xdr:col>
      <xdr:colOff>38100</xdr:colOff>
      <xdr:row>63</xdr:row>
      <xdr:rowOff>44719</xdr:rowOff>
    </xdr:to>
    <xdr:sp macro="" textlink="">
      <xdr:nvSpPr>
        <xdr:cNvPr id="547" name="フローチャート: 判断 546">
          <a:extLst>
            <a:ext uri="{FF2B5EF4-FFF2-40B4-BE49-F238E27FC236}">
              <a16:creationId xmlns:a16="http://schemas.microsoft.com/office/drawing/2014/main" id="{DEF4B4AF-F8D9-4B05-9DB8-E4220244B203}"/>
            </a:ext>
          </a:extLst>
        </xdr:cNvPr>
        <xdr:cNvSpPr/>
      </xdr:nvSpPr>
      <xdr:spPr>
        <a:xfrm>
          <a:off x="18605500" y="1074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FFFC113-F00B-48BD-9A87-ECE446D4A4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1F52D5C-E8F1-40BE-B089-A09A7BFAAB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B62875C-FDF8-47DD-8AD1-CBF8C02257F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E1F40BC-9385-4004-BBF6-02754318F7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971BDF4-B561-4449-B51C-A1624B58D23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146436</xdr:rowOff>
    </xdr:from>
    <xdr:to>
      <xdr:col>116</xdr:col>
      <xdr:colOff>114300</xdr:colOff>
      <xdr:row>63</xdr:row>
      <xdr:rowOff>76586</xdr:rowOff>
    </xdr:to>
    <xdr:sp macro="" textlink="">
      <xdr:nvSpPr>
        <xdr:cNvPr id="553" name="楕円 552">
          <a:extLst>
            <a:ext uri="{FF2B5EF4-FFF2-40B4-BE49-F238E27FC236}">
              <a16:creationId xmlns:a16="http://schemas.microsoft.com/office/drawing/2014/main" id="{25F3E745-5B18-4542-89F0-F59EC49F7236}"/>
            </a:ext>
          </a:extLst>
        </xdr:cNvPr>
        <xdr:cNvSpPr/>
      </xdr:nvSpPr>
      <xdr:spPr>
        <a:xfrm>
          <a:off x="22110700" y="10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67622</xdr:rowOff>
    </xdr:from>
    <xdr:ext cx="469744" cy="259045"/>
    <xdr:sp macro="" textlink="">
      <xdr:nvSpPr>
        <xdr:cNvPr id="554" name="【学校施設】&#10;一人当たり面積該当値テキスト">
          <a:extLst>
            <a:ext uri="{FF2B5EF4-FFF2-40B4-BE49-F238E27FC236}">
              <a16:creationId xmlns:a16="http://schemas.microsoft.com/office/drawing/2014/main" id="{84FD74E2-23A0-4A26-8C6D-A60CCC1AFCAE}"/>
            </a:ext>
          </a:extLst>
        </xdr:cNvPr>
        <xdr:cNvSpPr txBox="1"/>
      </xdr:nvSpPr>
      <xdr:spPr>
        <a:xfrm>
          <a:off x="22199600" y="1069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150414</xdr:rowOff>
    </xdr:from>
    <xdr:to>
      <xdr:col>112</xdr:col>
      <xdr:colOff>38100</xdr:colOff>
      <xdr:row>63</xdr:row>
      <xdr:rowOff>80564</xdr:rowOff>
    </xdr:to>
    <xdr:sp macro="" textlink="">
      <xdr:nvSpPr>
        <xdr:cNvPr id="555" name="楕円 554">
          <a:extLst>
            <a:ext uri="{FF2B5EF4-FFF2-40B4-BE49-F238E27FC236}">
              <a16:creationId xmlns:a16="http://schemas.microsoft.com/office/drawing/2014/main" id="{1C3CADBE-DC87-46ED-BCAC-01EDEAAA80B8}"/>
            </a:ext>
          </a:extLst>
        </xdr:cNvPr>
        <xdr:cNvSpPr/>
      </xdr:nvSpPr>
      <xdr:spPr>
        <a:xfrm>
          <a:off x="21272500" y="107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25786</xdr:rowOff>
    </xdr:from>
    <xdr:to>
      <xdr:col>116</xdr:col>
      <xdr:colOff>63500</xdr:colOff>
      <xdr:row>63</xdr:row>
      <xdr:rowOff>29764</xdr:rowOff>
    </xdr:to>
    <xdr:cxnSp macro="">
      <xdr:nvCxnSpPr>
        <xdr:cNvPr id="556" name="直線コネクタ 555">
          <a:extLst>
            <a:ext uri="{FF2B5EF4-FFF2-40B4-BE49-F238E27FC236}">
              <a16:creationId xmlns:a16="http://schemas.microsoft.com/office/drawing/2014/main" id="{A83334FA-A531-45BD-9E9C-D7ED4F2DD5EF}"/>
            </a:ext>
          </a:extLst>
        </xdr:cNvPr>
        <xdr:cNvCxnSpPr/>
      </xdr:nvCxnSpPr>
      <xdr:spPr>
        <a:xfrm flipV="1">
          <a:off x="21323300" y="10827136"/>
          <a:ext cx="8382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83708</xdr:rowOff>
    </xdr:from>
    <xdr:to>
      <xdr:col>107</xdr:col>
      <xdr:colOff>101600</xdr:colOff>
      <xdr:row>63</xdr:row>
      <xdr:rowOff>13858</xdr:rowOff>
    </xdr:to>
    <xdr:sp macro="" textlink="">
      <xdr:nvSpPr>
        <xdr:cNvPr id="557" name="楕円 556">
          <a:extLst>
            <a:ext uri="{FF2B5EF4-FFF2-40B4-BE49-F238E27FC236}">
              <a16:creationId xmlns:a16="http://schemas.microsoft.com/office/drawing/2014/main" id="{EF590B9B-DC96-4923-960B-3E18FAE2A7B8}"/>
            </a:ext>
          </a:extLst>
        </xdr:cNvPr>
        <xdr:cNvSpPr/>
      </xdr:nvSpPr>
      <xdr:spPr>
        <a:xfrm>
          <a:off x="20383500" y="107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134508</xdr:rowOff>
    </xdr:from>
    <xdr:to>
      <xdr:col>111</xdr:col>
      <xdr:colOff>177800</xdr:colOff>
      <xdr:row>63</xdr:row>
      <xdr:rowOff>29764</xdr:rowOff>
    </xdr:to>
    <xdr:cxnSp macro="">
      <xdr:nvCxnSpPr>
        <xdr:cNvPr id="558" name="直線コネクタ 557">
          <a:extLst>
            <a:ext uri="{FF2B5EF4-FFF2-40B4-BE49-F238E27FC236}">
              <a16:creationId xmlns:a16="http://schemas.microsoft.com/office/drawing/2014/main" id="{33733102-25A4-434A-8958-E5899FD3A7EF}"/>
            </a:ext>
          </a:extLst>
        </xdr:cNvPr>
        <xdr:cNvCxnSpPr/>
      </xdr:nvCxnSpPr>
      <xdr:spPr>
        <a:xfrm>
          <a:off x="20434300" y="10764408"/>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43598</xdr:rowOff>
    </xdr:from>
    <xdr:ext cx="469744" cy="259045"/>
    <xdr:sp macro="" textlink="">
      <xdr:nvSpPr>
        <xdr:cNvPr id="559" name="n_1aveValue【学校施設】&#10;一人当たり面積">
          <a:extLst>
            <a:ext uri="{FF2B5EF4-FFF2-40B4-BE49-F238E27FC236}">
              <a16:creationId xmlns:a16="http://schemas.microsoft.com/office/drawing/2014/main" id="{32ED2DA3-B97B-48B1-8BC2-C6C4F58BF3C6}"/>
            </a:ext>
          </a:extLst>
        </xdr:cNvPr>
        <xdr:cNvSpPr txBox="1"/>
      </xdr:nvSpPr>
      <xdr:spPr>
        <a:xfrm>
          <a:off x="21075727" y="1050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36852</xdr:rowOff>
    </xdr:from>
    <xdr:ext cx="469744" cy="259045"/>
    <xdr:sp macro="" textlink="">
      <xdr:nvSpPr>
        <xdr:cNvPr id="560" name="n_2aveValue【学校施設】&#10;一人当たり面積">
          <a:extLst>
            <a:ext uri="{FF2B5EF4-FFF2-40B4-BE49-F238E27FC236}">
              <a16:creationId xmlns:a16="http://schemas.microsoft.com/office/drawing/2014/main" id="{CF813D53-D535-418A-B56F-59CD313D33D0}"/>
            </a:ext>
          </a:extLst>
        </xdr:cNvPr>
        <xdr:cNvSpPr txBox="1"/>
      </xdr:nvSpPr>
      <xdr:spPr>
        <a:xfrm>
          <a:off x="20199427" y="1083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56903</xdr:rowOff>
    </xdr:from>
    <xdr:ext cx="469744" cy="259045"/>
    <xdr:sp macro="" textlink="">
      <xdr:nvSpPr>
        <xdr:cNvPr id="561" name="n_3aveValue【学校施設】&#10;一人当たり面積">
          <a:extLst>
            <a:ext uri="{FF2B5EF4-FFF2-40B4-BE49-F238E27FC236}">
              <a16:creationId xmlns:a16="http://schemas.microsoft.com/office/drawing/2014/main" id="{26C877F8-B3A8-4BD0-9C83-07FD6E2EB334}"/>
            </a:ext>
          </a:extLst>
        </xdr:cNvPr>
        <xdr:cNvSpPr txBox="1"/>
      </xdr:nvSpPr>
      <xdr:spPr>
        <a:xfrm>
          <a:off x="19310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61246</xdr:rowOff>
    </xdr:from>
    <xdr:ext cx="469744" cy="259045"/>
    <xdr:sp macro="" textlink="">
      <xdr:nvSpPr>
        <xdr:cNvPr id="562" name="n_4aveValue【学校施設】&#10;一人当たり面積">
          <a:extLst>
            <a:ext uri="{FF2B5EF4-FFF2-40B4-BE49-F238E27FC236}">
              <a16:creationId xmlns:a16="http://schemas.microsoft.com/office/drawing/2014/main" id="{9EC2CFAC-70BF-44FC-B695-FBF4393F550C}"/>
            </a:ext>
          </a:extLst>
        </xdr:cNvPr>
        <xdr:cNvSpPr txBox="1"/>
      </xdr:nvSpPr>
      <xdr:spPr>
        <a:xfrm>
          <a:off x="18421427" y="105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71691</xdr:rowOff>
    </xdr:from>
    <xdr:ext cx="469744" cy="259045"/>
    <xdr:sp macro="" textlink="">
      <xdr:nvSpPr>
        <xdr:cNvPr id="563" name="n_1mainValue【学校施設】&#10;一人当たり面積">
          <a:extLst>
            <a:ext uri="{FF2B5EF4-FFF2-40B4-BE49-F238E27FC236}">
              <a16:creationId xmlns:a16="http://schemas.microsoft.com/office/drawing/2014/main" id="{6C2FD585-72A0-4F96-8047-6E66387FDAC6}"/>
            </a:ext>
          </a:extLst>
        </xdr:cNvPr>
        <xdr:cNvSpPr txBox="1"/>
      </xdr:nvSpPr>
      <xdr:spPr>
        <a:xfrm>
          <a:off x="21075727" y="1087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30385</xdr:rowOff>
    </xdr:from>
    <xdr:ext cx="469744" cy="259045"/>
    <xdr:sp macro="" textlink="">
      <xdr:nvSpPr>
        <xdr:cNvPr id="564" name="n_2mainValue【学校施設】&#10;一人当たり面積">
          <a:extLst>
            <a:ext uri="{FF2B5EF4-FFF2-40B4-BE49-F238E27FC236}">
              <a16:creationId xmlns:a16="http://schemas.microsoft.com/office/drawing/2014/main" id="{E6F19A15-B2AA-44C9-B604-78BFA3FE2647}"/>
            </a:ext>
          </a:extLst>
        </xdr:cNvPr>
        <xdr:cNvSpPr txBox="1"/>
      </xdr:nvSpPr>
      <xdr:spPr>
        <a:xfrm>
          <a:off x="20199427" y="1048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a:extLst>
            <a:ext uri="{FF2B5EF4-FFF2-40B4-BE49-F238E27FC236}">
              <a16:creationId xmlns:a16="http://schemas.microsoft.com/office/drawing/2014/main" id="{95F43623-05B2-47A4-B282-F198AC2A20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a:extLst>
            <a:ext uri="{FF2B5EF4-FFF2-40B4-BE49-F238E27FC236}">
              <a16:creationId xmlns:a16="http://schemas.microsoft.com/office/drawing/2014/main" id="{4871F3A2-4646-4EC8-BEEF-8A85F6333F8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a:extLst>
            <a:ext uri="{FF2B5EF4-FFF2-40B4-BE49-F238E27FC236}">
              <a16:creationId xmlns:a16="http://schemas.microsoft.com/office/drawing/2014/main" id="{59A3D372-4537-4288-BDAF-EAC2D9E25BC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a:extLst>
            <a:ext uri="{FF2B5EF4-FFF2-40B4-BE49-F238E27FC236}">
              <a16:creationId xmlns:a16="http://schemas.microsoft.com/office/drawing/2014/main" id="{7078F191-79E2-49DD-966C-7D4494DB73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a:extLst>
            <a:ext uri="{FF2B5EF4-FFF2-40B4-BE49-F238E27FC236}">
              <a16:creationId xmlns:a16="http://schemas.microsoft.com/office/drawing/2014/main" id="{C4E544D7-E714-484D-909B-36BCE3ECD7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a:extLst>
            <a:ext uri="{FF2B5EF4-FFF2-40B4-BE49-F238E27FC236}">
              <a16:creationId xmlns:a16="http://schemas.microsoft.com/office/drawing/2014/main" id="{67506BF5-C59F-4B60-A3A0-FFFAB90195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a:extLst>
            <a:ext uri="{FF2B5EF4-FFF2-40B4-BE49-F238E27FC236}">
              <a16:creationId xmlns:a16="http://schemas.microsoft.com/office/drawing/2014/main" id="{F9671EF9-2BA4-4710-B68A-67C85F7855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a:extLst>
            <a:ext uri="{FF2B5EF4-FFF2-40B4-BE49-F238E27FC236}">
              <a16:creationId xmlns:a16="http://schemas.microsoft.com/office/drawing/2014/main" id="{E7E30280-5813-4A83-8F09-09C8DCB344F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7E165FF4-C6E3-405C-B2DA-A4E54CD3A2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ABA8D2DF-91B4-415D-9711-2D970CEA73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E83A89AB-A33D-4C86-BF10-DE4F986E8C7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8D72D6FC-3905-47C0-BB28-2EB1E31425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095BF50E-6C4C-4CB7-AA61-B3EF3FD51B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AF828F36-F7C1-40F8-93AE-055911762B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AB8E17D2-DD0E-4C6D-A4A2-BEE806D090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E80DA426-607E-48FD-A6CA-031016B99B9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a:extLst>
            <a:ext uri="{FF2B5EF4-FFF2-40B4-BE49-F238E27FC236}">
              <a16:creationId xmlns:a16="http://schemas.microsoft.com/office/drawing/2014/main" id="{E1F74A5F-F7AE-4DE9-B755-D34FDBDBD9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a:extLst>
            <a:ext uri="{FF2B5EF4-FFF2-40B4-BE49-F238E27FC236}">
              <a16:creationId xmlns:a16="http://schemas.microsoft.com/office/drawing/2014/main" id="{D7C734B0-3ADB-47E5-AE9E-3A3F125ED0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a:extLst>
            <a:ext uri="{FF2B5EF4-FFF2-40B4-BE49-F238E27FC236}">
              <a16:creationId xmlns:a16="http://schemas.microsoft.com/office/drawing/2014/main" id="{E5F8F244-AF6F-40E5-A16A-71AA7DA8AC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a:extLst>
            <a:ext uri="{FF2B5EF4-FFF2-40B4-BE49-F238E27FC236}">
              <a16:creationId xmlns:a16="http://schemas.microsoft.com/office/drawing/2014/main" id="{39412253-496E-4ACB-9982-F6BF4EADBF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a:extLst>
            <a:ext uri="{FF2B5EF4-FFF2-40B4-BE49-F238E27FC236}">
              <a16:creationId xmlns:a16="http://schemas.microsoft.com/office/drawing/2014/main" id="{DBF174FA-BC58-4DF1-B426-DC19941B91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a:extLst>
            <a:ext uri="{FF2B5EF4-FFF2-40B4-BE49-F238E27FC236}">
              <a16:creationId xmlns:a16="http://schemas.microsoft.com/office/drawing/2014/main" id="{85F7B1F7-3371-4EC0-B50E-D15FE954343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a:extLst>
            <a:ext uri="{FF2B5EF4-FFF2-40B4-BE49-F238E27FC236}">
              <a16:creationId xmlns:a16="http://schemas.microsoft.com/office/drawing/2014/main" id="{2B2983FF-AB0F-4516-B16A-6C3D63F2AA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a:extLst>
            <a:ext uri="{FF2B5EF4-FFF2-40B4-BE49-F238E27FC236}">
              <a16:creationId xmlns:a16="http://schemas.microsoft.com/office/drawing/2014/main" id="{C71ADD48-D72A-48C8-9520-0D309EAA60B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a:extLst>
            <a:ext uri="{FF2B5EF4-FFF2-40B4-BE49-F238E27FC236}">
              <a16:creationId xmlns:a16="http://schemas.microsoft.com/office/drawing/2014/main" id="{77B32DC2-BEEB-4A60-AC47-2B16E7E51E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a:extLst>
            <a:ext uri="{FF2B5EF4-FFF2-40B4-BE49-F238E27FC236}">
              <a16:creationId xmlns:a16="http://schemas.microsoft.com/office/drawing/2014/main" id="{A7B9A026-84FB-45F6-A088-BA2348DCCD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a:extLst>
            <a:ext uri="{FF2B5EF4-FFF2-40B4-BE49-F238E27FC236}">
              <a16:creationId xmlns:a16="http://schemas.microsoft.com/office/drawing/2014/main" id="{C82CE5CB-2DEE-44AA-A5E6-6A505C54823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a:extLst>
            <a:ext uri="{FF2B5EF4-FFF2-40B4-BE49-F238E27FC236}">
              <a16:creationId xmlns:a16="http://schemas.microsoft.com/office/drawing/2014/main" id="{4DF2114B-045C-4EB7-B19A-143C5973802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3" name="テキスト ボックス 592">
          <a:extLst>
            <a:ext uri="{FF2B5EF4-FFF2-40B4-BE49-F238E27FC236}">
              <a16:creationId xmlns:a16="http://schemas.microsoft.com/office/drawing/2014/main" id="{A175E5D7-BBBA-4055-A23E-7C3C8E7D6D7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a:extLst>
            <a:ext uri="{FF2B5EF4-FFF2-40B4-BE49-F238E27FC236}">
              <a16:creationId xmlns:a16="http://schemas.microsoft.com/office/drawing/2014/main" id="{3FB33E10-98CE-4CCC-9C3D-79927C2508B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a:extLst>
            <a:ext uri="{FF2B5EF4-FFF2-40B4-BE49-F238E27FC236}">
              <a16:creationId xmlns:a16="http://schemas.microsoft.com/office/drawing/2014/main" id="{5F98AFC1-C80D-4FF5-8D67-4DE4BC9347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a:extLst>
            <a:ext uri="{FF2B5EF4-FFF2-40B4-BE49-F238E27FC236}">
              <a16:creationId xmlns:a16="http://schemas.microsoft.com/office/drawing/2014/main" id="{836ED98E-7283-4E92-B8F0-FA7162BAFA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a:extLst>
            <a:ext uri="{FF2B5EF4-FFF2-40B4-BE49-F238E27FC236}">
              <a16:creationId xmlns:a16="http://schemas.microsoft.com/office/drawing/2014/main" id="{330A1E14-7C36-4123-9F7F-F0F2938939E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a:extLst>
            <a:ext uri="{FF2B5EF4-FFF2-40B4-BE49-F238E27FC236}">
              <a16:creationId xmlns:a16="http://schemas.microsoft.com/office/drawing/2014/main" id="{EF7B8425-801D-434F-AC40-2C9E3E6F443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a:extLst>
            <a:ext uri="{FF2B5EF4-FFF2-40B4-BE49-F238E27FC236}">
              <a16:creationId xmlns:a16="http://schemas.microsoft.com/office/drawing/2014/main" id="{CEEAFB61-5BDF-4697-85C3-C34462F4B9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a:extLst>
            <a:ext uri="{FF2B5EF4-FFF2-40B4-BE49-F238E27FC236}">
              <a16:creationId xmlns:a16="http://schemas.microsoft.com/office/drawing/2014/main" id="{30FEC013-F9F6-46D8-BCCF-85F219E09C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a:extLst>
            <a:ext uri="{FF2B5EF4-FFF2-40B4-BE49-F238E27FC236}">
              <a16:creationId xmlns:a16="http://schemas.microsoft.com/office/drawing/2014/main" id="{35FD365C-39E3-4823-B52A-9F2FDC23647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a:extLst>
            <a:ext uri="{FF2B5EF4-FFF2-40B4-BE49-F238E27FC236}">
              <a16:creationId xmlns:a16="http://schemas.microsoft.com/office/drawing/2014/main" id="{2A7EA013-5564-49ED-82E7-03F96B37657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3" name="テキスト ボックス 602">
          <a:extLst>
            <a:ext uri="{FF2B5EF4-FFF2-40B4-BE49-F238E27FC236}">
              <a16:creationId xmlns:a16="http://schemas.microsoft.com/office/drawing/2014/main" id="{05EFCF04-3231-4741-9790-D44225B2196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a:extLst>
            <a:ext uri="{FF2B5EF4-FFF2-40B4-BE49-F238E27FC236}">
              <a16:creationId xmlns:a16="http://schemas.microsoft.com/office/drawing/2014/main" id="{77B943AC-C663-487F-9EF0-AC443C0DB5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a16="http://schemas.microsoft.com/office/drawing/2014/main" id="{64141EA4-4D99-4658-AB2E-57678929ED0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606" name="直線コネクタ 605">
          <a:extLst>
            <a:ext uri="{FF2B5EF4-FFF2-40B4-BE49-F238E27FC236}">
              <a16:creationId xmlns:a16="http://schemas.microsoft.com/office/drawing/2014/main" id="{337E374F-70CA-419F-A27D-14F9756ED465}"/>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7" name="【公民館】&#10;有形固定資産減価償却率最小値テキスト">
          <a:extLst>
            <a:ext uri="{FF2B5EF4-FFF2-40B4-BE49-F238E27FC236}">
              <a16:creationId xmlns:a16="http://schemas.microsoft.com/office/drawing/2014/main" id="{A1A5F5CD-0849-46B5-9B2B-712D7029675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8" name="直線コネクタ 607">
          <a:extLst>
            <a:ext uri="{FF2B5EF4-FFF2-40B4-BE49-F238E27FC236}">
              <a16:creationId xmlns:a16="http://schemas.microsoft.com/office/drawing/2014/main" id="{70E62A1B-7E2F-46CF-BAF8-0FCEDCD4025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609" name="【公民館】&#10;有形固定資産減価償却率最大値テキスト">
          <a:extLst>
            <a:ext uri="{FF2B5EF4-FFF2-40B4-BE49-F238E27FC236}">
              <a16:creationId xmlns:a16="http://schemas.microsoft.com/office/drawing/2014/main" id="{A706D77D-CEFB-44C1-B4E4-F0D539AAE4CC}"/>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610" name="直線コネクタ 609">
          <a:extLst>
            <a:ext uri="{FF2B5EF4-FFF2-40B4-BE49-F238E27FC236}">
              <a16:creationId xmlns:a16="http://schemas.microsoft.com/office/drawing/2014/main" id="{CC84E738-F0E4-43B0-A11E-523BE2248458}"/>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611" name="【公民館】&#10;有形固定資産減価償却率平均値テキスト">
          <a:extLst>
            <a:ext uri="{FF2B5EF4-FFF2-40B4-BE49-F238E27FC236}">
              <a16:creationId xmlns:a16="http://schemas.microsoft.com/office/drawing/2014/main" id="{871F826B-E0C4-4E47-838C-9A8DCA421816}"/>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612" name="フローチャート: 判断 611">
          <a:extLst>
            <a:ext uri="{FF2B5EF4-FFF2-40B4-BE49-F238E27FC236}">
              <a16:creationId xmlns:a16="http://schemas.microsoft.com/office/drawing/2014/main" id="{CF4B0BDA-49D9-4A8B-A110-AFEC53692F3F}"/>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613" name="フローチャート: 判断 612">
          <a:extLst>
            <a:ext uri="{FF2B5EF4-FFF2-40B4-BE49-F238E27FC236}">
              <a16:creationId xmlns:a16="http://schemas.microsoft.com/office/drawing/2014/main" id="{D740A456-AE59-4411-A0D6-76430E09AE3B}"/>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614" name="フローチャート: 判断 613">
          <a:extLst>
            <a:ext uri="{FF2B5EF4-FFF2-40B4-BE49-F238E27FC236}">
              <a16:creationId xmlns:a16="http://schemas.microsoft.com/office/drawing/2014/main" id="{F8078832-2B4D-42D9-8073-8CEE014B9287}"/>
            </a:ext>
          </a:extLst>
        </xdr:cNvPr>
        <xdr:cNvSpPr/>
      </xdr:nvSpPr>
      <xdr:spPr>
        <a:xfrm>
          <a:off x="14541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615" name="フローチャート: 判断 614">
          <a:extLst>
            <a:ext uri="{FF2B5EF4-FFF2-40B4-BE49-F238E27FC236}">
              <a16:creationId xmlns:a16="http://schemas.microsoft.com/office/drawing/2014/main" id="{F7E5AAF8-416A-4791-B102-AA181150D001}"/>
            </a:ext>
          </a:extLst>
        </xdr:cNvPr>
        <xdr:cNvSpPr/>
      </xdr:nvSpPr>
      <xdr:spPr>
        <a:xfrm>
          <a:off x="1365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616" name="フローチャート: 判断 615">
          <a:extLst>
            <a:ext uri="{FF2B5EF4-FFF2-40B4-BE49-F238E27FC236}">
              <a16:creationId xmlns:a16="http://schemas.microsoft.com/office/drawing/2014/main" id="{EED077CD-3958-4AB9-A79E-390C356EC997}"/>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1B82D7F8-7ED4-4C0D-AD5A-9F8E98F30A0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79AA8071-61CB-4FDF-8D4D-9827F83D63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AE96DC27-18A3-47C0-BBC8-06F18A71AC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888B1DE2-04A5-487B-B4D0-0E343D19F0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DF0D11D0-3AD6-40F6-BE62-6325CEFE0F6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87449</xdr:rowOff>
    </xdr:from>
    <xdr:to>
      <xdr:col>85</xdr:col>
      <xdr:colOff>177800</xdr:colOff>
      <xdr:row>109</xdr:row>
      <xdr:rowOff>17599</xdr:rowOff>
    </xdr:to>
    <xdr:sp macro="" textlink="">
      <xdr:nvSpPr>
        <xdr:cNvPr id="622" name="楕円 621">
          <a:extLst>
            <a:ext uri="{FF2B5EF4-FFF2-40B4-BE49-F238E27FC236}">
              <a16:creationId xmlns:a16="http://schemas.microsoft.com/office/drawing/2014/main" id="{1591051A-137A-4C68-80FD-D3DFB85CA875}"/>
            </a:ext>
          </a:extLst>
        </xdr:cNvPr>
        <xdr:cNvSpPr/>
      </xdr:nvSpPr>
      <xdr:spPr>
        <a:xfrm>
          <a:off x="162687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2376</xdr:rowOff>
    </xdr:from>
    <xdr:ext cx="405111" cy="259045"/>
    <xdr:sp macro="" textlink="">
      <xdr:nvSpPr>
        <xdr:cNvPr id="623" name="【公民館】&#10;有形固定資産減価償却率該当値テキスト">
          <a:extLst>
            <a:ext uri="{FF2B5EF4-FFF2-40B4-BE49-F238E27FC236}">
              <a16:creationId xmlns:a16="http://schemas.microsoft.com/office/drawing/2014/main" id="{3B277B9C-144F-4D55-8DD9-409ABC496F20}"/>
            </a:ext>
          </a:extLst>
        </xdr:cNvPr>
        <xdr:cNvSpPr txBox="1"/>
      </xdr:nvSpPr>
      <xdr:spPr>
        <a:xfrm>
          <a:off x="16357600" y="1851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80918</xdr:rowOff>
    </xdr:from>
    <xdr:to>
      <xdr:col>81</xdr:col>
      <xdr:colOff>101600</xdr:colOff>
      <xdr:row>109</xdr:row>
      <xdr:rowOff>11068</xdr:rowOff>
    </xdr:to>
    <xdr:sp macro="" textlink="">
      <xdr:nvSpPr>
        <xdr:cNvPr id="624" name="楕円 623">
          <a:extLst>
            <a:ext uri="{FF2B5EF4-FFF2-40B4-BE49-F238E27FC236}">
              <a16:creationId xmlns:a16="http://schemas.microsoft.com/office/drawing/2014/main" id="{A6D7907E-0D8A-4528-B7EB-12BB87657163}"/>
            </a:ext>
          </a:extLst>
        </xdr:cNvPr>
        <xdr:cNvSpPr/>
      </xdr:nvSpPr>
      <xdr:spPr>
        <a:xfrm>
          <a:off x="15430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131718</xdr:rowOff>
    </xdr:from>
    <xdr:to>
      <xdr:col>85</xdr:col>
      <xdr:colOff>127000</xdr:colOff>
      <xdr:row>108</xdr:row>
      <xdr:rowOff>138249</xdr:rowOff>
    </xdr:to>
    <xdr:cxnSp macro="">
      <xdr:nvCxnSpPr>
        <xdr:cNvPr id="625" name="直線コネクタ 624">
          <a:extLst>
            <a:ext uri="{FF2B5EF4-FFF2-40B4-BE49-F238E27FC236}">
              <a16:creationId xmlns:a16="http://schemas.microsoft.com/office/drawing/2014/main" id="{B08000F4-E6FF-47E9-8482-BC0A354101BF}"/>
            </a:ext>
          </a:extLst>
        </xdr:cNvPr>
        <xdr:cNvCxnSpPr/>
      </xdr:nvCxnSpPr>
      <xdr:spPr>
        <a:xfrm>
          <a:off x="15481300" y="186483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76019</xdr:rowOff>
    </xdr:from>
    <xdr:to>
      <xdr:col>76</xdr:col>
      <xdr:colOff>165100</xdr:colOff>
      <xdr:row>109</xdr:row>
      <xdr:rowOff>6169</xdr:rowOff>
    </xdr:to>
    <xdr:sp macro="" textlink="">
      <xdr:nvSpPr>
        <xdr:cNvPr id="626" name="楕円 625">
          <a:extLst>
            <a:ext uri="{FF2B5EF4-FFF2-40B4-BE49-F238E27FC236}">
              <a16:creationId xmlns:a16="http://schemas.microsoft.com/office/drawing/2014/main" id="{592AE144-BE3F-4215-8812-9AA247D0185A}"/>
            </a:ext>
          </a:extLst>
        </xdr:cNvPr>
        <xdr:cNvSpPr/>
      </xdr:nvSpPr>
      <xdr:spPr>
        <a:xfrm>
          <a:off x="14541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126819</xdr:rowOff>
    </xdr:from>
    <xdr:to>
      <xdr:col>81</xdr:col>
      <xdr:colOff>50800</xdr:colOff>
      <xdr:row>108</xdr:row>
      <xdr:rowOff>131718</xdr:rowOff>
    </xdr:to>
    <xdr:cxnSp macro="">
      <xdr:nvCxnSpPr>
        <xdr:cNvPr id="627" name="直線コネクタ 626">
          <a:extLst>
            <a:ext uri="{FF2B5EF4-FFF2-40B4-BE49-F238E27FC236}">
              <a16:creationId xmlns:a16="http://schemas.microsoft.com/office/drawing/2014/main" id="{B73A82EC-D029-4FD5-98C6-D3558D368003}"/>
            </a:ext>
          </a:extLst>
        </xdr:cNvPr>
        <xdr:cNvCxnSpPr/>
      </xdr:nvCxnSpPr>
      <xdr:spPr>
        <a:xfrm>
          <a:off x="14592300" y="186434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628" name="n_1aveValue【公民館】&#10;有形固定資産減価償却率">
          <a:extLst>
            <a:ext uri="{FF2B5EF4-FFF2-40B4-BE49-F238E27FC236}">
              <a16:creationId xmlns:a16="http://schemas.microsoft.com/office/drawing/2014/main" id="{607143B5-A98B-4C2C-A2DF-0EF1A388E5A5}"/>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133729</xdr:rowOff>
    </xdr:from>
    <xdr:ext cx="405111" cy="259045"/>
    <xdr:sp macro="" textlink="">
      <xdr:nvSpPr>
        <xdr:cNvPr id="629" name="n_2aveValue【公民館】&#10;有形固定資産減価償却率">
          <a:extLst>
            <a:ext uri="{FF2B5EF4-FFF2-40B4-BE49-F238E27FC236}">
              <a16:creationId xmlns:a16="http://schemas.microsoft.com/office/drawing/2014/main" id="{0494ADC6-D121-482E-A526-7EF641C925C8}"/>
            </a:ext>
          </a:extLst>
        </xdr:cNvPr>
        <xdr:cNvSpPr txBox="1"/>
      </xdr:nvSpPr>
      <xdr:spPr>
        <a:xfrm>
          <a:off x="14389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630" name="n_3aveValue【公民館】&#10;有形固定資産減価償却率">
          <a:extLst>
            <a:ext uri="{FF2B5EF4-FFF2-40B4-BE49-F238E27FC236}">
              <a16:creationId xmlns:a16="http://schemas.microsoft.com/office/drawing/2014/main" id="{79FA5EC3-1D77-447C-8887-D3FDA084865D}"/>
            </a:ext>
          </a:extLst>
        </xdr:cNvPr>
        <xdr:cNvSpPr txBox="1"/>
      </xdr:nvSpPr>
      <xdr:spPr>
        <a:xfrm>
          <a:off x="13500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631" name="n_4aveValue【公民館】&#10;有形固定資産減価償却率">
          <a:extLst>
            <a:ext uri="{FF2B5EF4-FFF2-40B4-BE49-F238E27FC236}">
              <a16:creationId xmlns:a16="http://schemas.microsoft.com/office/drawing/2014/main" id="{35A2DD3B-0546-417F-B014-24CAD4470A95}"/>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2195</xdr:rowOff>
    </xdr:from>
    <xdr:ext cx="405111" cy="259045"/>
    <xdr:sp macro="" textlink="">
      <xdr:nvSpPr>
        <xdr:cNvPr id="632" name="n_1mainValue【公民館】&#10;有形固定資産減価償却率">
          <a:extLst>
            <a:ext uri="{FF2B5EF4-FFF2-40B4-BE49-F238E27FC236}">
              <a16:creationId xmlns:a16="http://schemas.microsoft.com/office/drawing/2014/main" id="{669D0F2A-710B-4C79-8755-A713E2EE2C92}"/>
            </a:ext>
          </a:extLst>
        </xdr:cNvPr>
        <xdr:cNvSpPr txBox="1"/>
      </xdr:nvSpPr>
      <xdr:spPr>
        <a:xfrm>
          <a:off x="15266044" y="1869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168746</xdr:rowOff>
    </xdr:from>
    <xdr:ext cx="405111" cy="259045"/>
    <xdr:sp macro="" textlink="">
      <xdr:nvSpPr>
        <xdr:cNvPr id="633" name="n_2mainValue【公民館】&#10;有形固定資産減価償却率">
          <a:extLst>
            <a:ext uri="{FF2B5EF4-FFF2-40B4-BE49-F238E27FC236}">
              <a16:creationId xmlns:a16="http://schemas.microsoft.com/office/drawing/2014/main" id="{8CEEE92B-7175-4C17-B185-8346FF2AF40B}"/>
            </a:ext>
          </a:extLst>
        </xdr:cNvPr>
        <xdr:cNvSpPr txBox="1"/>
      </xdr:nvSpPr>
      <xdr:spPr>
        <a:xfrm>
          <a:off x="14389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7E2E76D4-E981-4F9A-9707-08E4A467A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870705F6-8ECB-4026-80E5-5A2A5194A7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B40FD762-FFD7-4472-ACAF-775D251E00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F7521862-D80C-4EC6-A240-BF204FD35D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F93C8CD8-F9BB-4242-8785-6E18C4ADE8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E6A9CA9B-78DD-4C02-9C45-2E334893D8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6D640B1B-AD1C-4DC0-B63A-C257B016AA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BDC6B168-E273-474B-B081-556D3B3ED5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4F5DF759-6109-4306-BADF-8C070BA19D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FC28F574-C6DE-484F-92EF-416E9AD5E2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a:extLst>
            <a:ext uri="{FF2B5EF4-FFF2-40B4-BE49-F238E27FC236}">
              <a16:creationId xmlns:a16="http://schemas.microsoft.com/office/drawing/2014/main" id="{B87CF876-E34C-4FD7-B2C0-5B0B3B982D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CCACC081-80A6-4310-B92F-61C912A808E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a:extLst>
            <a:ext uri="{FF2B5EF4-FFF2-40B4-BE49-F238E27FC236}">
              <a16:creationId xmlns:a16="http://schemas.microsoft.com/office/drawing/2014/main" id="{950554E0-0B86-4898-8A4D-44B8F30EF94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a:extLst>
            <a:ext uri="{FF2B5EF4-FFF2-40B4-BE49-F238E27FC236}">
              <a16:creationId xmlns:a16="http://schemas.microsoft.com/office/drawing/2014/main" id="{92C90092-9560-4049-BD79-2FB16D58D52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a:extLst>
            <a:ext uri="{FF2B5EF4-FFF2-40B4-BE49-F238E27FC236}">
              <a16:creationId xmlns:a16="http://schemas.microsoft.com/office/drawing/2014/main" id="{4C7AA777-7655-4C12-A5A9-14AC48E13CD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49" name="テキスト ボックス 648">
          <a:extLst>
            <a:ext uri="{FF2B5EF4-FFF2-40B4-BE49-F238E27FC236}">
              <a16:creationId xmlns:a16="http://schemas.microsoft.com/office/drawing/2014/main" id="{A1790CEE-1250-4CE8-818D-7B9D4709144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a:extLst>
            <a:ext uri="{FF2B5EF4-FFF2-40B4-BE49-F238E27FC236}">
              <a16:creationId xmlns:a16="http://schemas.microsoft.com/office/drawing/2014/main" id="{F0716E57-B647-47D9-9D6F-72BD50729F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51" name="テキスト ボックス 650">
          <a:extLst>
            <a:ext uri="{FF2B5EF4-FFF2-40B4-BE49-F238E27FC236}">
              <a16:creationId xmlns:a16="http://schemas.microsoft.com/office/drawing/2014/main" id="{C1C57715-E33A-4CE5-BD91-EABD8A443B93}"/>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a:extLst>
            <a:ext uri="{FF2B5EF4-FFF2-40B4-BE49-F238E27FC236}">
              <a16:creationId xmlns:a16="http://schemas.microsoft.com/office/drawing/2014/main" id="{76291181-8589-48A6-B866-DB97B3D238B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53" name="テキスト ボックス 652">
          <a:extLst>
            <a:ext uri="{FF2B5EF4-FFF2-40B4-BE49-F238E27FC236}">
              <a16:creationId xmlns:a16="http://schemas.microsoft.com/office/drawing/2014/main" id="{2A88ECC6-9942-4704-A11A-950E1EDAA003}"/>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2620067F-01A7-44EB-9286-69DE93CF8A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5" name="テキスト ボックス 654">
          <a:extLst>
            <a:ext uri="{FF2B5EF4-FFF2-40B4-BE49-F238E27FC236}">
              <a16:creationId xmlns:a16="http://schemas.microsoft.com/office/drawing/2014/main" id="{4F6EA8EB-B593-4A12-9D35-86DA5C1E308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a:extLst>
            <a:ext uri="{FF2B5EF4-FFF2-40B4-BE49-F238E27FC236}">
              <a16:creationId xmlns:a16="http://schemas.microsoft.com/office/drawing/2014/main" id="{9F79CD58-6576-4588-8D0A-1DFE440DA0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657" name="直線コネクタ 656">
          <a:extLst>
            <a:ext uri="{FF2B5EF4-FFF2-40B4-BE49-F238E27FC236}">
              <a16:creationId xmlns:a16="http://schemas.microsoft.com/office/drawing/2014/main" id="{F45A61C5-143B-4B1B-8C87-9FE437B8329D}"/>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58" name="【公民館】&#10;一人当たり面積最小値テキスト">
          <a:extLst>
            <a:ext uri="{FF2B5EF4-FFF2-40B4-BE49-F238E27FC236}">
              <a16:creationId xmlns:a16="http://schemas.microsoft.com/office/drawing/2014/main" id="{057921C6-0D09-48C9-A0C8-5E4D8F7DECBF}"/>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59" name="直線コネクタ 658">
          <a:extLst>
            <a:ext uri="{FF2B5EF4-FFF2-40B4-BE49-F238E27FC236}">
              <a16:creationId xmlns:a16="http://schemas.microsoft.com/office/drawing/2014/main" id="{797C3DDF-3057-4762-91A1-B7F3F64C366F}"/>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660" name="【公民館】&#10;一人当たり面積最大値テキスト">
          <a:extLst>
            <a:ext uri="{FF2B5EF4-FFF2-40B4-BE49-F238E27FC236}">
              <a16:creationId xmlns:a16="http://schemas.microsoft.com/office/drawing/2014/main" id="{CCD7E2CD-7B48-45F5-881A-A91790346812}"/>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661" name="直線コネクタ 660">
          <a:extLst>
            <a:ext uri="{FF2B5EF4-FFF2-40B4-BE49-F238E27FC236}">
              <a16:creationId xmlns:a16="http://schemas.microsoft.com/office/drawing/2014/main" id="{39F86CF6-4EDA-4DDD-8E1A-13910595493A}"/>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62" name="【公民館】&#10;一人当たり面積平均値テキスト">
          <a:extLst>
            <a:ext uri="{FF2B5EF4-FFF2-40B4-BE49-F238E27FC236}">
              <a16:creationId xmlns:a16="http://schemas.microsoft.com/office/drawing/2014/main" id="{EDA8E989-D0D0-4FBD-A12C-7FBA2E052EA4}"/>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63" name="フローチャート: 判断 662">
          <a:extLst>
            <a:ext uri="{FF2B5EF4-FFF2-40B4-BE49-F238E27FC236}">
              <a16:creationId xmlns:a16="http://schemas.microsoft.com/office/drawing/2014/main" id="{2CCE3D30-7971-4C4E-B078-0D1CA5619C04}"/>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664" name="フローチャート: 判断 663">
          <a:extLst>
            <a:ext uri="{FF2B5EF4-FFF2-40B4-BE49-F238E27FC236}">
              <a16:creationId xmlns:a16="http://schemas.microsoft.com/office/drawing/2014/main" id="{01D24981-DBB3-4E15-843A-AF8FF8B3E564}"/>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37212</xdr:rowOff>
    </xdr:from>
    <xdr:to>
      <xdr:col>107</xdr:col>
      <xdr:colOff>101600</xdr:colOff>
      <xdr:row>108</xdr:row>
      <xdr:rowOff>138812</xdr:rowOff>
    </xdr:to>
    <xdr:sp macro="" textlink="">
      <xdr:nvSpPr>
        <xdr:cNvPr id="665" name="フローチャート: 判断 664">
          <a:extLst>
            <a:ext uri="{FF2B5EF4-FFF2-40B4-BE49-F238E27FC236}">
              <a16:creationId xmlns:a16="http://schemas.microsoft.com/office/drawing/2014/main" id="{05CD388C-E1D5-4CBF-9046-26EDA4CBC6BF}"/>
            </a:ext>
          </a:extLst>
        </xdr:cNvPr>
        <xdr:cNvSpPr/>
      </xdr:nvSpPr>
      <xdr:spPr>
        <a:xfrm>
          <a:off x="20383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27991</xdr:rowOff>
    </xdr:from>
    <xdr:to>
      <xdr:col>102</xdr:col>
      <xdr:colOff>165100</xdr:colOff>
      <xdr:row>108</xdr:row>
      <xdr:rowOff>129591</xdr:rowOff>
    </xdr:to>
    <xdr:sp macro="" textlink="">
      <xdr:nvSpPr>
        <xdr:cNvPr id="666" name="フローチャート: 判断 665">
          <a:extLst>
            <a:ext uri="{FF2B5EF4-FFF2-40B4-BE49-F238E27FC236}">
              <a16:creationId xmlns:a16="http://schemas.microsoft.com/office/drawing/2014/main" id="{5E63C1B8-360F-4AB6-9A5E-E35E99F27631}"/>
            </a:ext>
          </a:extLst>
        </xdr:cNvPr>
        <xdr:cNvSpPr/>
      </xdr:nvSpPr>
      <xdr:spPr>
        <a:xfrm>
          <a:off x="19494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30735</xdr:rowOff>
    </xdr:from>
    <xdr:to>
      <xdr:col>98</xdr:col>
      <xdr:colOff>38100</xdr:colOff>
      <xdr:row>108</xdr:row>
      <xdr:rowOff>132335</xdr:rowOff>
    </xdr:to>
    <xdr:sp macro="" textlink="">
      <xdr:nvSpPr>
        <xdr:cNvPr id="667" name="フローチャート: 判断 666">
          <a:extLst>
            <a:ext uri="{FF2B5EF4-FFF2-40B4-BE49-F238E27FC236}">
              <a16:creationId xmlns:a16="http://schemas.microsoft.com/office/drawing/2014/main" id="{AB5E590B-CD8E-4B01-8E6B-562599C11CAA}"/>
            </a:ext>
          </a:extLst>
        </xdr:cNvPr>
        <xdr:cNvSpPr/>
      </xdr:nvSpPr>
      <xdr:spPr>
        <a:xfrm>
          <a:off x="18605500" y="1854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314B0452-8D9C-47A5-9C7C-0DACB573F3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F4F642F-7B40-425C-B149-A2E9DD9C068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E6EED48-1F88-4066-B057-1A117E1070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FD6AAED-1153-4C9C-ADAF-450CF14856A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733CB5D-5794-4F6F-AA96-1CDFB0984C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42393</xdr:rowOff>
    </xdr:from>
    <xdr:to>
      <xdr:col>116</xdr:col>
      <xdr:colOff>114300</xdr:colOff>
      <xdr:row>108</xdr:row>
      <xdr:rowOff>143993</xdr:rowOff>
    </xdr:to>
    <xdr:sp macro="" textlink="">
      <xdr:nvSpPr>
        <xdr:cNvPr id="673" name="楕円 672">
          <a:extLst>
            <a:ext uri="{FF2B5EF4-FFF2-40B4-BE49-F238E27FC236}">
              <a16:creationId xmlns:a16="http://schemas.microsoft.com/office/drawing/2014/main" id="{89262FED-2DB5-43C0-B6D1-93DDC6180368}"/>
            </a:ext>
          </a:extLst>
        </xdr:cNvPr>
        <xdr:cNvSpPr/>
      </xdr:nvSpPr>
      <xdr:spPr>
        <a:xfrm>
          <a:off x="22110700" y="185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74" name="【公民館】&#10;一人当たり面積該当値テキスト">
          <a:extLst>
            <a:ext uri="{FF2B5EF4-FFF2-40B4-BE49-F238E27FC236}">
              <a16:creationId xmlns:a16="http://schemas.microsoft.com/office/drawing/2014/main" id="{B8667DCC-6922-4C03-A352-E417B7B0E986}"/>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43993</xdr:rowOff>
    </xdr:from>
    <xdr:to>
      <xdr:col>112</xdr:col>
      <xdr:colOff>38100</xdr:colOff>
      <xdr:row>108</xdr:row>
      <xdr:rowOff>145593</xdr:rowOff>
    </xdr:to>
    <xdr:sp macro="" textlink="">
      <xdr:nvSpPr>
        <xdr:cNvPr id="675" name="楕円 674">
          <a:extLst>
            <a:ext uri="{FF2B5EF4-FFF2-40B4-BE49-F238E27FC236}">
              <a16:creationId xmlns:a16="http://schemas.microsoft.com/office/drawing/2014/main" id="{91E9D5E6-E179-40D2-A2BF-05CE927DB254}"/>
            </a:ext>
          </a:extLst>
        </xdr:cNvPr>
        <xdr:cNvSpPr/>
      </xdr:nvSpPr>
      <xdr:spPr>
        <a:xfrm>
          <a:off x="21272500" y="185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93193</xdr:rowOff>
    </xdr:from>
    <xdr:to>
      <xdr:col>116</xdr:col>
      <xdr:colOff>63500</xdr:colOff>
      <xdr:row>108</xdr:row>
      <xdr:rowOff>94793</xdr:rowOff>
    </xdr:to>
    <xdr:cxnSp macro="">
      <xdr:nvCxnSpPr>
        <xdr:cNvPr id="676" name="直線コネクタ 675">
          <a:extLst>
            <a:ext uri="{FF2B5EF4-FFF2-40B4-BE49-F238E27FC236}">
              <a16:creationId xmlns:a16="http://schemas.microsoft.com/office/drawing/2014/main" id="{2E9BDD58-9474-41E2-87AA-D55A2ECBF6D9}"/>
            </a:ext>
          </a:extLst>
        </xdr:cNvPr>
        <xdr:cNvCxnSpPr/>
      </xdr:nvCxnSpPr>
      <xdr:spPr>
        <a:xfrm flipV="1">
          <a:off x="21323300" y="1860979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46050</xdr:rowOff>
    </xdr:from>
    <xdr:to>
      <xdr:col>107</xdr:col>
      <xdr:colOff>101600</xdr:colOff>
      <xdr:row>108</xdr:row>
      <xdr:rowOff>147650</xdr:rowOff>
    </xdr:to>
    <xdr:sp macro="" textlink="">
      <xdr:nvSpPr>
        <xdr:cNvPr id="677" name="楕円 676">
          <a:extLst>
            <a:ext uri="{FF2B5EF4-FFF2-40B4-BE49-F238E27FC236}">
              <a16:creationId xmlns:a16="http://schemas.microsoft.com/office/drawing/2014/main" id="{C434AFEE-1DA6-4D3B-BD6B-53A139F0AE36}"/>
            </a:ext>
          </a:extLst>
        </xdr:cNvPr>
        <xdr:cNvSpPr/>
      </xdr:nvSpPr>
      <xdr:spPr>
        <a:xfrm>
          <a:off x="20383500" y="185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94793</xdr:rowOff>
    </xdr:from>
    <xdr:to>
      <xdr:col>111</xdr:col>
      <xdr:colOff>177800</xdr:colOff>
      <xdr:row>108</xdr:row>
      <xdr:rowOff>96850</xdr:rowOff>
    </xdr:to>
    <xdr:cxnSp macro="">
      <xdr:nvCxnSpPr>
        <xdr:cNvPr id="678" name="直線コネクタ 677">
          <a:extLst>
            <a:ext uri="{FF2B5EF4-FFF2-40B4-BE49-F238E27FC236}">
              <a16:creationId xmlns:a16="http://schemas.microsoft.com/office/drawing/2014/main" id="{5F610486-079C-4AB7-AB9E-759C03EF03D4}"/>
            </a:ext>
          </a:extLst>
        </xdr:cNvPr>
        <xdr:cNvCxnSpPr/>
      </xdr:nvCxnSpPr>
      <xdr:spPr>
        <a:xfrm flipV="1">
          <a:off x="20434300" y="1861139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679" name="n_1aveValue【公民館】&#10;一人当たり面積">
          <a:extLst>
            <a:ext uri="{FF2B5EF4-FFF2-40B4-BE49-F238E27FC236}">
              <a16:creationId xmlns:a16="http://schemas.microsoft.com/office/drawing/2014/main" id="{0DCBAAE0-04ED-416B-BAB0-E93CE5544310}"/>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155339</xdr:rowOff>
    </xdr:from>
    <xdr:ext cx="469744" cy="259045"/>
    <xdr:sp macro="" textlink="">
      <xdr:nvSpPr>
        <xdr:cNvPr id="680" name="n_2aveValue【公民館】&#10;一人当たり面積">
          <a:extLst>
            <a:ext uri="{FF2B5EF4-FFF2-40B4-BE49-F238E27FC236}">
              <a16:creationId xmlns:a16="http://schemas.microsoft.com/office/drawing/2014/main" id="{85C64ED7-B7B1-461A-B014-12A050EDF194}"/>
            </a:ext>
          </a:extLst>
        </xdr:cNvPr>
        <xdr:cNvSpPr txBox="1"/>
      </xdr:nvSpPr>
      <xdr:spPr>
        <a:xfrm>
          <a:off x="20199427" y="1832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146118</xdr:rowOff>
    </xdr:from>
    <xdr:ext cx="469744" cy="259045"/>
    <xdr:sp macro="" textlink="">
      <xdr:nvSpPr>
        <xdr:cNvPr id="681" name="n_3aveValue【公民館】&#10;一人当たり面積">
          <a:extLst>
            <a:ext uri="{FF2B5EF4-FFF2-40B4-BE49-F238E27FC236}">
              <a16:creationId xmlns:a16="http://schemas.microsoft.com/office/drawing/2014/main" id="{C5E8F5EB-5187-4730-AE0A-AC687ED8B46F}"/>
            </a:ext>
          </a:extLst>
        </xdr:cNvPr>
        <xdr:cNvSpPr txBox="1"/>
      </xdr:nvSpPr>
      <xdr:spPr>
        <a:xfrm>
          <a:off x="19310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148862</xdr:rowOff>
    </xdr:from>
    <xdr:ext cx="469744" cy="259045"/>
    <xdr:sp macro="" textlink="">
      <xdr:nvSpPr>
        <xdr:cNvPr id="682" name="n_4aveValue【公民館】&#10;一人当たり面積">
          <a:extLst>
            <a:ext uri="{FF2B5EF4-FFF2-40B4-BE49-F238E27FC236}">
              <a16:creationId xmlns:a16="http://schemas.microsoft.com/office/drawing/2014/main" id="{73EEF93A-735C-4200-9AF9-0A9A962874E9}"/>
            </a:ext>
          </a:extLst>
        </xdr:cNvPr>
        <xdr:cNvSpPr txBox="1"/>
      </xdr:nvSpPr>
      <xdr:spPr>
        <a:xfrm>
          <a:off x="18421427" y="183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136720</xdr:rowOff>
    </xdr:from>
    <xdr:ext cx="469744" cy="259045"/>
    <xdr:sp macro="" textlink="">
      <xdr:nvSpPr>
        <xdr:cNvPr id="683" name="n_1mainValue【公民館】&#10;一人当たり面積">
          <a:extLst>
            <a:ext uri="{FF2B5EF4-FFF2-40B4-BE49-F238E27FC236}">
              <a16:creationId xmlns:a16="http://schemas.microsoft.com/office/drawing/2014/main" id="{744320D4-3D06-4181-AD37-FA91A39B05C9}"/>
            </a:ext>
          </a:extLst>
        </xdr:cNvPr>
        <xdr:cNvSpPr txBox="1"/>
      </xdr:nvSpPr>
      <xdr:spPr>
        <a:xfrm>
          <a:off x="21075727" y="186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138777</xdr:rowOff>
    </xdr:from>
    <xdr:ext cx="469744" cy="259045"/>
    <xdr:sp macro="" textlink="">
      <xdr:nvSpPr>
        <xdr:cNvPr id="684" name="n_2mainValue【公民館】&#10;一人当たり面積">
          <a:extLst>
            <a:ext uri="{FF2B5EF4-FFF2-40B4-BE49-F238E27FC236}">
              <a16:creationId xmlns:a16="http://schemas.microsoft.com/office/drawing/2014/main" id="{AD7D6FB4-F0F8-4D1F-B467-140C090A7EDA}"/>
            </a:ext>
          </a:extLst>
        </xdr:cNvPr>
        <xdr:cNvSpPr txBox="1"/>
      </xdr:nvSpPr>
      <xdr:spPr>
        <a:xfrm>
          <a:off x="20199427" y="186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5" name="正方形/長方形 684">
          <a:extLst>
            <a:ext uri="{FF2B5EF4-FFF2-40B4-BE49-F238E27FC236}">
              <a16:creationId xmlns:a16="http://schemas.microsoft.com/office/drawing/2014/main" id="{9AFA9885-8D84-4AB6-9796-E37C5A3376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6" name="正方形/長方形 685">
          <a:extLst>
            <a:ext uri="{FF2B5EF4-FFF2-40B4-BE49-F238E27FC236}">
              <a16:creationId xmlns:a16="http://schemas.microsoft.com/office/drawing/2014/main" id="{A892CCAD-8736-46C2-BCAF-50199BCAC0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7" name="テキスト ボックス 686">
          <a:extLst>
            <a:ext uri="{FF2B5EF4-FFF2-40B4-BE49-F238E27FC236}">
              <a16:creationId xmlns:a16="http://schemas.microsoft.com/office/drawing/2014/main" id="{BD105F87-59A2-4FAB-ABA6-6DCBD0AA46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有形固定資産減価償却率について、類似団体と比較して高くなっている施設は、道路、橋りょう、公民館であり、低くなっている施設は、認定こども園、学校施設、公営住宅である。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に高い施設である道路、橋りょうについては、長寿命化計画や個別施設計画に基づき、耐震診断・耐震改修等を実施し、また、適宜、改良工事や維持管理改修等を実施しており、継続して老朽化対策を実施する。公民館については、近年中に役場庁舎の建て替えと合わせて統合・複合化し、新たに建設する予定となっている。</a:t>
          </a:r>
        </a:p>
        <a:p>
          <a:r>
            <a:rPr kumimoji="1" lang="ja-JP" altLang="en-US" sz="1300">
              <a:latin typeface="ＭＳ Ｐゴシック" panose="020B0600070205080204" pitchFamily="50" charset="-128"/>
              <a:ea typeface="ＭＳ Ｐゴシック" panose="020B0600070205080204" pitchFamily="50" charset="-128"/>
            </a:rPr>
            <a:t>　認定こども園や学校施設については、令和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認定こども園の移設・新設及び小・中学校の統合による小中学園の移設・新設を同一敷地内に整備したため、有形固定資産減価償却率が低くなっている。公営住宅についても長寿命化計画や個別施設計画に基づき、適宜、取壊しや新築・改修等を実施している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3D3AC0-878F-47ED-9696-F92EC5AB60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07D0FD8-39F7-4B97-AEDA-81C449A3F6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9375A7E-3593-4168-9EC3-733CDF9A44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0B355A-F0F9-45C3-AB9E-DF0FBB412E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D656335-1BE0-49B1-967C-32C5865D2C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D0FB0C-15C8-451D-ADBD-EE8EA02220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B3A3E1F-B837-4FE1-8A60-705DC9D234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1F6876-1822-411B-A5AC-E3FF211D52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0679E5-C94C-41D3-AF85-AA188054387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F21454-2A21-479C-A998-28A3539AE1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8229DF-A7D2-4A42-B4ED-DD086CCE22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AFE5BA-D90C-4780-910C-2B007A5A913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CE21CA-B8B3-4463-9291-C2F431C5E6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B30200-5346-4CBE-AF35-E1EDCA089EE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EF7D22-ABDE-4332-A6FF-C67B16976E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B8CA47C-77B0-49B1-A011-B41533861D1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8F012D-F58B-43C2-ABAA-EBFF31D6786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862775-56C6-4095-8F96-7B3C7C260F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4756B7-B45B-4E2F-890A-5992EE8AB9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456C35-26F6-450B-97B1-41792C1AA6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46FCA7-08E4-427D-851E-667DEB3F20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403590F-AA60-4FDD-AC5A-503A41D4C3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5CC1FC-ACA4-423A-800A-9F843A4B40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F538D9-3C5D-4800-AC11-DF5DD11440C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4613D9-5E34-4AB5-8DC9-44D497860B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E51302A-1024-4A6C-93B4-A9FF9EC766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166753-8102-483B-ADFA-C8134163DB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1C53D8-9F2C-4D7A-A04C-B622561345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4101D6-2D4A-4C70-9F3A-0D1585C6936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518535-946E-4821-8DA2-33EB527D11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0CF78E-1BB6-4302-956D-BABB8F22B1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91AC5A-38E7-480F-9301-8A92A80CCC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D820CD-D8E2-4FC2-958D-5CED4B93AA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28FEC5-BC23-4D4F-9D94-8799DA0DD8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983D42-5C36-43E1-BFD8-642EE470C9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38C7EB8-2C15-4C80-8081-64E8D7F066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A9D13D-A25A-499A-B9BD-8325781940B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E2FDE6-EDE4-4C5B-9C9C-E2CF661E37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FC06B9-1D8F-4ACC-9FA0-28BB5E968B0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4B38885-E100-4768-87DE-6F0467EE148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2E6B71D-866A-4D3C-82F4-F747B1AA6C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FA9CD7B-199D-4AC1-B440-87F21124EE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65B9196-187E-4EE2-B93C-BEBABF2940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AC06D35-9EA5-40C9-BE2F-E8F4A6CC71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AB396FD-BB2F-498B-B8DF-F008D5A9C91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8EA49E7-922A-48D5-87A5-294B554973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8E10AC7-5AEB-4CBE-80A9-4EB7F311B73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F498455-3B79-4106-8427-D824F8EF79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3018CE7-DE2D-4C7D-9E34-6FCB4066F40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9DBDAF7-8803-434E-A9F0-744EF49F23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1B214D6-8185-4F6F-AB4A-43B85E64ED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BFA3B64-0ACA-4ADA-9273-763DE665EF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D5AC267-3713-4F1F-8C63-A79AD60F9E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706E7BA-4899-4DD4-AA59-6CE0239DBC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DB1ADBF-8A0B-4688-A5B8-20B941FD83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85CBA4D-5120-4B53-AC06-5564142A47B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5FC035F0-CDE8-4FBB-AA68-4721418AFD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DD45C10-C2D1-48FA-9D32-8CD7CD5E9E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FD90035-736B-4952-B365-B6FBA1B96B3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A8D22F3-6AD6-482F-8F93-EFED49FC16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29D8D1D-6470-42A3-BCA1-CC5DF1E8DEA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FFC78A3-CD46-45E9-A95F-12969C72E4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84C60FF-795C-4E25-8FE4-C88C5408901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D2BB17E-063B-4F3D-9FAB-CFDFEBD19C5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EEFD77ED-9BEA-463B-B1A2-D065267FE22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E263122-EFAD-4F85-B9AB-AE6AF75C5F3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58E04E8-9894-49A7-80D1-73CFC72F35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1F97A44-1DC2-414C-88E2-2549DF0B3E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BD21A3E8-72E9-4A83-BB95-3FEDC44ED6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482FCC0-1180-4645-B78C-7BE08EAC916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5EDF11E-A173-4C23-BA34-0AEDB20E82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37CB8520-6FE8-427A-9632-9EC695664111}"/>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AE62D00-9426-4CBF-85CF-F319FF5415A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FDCD2E9-5B17-444D-9238-7F0C5B9FA6B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68E254A-C941-44CF-9AF4-AFC738ABCF56}"/>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2D8D546C-35FC-40DB-9108-166E974C3100}"/>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D54A703-6449-4C6C-9380-89BBC1EB7615}"/>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24F4C0F5-4BAF-46E6-9963-CEE5B35727D3}"/>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E89DE226-D599-409C-8E4E-B294DDB80696}"/>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a:extLst>
            <a:ext uri="{FF2B5EF4-FFF2-40B4-BE49-F238E27FC236}">
              <a16:creationId xmlns:a16="http://schemas.microsoft.com/office/drawing/2014/main" id="{0DEC2BFF-8DA2-400B-B2F7-63FAC6B1FC96}"/>
            </a:ext>
          </a:extLst>
        </xdr:cNvPr>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147320</xdr:rowOff>
    </xdr:from>
    <xdr:to>
      <xdr:col>10</xdr:col>
      <xdr:colOff>165100</xdr:colOff>
      <xdr:row>60</xdr:row>
      <xdr:rowOff>77470</xdr:rowOff>
    </xdr:to>
    <xdr:sp macro="" textlink="">
      <xdr:nvSpPr>
        <xdr:cNvPr id="82" name="フローチャート: 判断 81">
          <a:extLst>
            <a:ext uri="{FF2B5EF4-FFF2-40B4-BE49-F238E27FC236}">
              <a16:creationId xmlns:a16="http://schemas.microsoft.com/office/drawing/2014/main" id="{E8BCC138-881F-4018-8481-5D0B06A1117F}"/>
            </a:ext>
          </a:extLst>
        </xdr:cNvPr>
        <xdr:cNvSpPr/>
      </xdr:nvSpPr>
      <xdr:spPr>
        <a:xfrm>
          <a:off x="1968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29210</xdr:rowOff>
    </xdr:from>
    <xdr:to>
      <xdr:col>6</xdr:col>
      <xdr:colOff>38100</xdr:colOff>
      <xdr:row>60</xdr:row>
      <xdr:rowOff>130810</xdr:rowOff>
    </xdr:to>
    <xdr:sp macro="" textlink="">
      <xdr:nvSpPr>
        <xdr:cNvPr id="83" name="フローチャート: 判断 82">
          <a:extLst>
            <a:ext uri="{FF2B5EF4-FFF2-40B4-BE49-F238E27FC236}">
              <a16:creationId xmlns:a16="http://schemas.microsoft.com/office/drawing/2014/main" id="{84D508E7-C930-4285-A5E3-F87B289F44FF}"/>
            </a:ext>
          </a:extLst>
        </xdr:cNvPr>
        <xdr:cNvSpPr/>
      </xdr:nvSpPr>
      <xdr:spPr>
        <a:xfrm>
          <a:off x="1079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16EFB7F-4C98-4B3A-85DF-10E95EA37FB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443DCB4-5BCB-4C5D-8A4A-A85725BC2CB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601386-98C8-44CE-9AF5-B9410874C0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5C9DF86-55F3-4D76-A520-ABBB3A650C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5345425-7971-4476-B793-28B146D5A2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82550</xdr:rowOff>
    </xdr:from>
    <xdr:to>
      <xdr:col>24</xdr:col>
      <xdr:colOff>114300</xdr:colOff>
      <xdr:row>56</xdr:row>
      <xdr:rowOff>12700</xdr:rowOff>
    </xdr:to>
    <xdr:sp macro="" textlink="">
      <xdr:nvSpPr>
        <xdr:cNvPr id="89" name="楕円 88">
          <a:extLst>
            <a:ext uri="{FF2B5EF4-FFF2-40B4-BE49-F238E27FC236}">
              <a16:creationId xmlns:a16="http://schemas.microsoft.com/office/drawing/2014/main" id="{71E05F2A-B5E4-47D8-B142-6DBAF408F45C}"/>
            </a:ext>
          </a:extLst>
        </xdr:cNvPr>
        <xdr:cNvSpPr/>
      </xdr:nvSpPr>
      <xdr:spPr>
        <a:xfrm>
          <a:off x="4584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B7EBC3CE-DB9B-4723-BAD7-366BBD617CD7}"/>
            </a:ext>
          </a:extLst>
        </xdr:cNvPr>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21590</xdr:rowOff>
    </xdr:from>
    <xdr:to>
      <xdr:col>20</xdr:col>
      <xdr:colOff>38100</xdr:colOff>
      <xdr:row>55</xdr:row>
      <xdr:rowOff>123190</xdr:rowOff>
    </xdr:to>
    <xdr:sp macro="" textlink="">
      <xdr:nvSpPr>
        <xdr:cNvPr id="91" name="楕円 90">
          <a:extLst>
            <a:ext uri="{FF2B5EF4-FFF2-40B4-BE49-F238E27FC236}">
              <a16:creationId xmlns:a16="http://schemas.microsoft.com/office/drawing/2014/main" id="{6A6AD4EE-17F2-4EAE-8186-8F8F5358AE69}"/>
            </a:ext>
          </a:extLst>
        </xdr:cNvPr>
        <xdr:cNvSpPr/>
      </xdr:nvSpPr>
      <xdr:spPr>
        <a:xfrm>
          <a:off x="374650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72390</xdr:rowOff>
    </xdr:from>
    <xdr:to>
      <xdr:col>24</xdr:col>
      <xdr:colOff>63500</xdr:colOff>
      <xdr:row>55</xdr:row>
      <xdr:rowOff>133350</xdr:rowOff>
    </xdr:to>
    <xdr:cxnSp macro="">
      <xdr:nvCxnSpPr>
        <xdr:cNvPr id="92" name="直線コネクタ 91">
          <a:extLst>
            <a:ext uri="{FF2B5EF4-FFF2-40B4-BE49-F238E27FC236}">
              <a16:creationId xmlns:a16="http://schemas.microsoft.com/office/drawing/2014/main" id="{E5CAEC23-4197-4D55-9C9E-17B243D1C96F}"/>
            </a:ext>
          </a:extLst>
        </xdr:cNvPr>
        <xdr:cNvCxnSpPr/>
      </xdr:nvCxnSpPr>
      <xdr:spPr>
        <a:xfrm>
          <a:off x="3797300" y="9502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132080</xdr:rowOff>
    </xdr:from>
    <xdr:to>
      <xdr:col>15</xdr:col>
      <xdr:colOff>101600</xdr:colOff>
      <xdr:row>55</xdr:row>
      <xdr:rowOff>62230</xdr:rowOff>
    </xdr:to>
    <xdr:sp macro="" textlink="">
      <xdr:nvSpPr>
        <xdr:cNvPr id="93" name="楕円 92">
          <a:extLst>
            <a:ext uri="{FF2B5EF4-FFF2-40B4-BE49-F238E27FC236}">
              <a16:creationId xmlns:a16="http://schemas.microsoft.com/office/drawing/2014/main" id="{97D9BEB2-712B-4C49-958A-DC120643B75C}"/>
            </a:ext>
          </a:extLst>
        </xdr:cNvPr>
        <xdr:cNvSpPr/>
      </xdr:nvSpPr>
      <xdr:spPr>
        <a:xfrm>
          <a:off x="2857500" y="939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11430</xdr:rowOff>
    </xdr:from>
    <xdr:to>
      <xdr:col>19</xdr:col>
      <xdr:colOff>177800</xdr:colOff>
      <xdr:row>55</xdr:row>
      <xdr:rowOff>72390</xdr:rowOff>
    </xdr:to>
    <xdr:cxnSp macro="">
      <xdr:nvCxnSpPr>
        <xdr:cNvPr id="94" name="直線コネクタ 93">
          <a:extLst>
            <a:ext uri="{FF2B5EF4-FFF2-40B4-BE49-F238E27FC236}">
              <a16:creationId xmlns:a16="http://schemas.microsoft.com/office/drawing/2014/main" id="{8DD571D2-96C5-49F0-9ADD-6D86246FC899}"/>
            </a:ext>
          </a:extLst>
        </xdr:cNvPr>
        <xdr:cNvCxnSpPr/>
      </xdr:nvCxnSpPr>
      <xdr:spPr>
        <a:xfrm>
          <a:off x="2908300" y="944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5" name="n_1aveValue【体育館・プール】&#10;有形固定資産減価償却率">
          <a:extLst>
            <a:ext uri="{FF2B5EF4-FFF2-40B4-BE49-F238E27FC236}">
              <a16:creationId xmlns:a16="http://schemas.microsoft.com/office/drawing/2014/main" id="{2EB228FF-60CA-44E7-99B3-A52EDCD531EB}"/>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89552</xdr:rowOff>
    </xdr:from>
    <xdr:ext cx="405111" cy="259045"/>
    <xdr:sp macro="" textlink="">
      <xdr:nvSpPr>
        <xdr:cNvPr id="96" name="n_2aveValue【体育館・プール】&#10;有形固定資産減価償却率">
          <a:extLst>
            <a:ext uri="{FF2B5EF4-FFF2-40B4-BE49-F238E27FC236}">
              <a16:creationId xmlns:a16="http://schemas.microsoft.com/office/drawing/2014/main" id="{1F880779-FBE9-471F-81F6-E28A3A8D2F73}"/>
            </a:ext>
          </a:extLst>
        </xdr:cNvPr>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97" name="n_3aveValue【体育館・プール】&#10;有形固定資産減価償却率">
          <a:extLst>
            <a:ext uri="{FF2B5EF4-FFF2-40B4-BE49-F238E27FC236}">
              <a16:creationId xmlns:a16="http://schemas.microsoft.com/office/drawing/2014/main" id="{54B972A7-07DB-47BC-9AA1-3FD60E4E410C}"/>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147337</xdr:rowOff>
    </xdr:from>
    <xdr:ext cx="405111" cy="259045"/>
    <xdr:sp macro="" textlink="">
      <xdr:nvSpPr>
        <xdr:cNvPr id="98" name="n_4aveValue【体育館・プール】&#10;有形固定資産減価償却率">
          <a:extLst>
            <a:ext uri="{FF2B5EF4-FFF2-40B4-BE49-F238E27FC236}">
              <a16:creationId xmlns:a16="http://schemas.microsoft.com/office/drawing/2014/main" id="{8DF4643E-3287-42A5-8304-FAB701E74291}"/>
            </a:ext>
          </a:extLst>
        </xdr:cNvPr>
        <xdr:cNvSpPr txBox="1"/>
      </xdr:nvSpPr>
      <xdr:spPr>
        <a:xfrm>
          <a:off x="927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139717</xdr:rowOff>
    </xdr:from>
    <xdr:ext cx="405111" cy="259045"/>
    <xdr:sp macro="" textlink="">
      <xdr:nvSpPr>
        <xdr:cNvPr id="99" name="n_1mainValue【体育館・プール】&#10;有形固定資産減価償却率">
          <a:extLst>
            <a:ext uri="{FF2B5EF4-FFF2-40B4-BE49-F238E27FC236}">
              <a16:creationId xmlns:a16="http://schemas.microsoft.com/office/drawing/2014/main" id="{541462E8-C276-4F50-BF43-89037D50E9C8}"/>
            </a:ext>
          </a:extLst>
        </xdr:cNvPr>
        <xdr:cNvSpPr txBox="1"/>
      </xdr:nvSpPr>
      <xdr:spPr>
        <a:xfrm>
          <a:off x="358204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78757</xdr:rowOff>
    </xdr:from>
    <xdr:ext cx="405111" cy="259045"/>
    <xdr:sp macro="" textlink="">
      <xdr:nvSpPr>
        <xdr:cNvPr id="100" name="n_2mainValue【体育館・プール】&#10;有形固定資産減価償却率">
          <a:extLst>
            <a:ext uri="{FF2B5EF4-FFF2-40B4-BE49-F238E27FC236}">
              <a16:creationId xmlns:a16="http://schemas.microsoft.com/office/drawing/2014/main" id="{C1FDBE74-04BF-4CC8-A9BB-609966DC1194}"/>
            </a:ext>
          </a:extLst>
        </xdr:cNvPr>
        <xdr:cNvSpPr txBox="1"/>
      </xdr:nvSpPr>
      <xdr:spPr>
        <a:xfrm>
          <a:off x="27057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2E69290C-FF66-4715-A50E-FB25CAD7F9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FF5219C4-63E2-419C-8F66-C7B3700AE0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73D8477E-9390-4721-8E14-BB0B9670D5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6364A958-D48E-4DDC-8AA8-E11AC72B5F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1C8AEDC6-8051-4F27-95BA-4E6A161608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78E7C8C-7F21-46C8-A91A-F0289228A5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7457C5EA-583D-4AB1-B481-6B826D7F3E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4A272475-BFBE-4D65-87B2-C692161EA43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EDBF528A-2DEA-4B28-984D-DA3658CB3B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37507F60-4FB7-420F-B61B-430BF42C2B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1FF98C05-FF01-4060-8AE2-48683975516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49829A46-AF1F-43EF-80E9-7E45245CCA8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69BAA2C-E698-4E8F-BD41-2265698EAC2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E3692453-9313-4410-AD8D-E114F906C79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73974C2F-DA10-4C51-BB68-CFF1AA64240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6EE71001-B53D-4F2E-B32D-241AB812EB2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8CA6873F-4162-48E0-A132-804E75E4A8C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BB9F681C-48BD-4E1B-9240-CBA68B1E0308}"/>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7B3B0F3-0B97-415B-8C00-7894AD87E05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C8B83656-FF07-4159-BD6C-7AB1DAE641E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16DB6C2E-3810-4B90-8CD8-B4B31BFB838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7B938944-065C-4F19-861C-108719D9B90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BA9CA1AF-2169-430A-BB10-D5F7762EF5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E0E64643-998F-4152-8F49-3064DA4D9B1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744EFA9A-16FC-440C-BDD1-1D210763609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26" name="直線コネクタ 125">
          <a:extLst>
            <a:ext uri="{FF2B5EF4-FFF2-40B4-BE49-F238E27FC236}">
              <a16:creationId xmlns:a16="http://schemas.microsoft.com/office/drawing/2014/main" id="{C49847AA-F3B0-4143-978D-54A3C36C1123}"/>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27" name="【体育館・プール】&#10;一人当たり面積最小値テキスト">
          <a:extLst>
            <a:ext uri="{FF2B5EF4-FFF2-40B4-BE49-F238E27FC236}">
              <a16:creationId xmlns:a16="http://schemas.microsoft.com/office/drawing/2014/main" id="{0BD24B25-03B2-4095-92C2-E4373E71620A}"/>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28" name="直線コネクタ 127">
          <a:extLst>
            <a:ext uri="{FF2B5EF4-FFF2-40B4-BE49-F238E27FC236}">
              <a16:creationId xmlns:a16="http://schemas.microsoft.com/office/drawing/2014/main" id="{F2A5425D-C4EF-47D2-93BC-A00E71436F49}"/>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29" name="【体育館・プール】&#10;一人当たり面積最大値テキスト">
          <a:extLst>
            <a:ext uri="{FF2B5EF4-FFF2-40B4-BE49-F238E27FC236}">
              <a16:creationId xmlns:a16="http://schemas.microsoft.com/office/drawing/2014/main" id="{6D94B131-454E-47C8-B815-2C1FBCD8CC40}"/>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0" name="直線コネクタ 129">
          <a:extLst>
            <a:ext uri="{FF2B5EF4-FFF2-40B4-BE49-F238E27FC236}">
              <a16:creationId xmlns:a16="http://schemas.microsoft.com/office/drawing/2014/main" id="{35EA0B48-E505-4066-AC62-3D096029E992}"/>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1" name="【体育館・プール】&#10;一人当たり面積平均値テキスト">
          <a:extLst>
            <a:ext uri="{FF2B5EF4-FFF2-40B4-BE49-F238E27FC236}">
              <a16:creationId xmlns:a16="http://schemas.microsoft.com/office/drawing/2014/main" id="{7CF5AC58-EE91-4C03-96C9-646BA1FCD7CA}"/>
            </a:ext>
          </a:extLst>
        </xdr:cNvPr>
        <xdr:cNvSpPr txBox="1"/>
      </xdr:nvSpPr>
      <xdr:spPr>
        <a:xfrm>
          <a:off x="10515600" y="10685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2" name="フローチャート: 判断 131">
          <a:extLst>
            <a:ext uri="{FF2B5EF4-FFF2-40B4-BE49-F238E27FC236}">
              <a16:creationId xmlns:a16="http://schemas.microsoft.com/office/drawing/2014/main" id="{7DC3E940-B40A-412A-B4DD-EB52DC1A505A}"/>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3" name="フローチャート: 判断 132">
          <a:extLst>
            <a:ext uri="{FF2B5EF4-FFF2-40B4-BE49-F238E27FC236}">
              <a16:creationId xmlns:a16="http://schemas.microsoft.com/office/drawing/2014/main" id="{7304AA1B-ED05-48A1-8C3D-D73E227A6D14}"/>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44886</xdr:rowOff>
    </xdr:from>
    <xdr:to>
      <xdr:col>46</xdr:col>
      <xdr:colOff>38100</xdr:colOff>
      <xdr:row>62</xdr:row>
      <xdr:rowOff>146486</xdr:rowOff>
    </xdr:to>
    <xdr:sp macro="" textlink="">
      <xdr:nvSpPr>
        <xdr:cNvPr id="134" name="フローチャート: 判断 133">
          <a:extLst>
            <a:ext uri="{FF2B5EF4-FFF2-40B4-BE49-F238E27FC236}">
              <a16:creationId xmlns:a16="http://schemas.microsoft.com/office/drawing/2014/main" id="{91254E2E-528B-4422-96E8-F6C270202388}"/>
            </a:ext>
          </a:extLst>
        </xdr:cNvPr>
        <xdr:cNvSpPr/>
      </xdr:nvSpPr>
      <xdr:spPr>
        <a:xfrm>
          <a:off x="8699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49457</xdr:rowOff>
    </xdr:from>
    <xdr:to>
      <xdr:col>41</xdr:col>
      <xdr:colOff>101600</xdr:colOff>
      <xdr:row>62</xdr:row>
      <xdr:rowOff>151057</xdr:rowOff>
    </xdr:to>
    <xdr:sp macro="" textlink="">
      <xdr:nvSpPr>
        <xdr:cNvPr id="135" name="フローチャート: 判断 134">
          <a:extLst>
            <a:ext uri="{FF2B5EF4-FFF2-40B4-BE49-F238E27FC236}">
              <a16:creationId xmlns:a16="http://schemas.microsoft.com/office/drawing/2014/main" id="{A8DBF5CE-6338-44DD-899E-C2286E2725E4}"/>
            </a:ext>
          </a:extLst>
        </xdr:cNvPr>
        <xdr:cNvSpPr/>
      </xdr:nvSpPr>
      <xdr:spPr>
        <a:xfrm>
          <a:off x="7810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87993</xdr:rowOff>
    </xdr:from>
    <xdr:to>
      <xdr:col>36</xdr:col>
      <xdr:colOff>165100</xdr:colOff>
      <xdr:row>63</xdr:row>
      <xdr:rowOff>18143</xdr:rowOff>
    </xdr:to>
    <xdr:sp macro="" textlink="">
      <xdr:nvSpPr>
        <xdr:cNvPr id="136" name="フローチャート: 判断 135">
          <a:extLst>
            <a:ext uri="{FF2B5EF4-FFF2-40B4-BE49-F238E27FC236}">
              <a16:creationId xmlns:a16="http://schemas.microsoft.com/office/drawing/2014/main" id="{04229A9F-E3A6-4038-9CEA-BD24413D9348}"/>
            </a:ext>
          </a:extLst>
        </xdr:cNvPr>
        <xdr:cNvSpPr/>
      </xdr:nvSpPr>
      <xdr:spPr>
        <a:xfrm>
          <a:off x="6921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6E5E18E8-3BE9-4B8D-8ADD-8E310018FD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2749EAE6-C712-45A6-BCE2-6B42A2A5BA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60B68A0-1F5C-412D-A0CC-01E70DB559F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6605D752-8D79-460C-8AC9-2E5BA18D88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DC33C69-F0B0-4DE5-87FD-839E746F3C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43580</xdr:rowOff>
    </xdr:from>
    <xdr:to>
      <xdr:col>55</xdr:col>
      <xdr:colOff>50800</xdr:colOff>
      <xdr:row>62</xdr:row>
      <xdr:rowOff>145180</xdr:rowOff>
    </xdr:to>
    <xdr:sp macro="" textlink="">
      <xdr:nvSpPr>
        <xdr:cNvPr id="142" name="楕円 141">
          <a:extLst>
            <a:ext uri="{FF2B5EF4-FFF2-40B4-BE49-F238E27FC236}">
              <a16:creationId xmlns:a16="http://schemas.microsoft.com/office/drawing/2014/main" id="{959FD28D-D4E5-489F-9087-782D8E267005}"/>
            </a:ext>
          </a:extLst>
        </xdr:cNvPr>
        <xdr:cNvSpPr/>
      </xdr:nvSpPr>
      <xdr:spPr>
        <a:xfrm>
          <a:off x="10426700" y="106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66457</xdr:rowOff>
    </xdr:from>
    <xdr:ext cx="469744" cy="259045"/>
    <xdr:sp macro="" textlink="">
      <xdr:nvSpPr>
        <xdr:cNvPr id="143" name="【体育館・プール】&#10;一人当たり面積該当値テキスト">
          <a:extLst>
            <a:ext uri="{FF2B5EF4-FFF2-40B4-BE49-F238E27FC236}">
              <a16:creationId xmlns:a16="http://schemas.microsoft.com/office/drawing/2014/main" id="{174959B0-60D9-425F-8B1A-C4B091C58369}"/>
            </a:ext>
          </a:extLst>
        </xdr:cNvPr>
        <xdr:cNvSpPr txBox="1"/>
      </xdr:nvSpPr>
      <xdr:spPr>
        <a:xfrm>
          <a:off x="10515600" y="1052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54029</xdr:rowOff>
    </xdr:from>
    <xdr:to>
      <xdr:col>50</xdr:col>
      <xdr:colOff>165100</xdr:colOff>
      <xdr:row>62</xdr:row>
      <xdr:rowOff>155629</xdr:rowOff>
    </xdr:to>
    <xdr:sp macro="" textlink="">
      <xdr:nvSpPr>
        <xdr:cNvPr id="144" name="楕円 143">
          <a:extLst>
            <a:ext uri="{FF2B5EF4-FFF2-40B4-BE49-F238E27FC236}">
              <a16:creationId xmlns:a16="http://schemas.microsoft.com/office/drawing/2014/main" id="{E03D5B3C-C8C8-42CA-AED2-4B41B4F7A3EF}"/>
            </a:ext>
          </a:extLst>
        </xdr:cNvPr>
        <xdr:cNvSpPr/>
      </xdr:nvSpPr>
      <xdr:spPr>
        <a:xfrm>
          <a:off x="9588500" y="106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94380</xdr:rowOff>
    </xdr:from>
    <xdr:to>
      <xdr:col>55</xdr:col>
      <xdr:colOff>0</xdr:colOff>
      <xdr:row>62</xdr:row>
      <xdr:rowOff>104829</xdr:rowOff>
    </xdr:to>
    <xdr:cxnSp macro="">
      <xdr:nvCxnSpPr>
        <xdr:cNvPr id="145" name="直線コネクタ 144">
          <a:extLst>
            <a:ext uri="{FF2B5EF4-FFF2-40B4-BE49-F238E27FC236}">
              <a16:creationId xmlns:a16="http://schemas.microsoft.com/office/drawing/2014/main" id="{E4CF8A0B-FA51-404A-A7B6-5F891E259E85}"/>
            </a:ext>
          </a:extLst>
        </xdr:cNvPr>
        <xdr:cNvCxnSpPr/>
      </xdr:nvCxnSpPr>
      <xdr:spPr>
        <a:xfrm flipV="1">
          <a:off x="9639300" y="10724280"/>
          <a:ext cx="8382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67419</xdr:rowOff>
    </xdr:from>
    <xdr:to>
      <xdr:col>46</xdr:col>
      <xdr:colOff>38100</xdr:colOff>
      <xdr:row>62</xdr:row>
      <xdr:rowOff>169019</xdr:rowOff>
    </xdr:to>
    <xdr:sp macro="" textlink="">
      <xdr:nvSpPr>
        <xdr:cNvPr id="146" name="楕円 145">
          <a:extLst>
            <a:ext uri="{FF2B5EF4-FFF2-40B4-BE49-F238E27FC236}">
              <a16:creationId xmlns:a16="http://schemas.microsoft.com/office/drawing/2014/main" id="{6BC25B10-B22D-4518-B3F3-36930A4D84F5}"/>
            </a:ext>
          </a:extLst>
        </xdr:cNvPr>
        <xdr:cNvSpPr/>
      </xdr:nvSpPr>
      <xdr:spPr>
        <a:xfrm>
          <a:off x="8699500" y="10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104829</xdr:rowOff>
    </xdr:from>
    <xdr:to>
      <xdr:col>50</xdr:col>
      <xdr:colOff>114300</xdr:colOff>
      <xdr:row>62</xdr:row>
      <xdr:rowOff>118219</xdr:rowOff>
    </xdr:to>
    <xdr:cxnSp macro="">
      <xdr:nvCxnSpPr>
        <xdr:cNvPr id="147" name="直線コネクタ 146">
          <a:extLst>
            <a:ext uri="{FF2B5EF4-FFF2-40B4-BE49-F238E27FC236}">
              <a16:creationId xmlns:a16="http://schemas.microsoft.com/office/drawing/2014/main" id="{CD7CCDDC-627B-4A3D-B5F4-F33BEA05E8F3}"/>
            </a:ext>
          </a:extLst>
        </xdr:cNvPr>
        <xdr:cNvCxnSpPr/>
      </xdr:nvCxnSpPr>
      <xdr:spPr>
        <a:xfrm flipV="1">
          <a:off x="8750300" y="10734729"/>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48" name="n_1aveValue【体育館・プール】&#10;一人当たり面積">
          <a:extLst>
            <a:ext uri="{FF2B5EF4-FFF2-40B4-BE49-F238E27FC236}">
              <a16:creationId xmlns:a16="http://schemas.microsoft.com/office/drawing/2014/main" id="{B9978F1D-7C9C-4F9C-93F8-61517658199C}"/>
            </a:ext>
          </a:extLst>
        </xdr:cNvPr>
        <xdr:cNvSpPr txBox="1"/>
      </xdr:nvSpPr>
      <xdr:spPr>
        <a:xfrm>
          <a:off x="9391727" y="108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163013</xdr:rowOff>
    </xdr:from>
    <xdr:ext cx="469744" cy="259045"/>
    <xdr:sp macro="" textlink="">
      <xdr:nvSpPr>
        <xdr:cNvPr id="149" name="n_2aveValue【体育館・プール】&#10;一人当たり面積">
          <a:extLst>
            <a:ext uri="{FF2B5EF4-FFF2-40B4-BE49-F238E27FC236}">
              <a16:creationId xmlns:a16="http://schemas.microsoft.com/office/drawing/2014/main" id="{D77FF482-4513-487A-9FE0-2D3E3F093652}"/>
            </a:ext>
          </a:extLst>
        </xdr:cNvPr>
        <xdr:cNvSpPr txBox="1"/>
      </xdr:nvSpPr>
      <xdr:spPr>
        <a:xfrm>
          <a:off x="8515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167584</xdr:rowOff>
    </xdr:from>
    <xdr:ext cx="469744" cy="259045"/>
    <xdr:sp macro="" textlink="">
      <xdr:nvSpPr>
        <xdr:cNvPr id="150" name="n_3aveValue【体育館・プール】&#10;一人当たり面積">
          <a:extLst>
            <a:ext uri="{FF2B5EF4-FFF2-40B4-BE49-F238E27FC236}">
              <a16:creationId xmlns:a16="http://schemas.microsoft.com/office/drawing/2014/main" id="{1E27DED9-EE47-48AD-B150-CC3B4E74AF81}"/>
            </a:ext>
          </a:extLst>
        </xdr:cNvPr>
        <xdr:cNvSpPr txBox="1"/>
      </xdr:nvSpPr>
      <xdr:spPr>
        <a:xfrm>
          <a:off x="7626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34670</xdr:rowOff>
    </xdr:from>
    <xdr:ext cx="469744" cy="259045"/>
    <xdr:sp macro="" textlink="">
      <xdr:nvSpPr>
        <xdr:cNvPr id="151" name="n_4aveValue【体育館・プール】&#10;一人当たり面積">
          <a:extLst>
            <a:ext uri="{FF2B5EF4-FFF2-40B4-BE49-F238E27FC236}">
              <a16:creationId xmlns:a16="http://schemas.microsoft.com/office/drawing/2014/main" id="{CEABEF49-603D-4D8E-8FE8-DD4E90ED0534}"/>
            </a:ext>
          </a:extLst>
        </xdr:cNvPr>
        <xdr:cNvSpPr txBox="1"/>
      </xdr:nvSpPr>
      <xdr:spPr>
        <a:xfrm>
          <a:off x="6737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706</xdr:rowOff>
    </xdr:from>
    <xdr:ext cx="469744" cy="259045"/>
    <xdr:sp macro="" textlink="">
      <xdr:nvSpPr>
        <xdr:cNvPr id="152" name="n_1mainValue【体育館・プール】&#10;一人当たり面積">
          <a:extLst>
            <a:ext uri="{FF2B5EF4-FFF2-40B4-BE49-F238E27FC236}">
              <a16:creationId xmlns:a16="http://schemas.microsoft.com/office/drawing/2014/main" id="{EF4E67C1-746C-470E-BA42-1AD7A1A32C44}"/>
            </a:ext>
          </a:extLst>
        </xdr:cNvPr>
        <xdr:cNvSpPr txBox="1"/>
      </xdr:nvSpPr>
      <xdr:spPr>
        <a:xfrm>
          <a:off x="9391727" y="1045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160146</xdr:rowOff>
    </xdr:from>
    <xdr:ext cx="469744" cy="259045"/>
    <xdr:sp macro="" textlink="">
      <xdr:nvSpPr>
        <xdr:cNvPr id="153" name="n_2mainValue【体育館・プール】&#10;一人当たり面積">
          <a:extLst>
            <a:ext uri="{FF2B5EF4-FFF2-40B4-BE49-F238E27FC236}">
              <a16:creationId xmlns:a16="http://schemas.microsoft.com/office/drawing/2014/main" id="{EBE4FB47-5A15-4F12-8BD0-3257894488C5}"/>
            </a:ext>
          </a:extLst>
        </xdr:cNvPr>
        <xdr:cNvSpPr txBox="1"/>
      </xdr:nvSpPr>
      <xdr:spPr>
        <a:xfrm>
          <a:off x="8515427" y="107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BB522115-8675-4E1A-B32E-C285766FAC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CD6D0B6C-90DB-4E16-A567-3CB0B22BB8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7AD5D992-FB89-4A5A-823C-ED4E5506620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733A9E86-FDA1-4610-8DC6-D0EA3D4073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B7943E74-042E-418D-8306-938F294A96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F15BD667-3E60-43B2-AD1F-300EAFFD45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852C65AC-CFE5-4EEE-9AF5-78038C985E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A864FEDC-B3FF-4476-8012-50B57CD8B18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a:extLst>
            <a:ext uri="{FF2B5EF4-FFF2-40B4-BE49-F238E27FC236}">
              <a16:creationId xmlns:a16="http://schemas.microsoft.com/office/drawing/2014/main" id="{76DD763A-4EF2-4470-8B90-639DC5FB2D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a:extLst>
            <a:ext uri="{FF2B5EF4-FFF2-40B4-BE49-F238E27FC236}">
              <a16:creationId xmlns:a16="http://schemas.microsoft.com/office/drawing/2014/main" id="{C758A2A4-2D3C-40F6-873F-CCABAD529B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a:extLst>
            <a:ext uri="{FF2B5EF4-FFF2-40B4-BE49-F238E27FC236}">
              <a16:creationId xmlns:a16="http://schemas.microsoft.com/office/drawing/2014/main" id="{4FF10947-4FBF-4669-83C5-870C361481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a:extLst>
            <a:ext uri="{FF2B5EF4-FFF2-40B4-BE49-F238E27FC236}">
              <a16:creationId xmlns:a16="http://schemas.microsoft.com/office/drawing/2014/main" id="{965DB54C-405B-4F18-914D-D6BF6DB624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a:extLst>
            <a:ext uri="{FF2B5EF4-FFF2-40B4-BE49-F238E27FC236}">
              <a16:creationId xmlns:a16="http://schemas.microsoft.com/office/drawing/2014/main" id="{7A4B3262-5302-4C85-B697-5080396D8C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a:extLst>
            <a:ext uri="{FF2B5EF4-FFF2-40B4-BE49-F238E27FC236}">
              <a16:creationId xmlns:a16="http://schemas.microsoft.com/office/drawing/2014/main" id="{6050D10E-3571-463A-B63C-CC2439204C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a:extLst>
            <a:ext uri="{FF2B5EF4-FFF2-40B4-BE49-F238E27FC236}">
              <a16:creationId xmlns:a16="http://schemas.microsoft.com/office/drawing/2014/main" id="{0DEA1CB6-7954-4621-A0C8-2D12EE9E16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a:extLst>
            <a:ext uri="{FF2B5EF4-FFF2-40B4-BE49-F238E27FC236}">
              <a16:creationId xmlns:a16="http://schemas.microsoft.com/office/drawing/2014/main" id="{0FEFDEC5-4CD3-4B46-A62D-E7E90E8101FC}"/>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a:extLst>
            <a:ext uri="{FF2B5EF4-FFF2-40B4-BE49-F238E27FC236}">
              <a16:creationId xmlns:a16="http://schemas.microsoft.com/office/drawing/2014/main" id="{D3B77846-02EB-4647-B6F3-2B21E22E65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a:extLst>
            <a:ext uri="{FF2B5EF4-FFF2-40B4-BE49-F238E27FC236}">
              <a16:creationId xmlns:a16="http://schemas.microsoft.com/office/drawing/2014/main" id="{641C5FF9-0F27-4EAD-9CC8-BD0732B71B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a:extLst>
            <a:ext uri="{FF2B5EF4-FFF2-40B4-BE49-F238E27FC236}">
              <a16:creationId xmlns:a16="http://schemas.microsoft.com/office/drawing/2014/main" id="{7E0DC0EC-C6A0-4658-945B-EEB79168E17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a:extLst>
            <a:ext uri="{FF2B5EF4-FFF2-40B4-BE49-F238E27FC236}">
              <a16:creationId xmlns:a16="http://schemas.microsoft.com/office/drawing/2014/main" id="{7A0E9E27-0AEB-4C6B-90F6-BC81375D3D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a:extLst>
            <a:ext uri="{FF2B5EF4-FFF2-40B4-BE49-F238E27FC236}">
              <a16:creationId xmlns:a16="http://schemas.microsoft.com/office/drawing/2014/main" id="{94DD82F7-615C-49EB-BB22-26AE3A1B8C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a:extLst>
            <a:ext uri="{FF2B5EF4-FFF2-40B4-BE49-F238E27FC236}">
              <a16:creationId xmlns:a16="http://schemas.microsoft.com/office/drawing/2014/main" id="{DCAA448B-FBFB-4421-8A46-9779F1E8135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a:extLst>
            <a:ext uri="{FF2B5EF4-FFF2-40B4-BE49-F238E27FC236}">
              <a16:creationId xmlns:a16="http://schemas.microsoft.com/office/drawing/2014/main" id="{B4A43B5A-F9BD-4CC1-99E1-E5A80D1855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a:extLst>
            <a:ext uri="{FF2B5EF4-FFF2-40B4-BE49-F238E27FC236}">
              <a16:creationId xmlns:a16="http://schemas.microsoft.com/office/drawing/2014/main" id="{30402C79-C0C4-41CB-945D-196C5D4B5E3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8" name="正方形/長方形 177">
          <a:extLst>
            <a:ext uri="{FF2B5EF4-FFF2-40B4-BE49-F238E27FC236}">
              <a16:creationId xmlns:a16="http://schemas.microsoft.com/office/drawing/2014/main" id="{B60A06A7-7D90-48F9-A377-57F43BCF79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9" name="正方形/長方形 178">
          <a:extLst>
            <a:ext uri="{FF2B5EF4-FFF2-40B4-BE49-F238E27FC236}">
              <a16:creationId xmlns:a16="http://schemas.microsoft.com/office/drawing/2014/main" id="{8E937DD0-7667-48CE-9868-7884B773CD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0" name="正方形/長方形 179">
          <a:extLst>
            <a:ext uri="{FF2B5EF4-FFF2-40B4-BE49-F238E27FC236}">
              <a16:creationId xmlns:a16="http://schemas.microsoft.com/office/drawing/2014/main" id="{D9C9CF57-E41C-43E2-9D2F-8FFBAFD803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1" name="正方形/長方形 180">
          <a:extLst>
            <a:ext uri="{FF2B5EF4-FFF2-40B4-BE49-F238E27FC236}">
              <a16:creationId xmlns:a16="http://schemas.microsoft.com/office/drawing/2014/main" id="{A14D3747-8994-42D8-9FCB-639C3327A1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2" name="正方形/長方形 181">
          <a:extLst>
            <a:ext uri="{FF2B5EF4-FFF2-40B4-BE49-F238E27FC236}">
              <a16:creationId xmlns:a16="http://schemas.microsoft.com/office/drawing/2014/main" id="{102C271A-AF9D-4B9F-94CF-AB367D84AB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3" name="正方形/長方形 182">
          <a:extLst>
            <a:ext uri="{FF2B5EF4-FFF2-40B4-BE49-F238E27FC236}">
              <a16:creationId xmlns:a16="http://schemas.microsoft.com/office/drawing/2014/main" id="{A5B87CF8-B80B-4152-92D4-A03C5A3732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4" name="正方形/長方形 183">
          <a:extLst>
            <a:ext uri="{FF2B5EF4-FFF2-40B4-BE49-F238E27FC236}">
              <a16:creationId xmlns:a16="http://schemas.microsoft.com/office/drawing/2014/main" id="{92522484-A6E0-4651-9845-8E8777F037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5" name="正方形/長方形 184">
          <a:extLst>
            <a:ext uri="{FF2B5EF4-FFF2-40B4-BE49-F238E27FC236}">
              <a16:creationId xmlns:a16="http://schemas.microsoft.com/office/drawing/2014/main" id="{D3FBBE49-D681-4196-ADB9-B1225D409F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6" name="正方形/長方形 185">
          <a:extLst>
            <a:ext uri="{FF2B5EF4-FFF2-40B4-BE49-F238E27FC236}">
              <a16:creationId xmlns:a16="http://schemas.microsoft.com/office/drawing/2014/main" id="{2DAB57A5-E77B-4A27-B794-5384D0F932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7" name="正方形/長方形 186">
          <a:extLst>
            <a:ext uri="{FF2B5EF4-FFF2-40B4-BE49-F238E27FC236}">
              <a16:creationId xmlns:a16="http://schemas.microsoft.com/office/drawing/2014/main" id="{AF463700-7221-4A6F-9B75-9F6CEF9614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8" name="正方形/長方形 187">
          <a:extLst>
            <a:ext uri="{FF2B5EF4-FFF2-40B4-BE49-F238E27FC236}">
              <a16:creationId xmlns:a16="http://schemas.microsoft.com/office/drawing/2014/main" id="{6FAFBAC7-7A90-4290-BF39-0491C4E2573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9" name="正方形/長方形 188">
          <a:extLst>
            <a:ext uri="{FF2B5EF4-FFF2-40B4-BE49-F238E27FC236}">
              <a16:creationId xmlns:a16="http://schemas.microsoft.com/office/drawing/2014/main" id="{1A2C26E0-9EDA-4BE9-83E4-75CDC8A250C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0" name="正方形/長方形 189">
          <a:extLst>
            <a:ext uri="{FF2B5EF4-FFF2-40B4-BE49-F238E27FC236}">
              <a16:creationId xmlns:a16="http://schemas.microsoft.com/office/drawing/2014/main" id="{C04050DC-D2EA-4C36-A4D2-CC2D5E53D5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1" name="正方形/長方形 190">
          <a:extLst>
            <a:ext uri="{FF2B5EF4-FFF2-40B4-BE49-F238E27FC236}">
              <a16:creationId xmlns:a16="http://schemas.microsoft.com/office/drawing/2014/main" id="{BAC70928-539D-45DF-A4FB-244C8382B9A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2" name="正方形/長方形 191">
          <a:extLst>
            <a:ext uri="{FF2B5EF4-FFF2-40B4-BE49-F238E27FC236}">
              <a16:creationId xmlns:a16="http://schemas.microsoft.com/office/drawing/2014/main" id="{55247B05-347F-4A58-BF4B-1936C264E0A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3" name="正方形/長方形 192">
          <a:extLst>
            <a:ext uri="{FF2B5EF4-FFF2-40B4-BE49-F238E27FC236}">
              <a16:creationId xmlns:a16="http://schemas.microsoft.com/office/drawing/2014/main" id="{AE380E1E-B072-43F8-A13C-A1277DDAE7F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94" name="テキスト ボックス 193">
          <a:extLst>
            <a:ext uri="{FF2B5EF4-FFF2-40B4-BE49-F238E27FC236}">
              <a16:creationId xmlns:a16="http://schemas.microsoft.com/office/drawing/2014/main" id="{03D12D7A-7191-4881-AFD6-3F6BC773C8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95" name="直線コネクタ 194">
          <a:extLst>
            <a:ext uri="{FF2B5EF4-FFF2-40B4-BE49-F238E27FC236}">
              <a16:creationId xmlns:a16="http://schemas.microsoft.com/office/drawing/2014/main" id="{AA07B95B-560B-475F-8F11-6313DB83C3C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96" name="テキスト ボックス 195">
          <a:extLst>
            <a:ext uri="{FF2B5EF4-FFF2-40B4-BE49-F238E27FC236}">
              <a16:creationId xmlns:a16="http://schemas.microsoft.com/office/drawing/2014/main" id="{C31B4531-B3CA-4C2A-9D1C-E93FCF3FD8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97" name="直線コネクタ 196">
          <a:extLst>
            <a:ext uri="{FF2B5EF4-FFF2-40B4-BE49-F238E27FC236}">
              <a16:creationId xmlns:a16="http://schemas.microsoft.com/office/drawing/2014/main" id="{2E4E042B-E2D1-4FA4-981C-0DBCB94B771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98" name="テキスト ボックス 197">
          <a:extLst>
            <a:ext uri="{FF2B5EF4-FFF2-40B4-BE49-F238E27FC236}">
              <a16:creationId xmlns:a16="http://schemas.microsoft.com/office/drawing/2014/main" id="{7F1C6BB2-9903-4AA0-B1BE-8171F2B501C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99" name="直線コネクタ 198">
          <a:extLst>
            <a:ext uri="{FF2B5EF4-FFF2-40B4-BE49-F238E27FC236}">
              <a16:creationId xmlns:a16="http://schemas.microsoft.com/office/drawing/2014/main" id="{A563DDBA-405D-4D5D-9076-95308F678CA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00" name="テキスト ボックス 199">
          <a:extLst>
            <a:ext uri="{FF2B5EF4-FFF2-40B4-BE49-F238E27FC236}">
              <a16:creationId xmlns:a16="http://schemas.microsoft.com/office/drawing/2014/main" id="{B09ED058-15E2-4DD7-A81A-5056E7A4D3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01" name="直線コネクタ 200">
          <a:extLst>
            <a:ext uri="{FF2B5EF4-FFF2-40B4-BE49-F238E27FC236}">
              <a16:creationId xmlns:a16="http://schemas.microsoft.com/office/drawing/2014/main" id="{3D504288-44A4-4807-BFE1-1D48FA84A7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02" name="テキスト ボックス 201">
          <a:extLst>
            <a:ext uri="{FF2B5EF4-FFF2-40B4-BE49-F238E27FC236}">
              <a16:creationId xmlns:a16="http://schemas.microsoft.com/office/drawing/2014/main" id="{A9416820-BF82-483B-BA3D-58AF127C3E5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03" name="直線コネクタ 202">
          <a:extLst>
            <a:ext uri="{FF2B5EF4-FFF2-40B4-BE49-F238E27FC236}">
              <a16:creationId xmlns:a16="http://schemas.microsoft.com/office/drawing/2014/main" id="{729DCB66-A4F6-4961-8DEF-8A50F8CFB9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04" name="テキスト ボックス 203">
          <a:extLst>
            <a:ext uri="{FF2B5EF4-FFF2-40B4-BE49-F238E27FC236}">
              <a16:creationId xmlns:a16="http://schemas.microsoft.com/office/drawing/2014/main" id="{4F3CECF6-0335-4BAD-8442-AB5E85FD3E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05" name="直線コネクタ 204">
          <a:extLst>
            <a:ext uri="{FF2B5EF4-FFF2-40B4-BE49-F238E27FC236}">
              <a16:creationId xmlns:a16="http://schemas.microsoft.com/office/drawing/2014/main" id="{874F07C7-675B-4DC6-9661-50A86B56C48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06" name="テキスト ボックス 205">
          <a:extLst>
            <a:ext uri="{FF2B5EF4-FFF2-40B4-BE49-F238E27FC236}">
              <a16:creationId xmlns:a16="http://schemas.microsoft.com/office/drawing/2014/main" id="{9029BBE1-6662-4D4D-BE0D-C735B366A9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07" name="直線コネクタ 206">
          <a:extLst>
            <a:ext uri="{FF2B5EF4-FFF2-40B4-BE49-F238E27FC236}">
              <a16:creationId xmlns:a16="http://schemas.microsoft.com/office/drawing/2014/main" id="{814960F2-3155-4686-AB7C-8339EC01612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08" name="テキスト ボックス 207">
          <a:extLst>
            <a:ext uri="{FF2B5EF4-FFF2-40B4-BE49-F238E27FC236}">
              <a16:creationId xmlns:a16="http://schemas.microsoft.com/office/drawing/2014/main" id="{3D3819CA-8C1C-4D09-9280-E1491B5E368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09" name="直線コネクタ 208">
          <a:extLst>
            <a:ext uri="{FF2B5EF4-FFF2-40B4-BE49-F238E27FC236}">
              <a16:creationId xmlns:a16="http://schemas.microsoft.com/office/drawing/2014/main" id="{C552B2B7-87C6-455E-8B0A-D9C8560504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0" name="【一般廃棄物処理施設】&#10;有形固定資産減価償却率グラフ枠">
          <a:extLst>
            <a:ext uri="{FF2B5EF4-FFF2-40B4-BE49-F238E27FC236}">
              <a16:creationId xmlns:a16="http://schemas.microsoft.com/office/drawing/2014/main" id="{104F1A70-76A2-4828-A5B8-A744036722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211" name="直線コネクタ 210">
          <a:extLst>
            <a:ext uri="{FF2B5EF4-FFF2-40B4-BE49-F238E27FC236}">
              <a16:creationId xmlns:a16="http://schemas.microsoft.com/office/drawing/2014/main" id="{958C1B8B-0D01-472D-ABC5-9C0FB19EEC4D}"/>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12" name="【一般廃棄物処理施設】&#10;有形固定資産減価償却率最小値テキスト">
          <a:extLst>
            <a:ext uri="{FF2B5EF4-FFF2-40B4-BE49-F238E27FC236}">
              <a16:creationId xmlns:a16="http://schemas.microsoft.com/office/drawing/2014/main" id="{3AFBD283-FCBE-4BDD-AB8F-953296BD6D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13" name="直線コネクタ 212">
          <a:extLst>
            <a:ext uri="{FF2B5EF4-FFF2-40B4-BE49-F238E27FC236}">
              <a16:creationId xmlns:a16="http://schemas.microsoft.com/office/drawing/2014/main" id="{C224CD87-7139-468F-8435-AC63C059FFF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214" name="【一般廃棄物処理施設】&#10;有形固定資産減価償却率最大値テキスト">
          <a:extLst>
            <a:ext uri="{FF2B5EF4-FFF2-40B4-BE49-F238E27FC236}">
              <a16:creationId xmlns:a16="http://schemas.microsoft.com/office/drawing/2014/main" id="{E3E5567D-5917-4800-8953-B2B0253D0E0A}"/>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215" name="直線コネクタ 214">
          <a:extLst>
            <a:ext uri="{FF2B5EF4-FFF2-40B4-BE49-F238E27FC236}">
              <a16:creationId xmlns:a16="http://schemas.microsoft.com/office/drawing/2014/main" id="{9EC5F9AD-F167-470D-8D22-63F46D78738B}"/>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216" name="【一般廃棄物処理施設】&#10;有形固定資産減価償却率平均値テキスト">
          <a:extLst>
            <a:ext uri="{FF2B5EF4-FFF2-40B4-BE49-F238E27FC236}">
              <a16:creationId xmlns:a16="http://schemas.microsoft.com/office/drawing/2014/main" id="{EA5B3622-1DC1-4521-B3CF-9ADD3A923577}"/>
            </a:ext>
          </a:extLst>
        </xdr:cNvPr>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17" name="フローチャート: 判断 216">
          <a:extLst>
            <a:ext uri="{FF2B5EF4-FFF2-40B4-BE49-F238E27FC236}">
              <a16:creationId xmlns:a16="http://schemas.microsoft.com/office/drawing/2014/main" id="{572FA2A8-F195-43DE-B70E-76D7D74117CE}"/>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218" name="フローチャート: 判断 217">
          <a:extLst>
            <a:ext uri="{FF2B5EF4-FFF2-40B4-BE49-F238E27FC236}">
              <a16:creationId xmlns:a16="http://schemas.microsoft.com/office/drawing/2014/main" id="{23217024-2B83-4A5E-B82C-8EF8D585F15A}"/>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219" name="フローチャート: 判断 218">
          <a:extLst>
            <a:ext uri="{FF2B5EF4-FFF2-40B4-BE49-F238E27FC236}">
              <a16:creationId xmlns:a16="http://schemas.microsoft.com/office/drawing/2014/main" id="{BCA9180D-BD5A-490D-AFBE-177AF5EBEF8B}"/>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220" name="フローチャート: 判断 219">
          <a:extLst>
            <a:ext uri="{FF2B5EF4-FFF2-40B4-BE49-F238E27FC236}">
              <a16:creationId xmlns:a16="http://schemas.microsoft.com/office/drawing/2014/main" id="{BF59AEC9-1D30-4B48-A18B-0EBF0B3A6E18}"/>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221" name="フローチャート: 判断 220">
          <a:extLst>
            <a:ext uri="{FF2B5EF4-FFF2-40B4-BE49-F238E27FC236}">
              <a16:creationId xmlns:a16="http://schemas.microsoft.com/office/drawing/2014/main" id="{35B55C40-DDE9-421C-894D-02D240DEE534}"/>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2" name="テキスト ボックス 221">
          <a:extLst>
            <a:ext uri="{FF2B5EF4-FFF2-40B4-BE49-F238E27FC236}">
              <a16:creationId xmlns:a16="http://schemas.microsoft.com/office/drawing/2014/main" id="{EBBD3351-8BDB-4475-8D6C-87C858E0FA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3" name="テキスト ボックス 222">
          <a:extLst>
            <a:ext uri="{FF2B5EF4-FFF2-40B4-BE49-F238E27FC236}">
              <a16:creationId xmlns:a16="http://schemas.microsoft.com/office/drawing/2014/main" id="{9778E5DC-2A02-43F0-8566-32EE1EB5F2B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4" name="テキスト ボックス 223">
          <a:extLst>
            <a:ext uri="{FF2B5EF4-FFF2-40B4-BE49-F238E27FC236}">
              <a16:creationId xmlns:a16="http://schemas.microsoft.com/office/drawing/2014/main" id="{6E62AA89-C49D-4F63-8433-7283596A956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5" name="テキスト ボックス 224">
          <a:extLst>
            <a:ext uri="{FF2B5EF4-FFF2-40B4-BE49-F238E27FC236}">
              <a16:creationId xmlns:a16="http://schemas.microsoft.com/office/drawing/2014/main" id="{567EE3A5-85B4-4A61-B924-2CB2841C08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5F4BECE7-B999-4972-93E0-0FA26017447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108676</xdr:rowOff>
    </xdr:from>
    <xdr:to>
      <xdr:col>85</xdr:col>
      <xdr:colOff>177800</xdr:colOff>
      <xdr:row>40</xdr:row>
      <xdr:rowOff>38826</xdr:rowOff>
    </xdr:to>
    <xdr:sp macro="" textlink="">
      <xdr:nvSpPr>
        <xdr:cNvPr id="227" name="楕円 226">
          <a:extLst>
            <a:ext uri="{FF2B5EF4-FFF2-40B4-BE49-F238E27FC236}">
              <a16:creationId xmlns:a16="http://schemas.microsoft.com/office/drawing/2014/main" id="{ED1C1CC0-A1D1-4303-9D7D-F007D00A75AE}"/>
            </a:ext>
          </a:extLst>
        </xdr:cNvPr>
        <xdr:cNvSpPr/>
      </xdr:nvSpPr>
      <xdr:spPr>
        <a:xfrm>
          <a:off x="16268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87103</xdr:rowOff>
    </xdr:from>
    <xdr:ext cx="405111" cy="259045"/>
    <xdr:sp macro="" textlink="">
      <xdr:nvSpPr>
        <xdr:cNvPr id="228" name="【一般廃棄物処理施設】&#10;有形固定資産減価償却率該当値テキスト">
          <a:extLst>
            <a:ext uri="{FF2B5EF4-FFF2-40B4-BE49-F238E27FC236}">
              <a16:creationId xmlns:a16="http://schemas.microsoft.com/office/drawing/2014/main" id="{77A2F267-5722-4948-BD23-FCBBED2D9E80}"/>
            </a:ext>
          </a:extLst>
        </xdr:cNvPr>
        <xdr:cNvSpPr txBox="1"/>
      </xdr:nvSpPr>
      <xdr:spPr>
        <a:xfrm>
          <a:off x="16357600"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229" name="楕円 228">
          <a:extLst>
            <a:ext uri="{FF2B5EF4-FFF2-40B4-BE49-F238E27FC236}">
              <a16:creationId xmlns:a16="http://schemas.microsoft.com/office/drawing/2014/main" id="{52409685-566F-4E20-BC22-AE3BBB2E707E}"/>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41</xdr:row>
      <xdr:rowOff>9253</xdr:rowOff>
    </xdr:to>
    <xdr:cxnSp macro="">
      <xdr:nvCxnSpPr>
        <xdr:cNvPr id="230" name="直線コネクタ 229">
          <a:extLst>
            <a:ext uri="{FF2B5EF4-FFF2-40B4-BE49-F238E27FC236}">
              <a16:creationId xmlns:a16="http://schemas.microsoft.com/office/drawing/2014/main" id="{67949BAC-C300-4A43-B5FC-5563FBFCFA4D}"/>
            </a:ext>
          </a:extLst>
        </xdr:cNvPr>
        <xdr:cNvCxnSpPr/>
      </xdr:nvCxnSpPr>
      <xdr:spPr>
        <a:xfrm flipV="1">
          <a:off x="15481300" y="6846026"/>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231" name="楕円 230">
          <a:extLst>
            <a:ext uri="{FF2B5EF4-FFF2-40B4-BE49-F238E27FC236}">
              <a16:creationId xmlns:a16="http://schemas.microsoft.com/office/drawing/2014/main" id="{FD164EB3-19BA-4AA4-9EBA-660C9643958D}"/>
            </a:ext>
          </a:extLst>
        </xdr:cNvPr>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41</xdr:row>
      <xdr:rowOff>9253</xdr:rowOff>
    </xdr:to>
    <xdr:cxnSp macro="">
      <xdr:nvCxnSpPr>
        <xdr:cNvPr id="232" name="直線コネクタ 231">
          <a:extLst>
            <a:ext uri="{FF2B5EF4-FFF2-40B4-BE49-F238E27FC236}">
              <a16:creationId xmlns:a16="http://schemas.microsoft.com/office/drawing/2014/main" id="{91E333E0-6C7F-476B-BC46-376F048129E1}"/>
            </a:ext>
          </a:extLst>
        </xdr:cNvPr>
        <xdr:cNvCxnSpPr/>
      </xdr:nvCxnSpPr>
      <xdr:spPr>
        <a:xfrm>
          <a:off x="14592300" y="666967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233" name="n_1aveValue【一般廃棄物処理施設】&#10;有形固定資産減価償却率">
          <a:extLst>
            <a:ext uri="{FF2B5EF4-FFF2-40B4-BE49-F238E27FC236}">
              <a16:creationId xmlns:a16="http://schemas.microsoft.com/office/drawing/2014/main" id="{F349B22D-AA1C-480B-80F3-59270B2DF105}"/>
            </a:ext>
          </a:extLst>
        </xdr:cNvPr>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234" name="n_2aveValue【一般廃棄物処理施設】&#10;有形固定資産減価償却率">
          <a:extLst>
            <a:ext uri="{FF2B5EF4-FFF2-40B4-BE49-F238E27FC236}">
              <a16:creationId xmlns:a16="http://schemas.microsoft.com/office/drawing/2014/main" id="{F2282A23-2CE2-4488-BF0F-9BF788802B7A}"/>
            </a:ext>
          </a:extLst>
        </xdr:cNvPr>
        <xdr:cNvSpPr txBox="1"/>
      </xdr:nvSpPr>
      <xdr:spPr>
        <a:xfrm>
          <a:off x="14389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235" name="n_3aveValue【一般廃棄物処理施設】&#10;有形固定資産減価償却率">
          <a:extLst>
            <a:ext uri="{FF2B5EF4-FFF2-40B4-BE49-F238E27FC236}">
              <a16:creationId xmlns:a16="http://schemas.microsoft.com/office/drawing/2014/main" id="{53866A03-F24F-4425-B457-33DF316E4035}"/>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236" name="n_4aveValue【一般廃棄物処理施設】&#10;有形固定資産減価償却率">
          <a:extLst>
            <a:ext uri="{FF2B5EF4-FFF2-40B4-BE49-F238E27FC236}">
              <a16:creationId xmlns:a16="http://schemas.microsoft.com/office/drawing/2014/main" id="{486BB8E7-4A3C-4A35-8E88-48A00442472F}"/>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237" name="n_1mainValue【一般廃棄物処理施設】&#10;有形固定資産減価償却率">
          <a:extLst>
            <a:ext uri="{FF2B5EF4-FFF2-40B4-BE49-F238E27FC236}">
              <a16:creationId xmlns:a16="http://schemas.microsoft.com/office/drawing/2014/main" id="{19980F2B-08A2-454B-87A0-FE2E97775B04}"/>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238" name="n_2mainValue【一般廃棄物処理施設】&#10;有形固定資産減価償却率">
          <a:extLst>
            <a:ext uri="{FF2B5EF4-FFF2-40B4-BE49-F238E27FC236}">
              <a16:creationId xmlns:a16="http://schemas.microsoft.com/office/drawing/2014/main" id="{BA721621-5639-4DAD-9649-1B3FB256F020}"/>
            </a:ext>
          </a:extLst>
        </xdr:cNvPr>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39" name="正方形/長方形 238">
          <a:extLst>
            <a:ext uri="{FF2B5EF4-FFF2-40B4-BE49-F238E27FC236}">
              <a16:creationId xmlns:a16="http://schemas.microsoft.com/office/drawing/2014/main" id="{41B09A6C-B2A3-4689-B961-D89342B6C6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0" name="正方形/長方形 239">
          <a:extLst>
            <a:ext uri="{FF2B5EF4-FFF2-40B4-BE49-F238E27FC236}">
              <a16:creationId xmlns:a16="http://schemas.microsoft.com/office/drawing/2014/main" id="{DE408DBB-7F73-4C3D-AEC0-9F6A9301AD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1" name="正方形/長方形 240">
          <a:extLst>
            <a:ext uri="{FF2B5EF4-FFF2-40B4-BE49-F238E27FC236}">
              <a16:creationId xmlns:a16="http://schemas.microsoft.com/office/drawing/2014/main" id="{A5E48858-F186-4126-BC3F-8DFDC30D01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2" name="正方形/長方形 241">
          <a:extLst>
            <a:ext uri="{FF2B5EF4-FFF2-40B4-BE49-F238E27FC236}">
              <a16:creationId xmlns:a16="http://schemas.microsoft.com/office/drawing/2014/main" id="{5F531B7C-5FED-4874-A6FF-7DAC7F9F50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3" name="正方形/長方形 242">
          <a:extLst>
            <a:ext uri="{FF2B5EF4-FFF2-40B4-BE49-F238E27FC236}">
              <a16:creationId xmlns:a16="http://schemas.microsoft.com/office/drawing/2014/main" id="{1756D0D3-5828-4E58-A6C6-3A00E5CED2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4" name="正方形/長方形 243">
          <a:extLst>
            <a:ext uri="{FF2B5EF4-FFF2-40B4-BE49-F238E27FC236}">
              <a16:creationId xmlns:a16="http://schemas.microsoft.com/office/drawing/2014/main" id="{CE7317C9-2A0C-4F20-B0BD-C9BE26872A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5" name="正方形/長方形 244">
          <a:extLst>
            <a:ext uri="{FF2B5EF4-FFF2-40B4-BE49-F238E27FC236}">
              <a16:creationId xmlns:a16="http://schemas.microsoft.com/office/drawing/2014/main" id="{1D284F17-9190-4F0F-83CC-B3BF0098DB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46" name="正方形/長方形 245">
          <a:extLst>
            <a:ext uri="{FF2B5EF4-FFF2-40B4-BE49-F238E27FC236}">
              <a16:creationId xmlns:a16="http://schemas.microsoft.com/office/drawing/2014/main" id="{4199B48D-4D46-45DE-BF14-9CF1CAA6A68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47" name="テキスト ボックス 246">
          <a:extLst>
            <a:ext uri="{FF2B5EF4-FFF2-40B4-BE49-F238E27FC236}">
              <a16:creationId xmlns:a16="http://schemas.microsoft.com/office/drawing/2014/main" id="{DC6CAEE6-3B4F-4BF6-9A6E-B845F86D549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48" name="直線コネクタ 247">
          <a:extLst>
            <a:ext uri="{FF2B5EF4-FFF2-40B4-BE49-F238E27FC236}">
              <a16:creationId xmlns:a16="http://schemas.microsoft.com/office/drawing/2014/main" id="{D294A0CB-E245-43DC-B61A-4DCB658F0C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49" name="直線コネクタ 248">
          <a:extLst>
            <a:ext uri="{FF2B5EF4-FFF2-40B4-BE49-F238E27FC236}">
              <a16:creationId xmlns:a16="http://schemas.microsoft.com/office/drawing/2014/main" id="{83AA34D9-2223-440C-BC44-BD7D4606049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50" name="テキスト ボックス 249">
          <a:extLst>
            <a:ext uri="{FF2B5EF4-FFF2-40B4-BE49-F238E27FC236}">
              <a16:creationId xmlns:a16="http://schemas.microsoft.com/office/drawing/2014/main" id="{7F0F8A6E-9836-47E2-9FE9-1A4A78D9728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51" name="直線コネクタ 250">
          <a:extLst>
            <a:ext uri="{FF2B5EF4-FFF2-40B4-BE49-F238E27FC236}">
              <a16:creationId xmlns:a16="http://schemas.microsoft.com/office/drawing/2014/main" id="{A686F57E-22A5-479D-A148-9BF74B9AB16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52" name="テキスト ボックス 251">
          <a:extLst>
            <a:ext uri="{FF2B5EF4-FFF2-40B4-BE49-F238E27FC236}">
              <a16:creationId xmlns:a16="http://schemas.microsoft.com/office/drawing/2014/main" id="{1E066A23-4ACA-45A8-B30F-7506FB7EBED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53" name="直線コネクタ 252">
          <a:extLst>
            <a:ext uri="{FF2B5EF4-FFF2-40B4-BE49-F238E27FC236}">
              <a16:creationId xmlns:a16="http://schemas.microsoft.com/office/drawing/2014/main" id="{2400B1CB-C81B-4821-B4D6-69F627F1A03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54" name="テキスト ボックス 253">
          <a:extLst>
            <a:ext uri="{FF2B5EF4-FFF2-40B4-BE49-F238E27FC236}">
              <a16:creationId xmlns:a16="http://schemas.microsoft.com/office/drawing/2014/main" id="{8658EE55-4E73-4228-AE38-29BFFC54BD67}"/>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55" name="直線コネクタ 254">
          <a:extLst>
            <a:ext uri="{FF2B5EF4-FFF2-40B4-BE49-F238E27FC236}">
              <a16:creationId xmlns:a16="http://schemas.microsoft.com/office/drawing/2014/main" id="{2A8897AA-C3C1-400D-900E-EC5D123FF36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56" name="テキスト ボックス 255">
          <a:extLst>
            <a:ext uri="{FF2B5EF4-FFF2-40B4-BE49-F238E27FC236}">
              <a16:creationId xmlns:a16="http://schemas.microsoft.com/office/drawing/2014/main" id="{8A5A3F30-213C-4210-992C-CE462BD834B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57" name="直線コネクタ 256">
          <a:extLst>
            <a:ext uri="{FF2B5EF4-FFF2-40B4-BE49-F238E27FC236}">
              <a16:creationId xmlns:a16="http://schemas.microsoft.com/office/drawing/2014/main" id="{58745FE2-F996-4A6D-98E9-2F3C67DCFC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58" name="テキスト ボックス 257">
          <a:extLst>
            <a:ext uri="{FF2B5EF4-FFF2-40B4-BE49-F238E27FC236}">
              <a16:creationId xmlns:a16="http://schemas.microsoft.com/office/drawing/2014/main" id="{AFB2007A-11BD-4586-864D-E8A591ACFA7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59" name="【一般廃棄物処理施設】&#10;一人当たり有形固定資産（償却資産）額グラフ枠">
          <a:extLst>
            <a:ext uri="{FF2B5EF4-FFF2-40B4-BE49-F238E27FC236}">
              <a16:creationId xmlns:a16="http://schemas.microsoft.com/office/drawing/2014/main" id="{852F4B1E-D836-4B9F-A26C-50088354C7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260" name="直線コネクタ 259">
          <a:extLst>
            <a:ext uri="{FF2B5EF4-FFF2-40B4-BE49-F238E27FC236}">
              <a16:creationId xmlns:a16="http://schemas.microsoft.com/office/drawing/2014/main" id="{2101B806-B005-4616-9D4C-8A674C02CC83}"/>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261" name="【一般廃棄物処理施設】&#10;一人当たり有形固定資産（償却資産）額最小値テキスト">
          <a:extLst>
            <a:ext uri="{FF2B5EF4-FFF2-40B4-BE49-F238E27FC236}">
              <a16:creationId xmlns:a16="http://schemas.microsoft.com/office/drawing/2014/main" id="{9057054B-AC4E-4F40-B07E-D7E54F132AE1}"/>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262" name="直線コネクタ 261">
          <a:extLst>
            <a:ext uri="{FF2B5EF4-FFF2-40B4-BE49-F238E27FC236}">
              <a16:creationId xmlns:a16="http://schemas.microsoft.com/office/drawing/2014/main" id="{B4080D77-858D-4C69-9334-AA4CAF2B361B}"/>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263" name="【一般廃棄物処理施設】&#10;一人当たり有形固定資産（償却資産）額最大値テキスト">
          <a:extLst>
            <a:ext uri="{FF2B5EF4-FFF2-40B4-BE49-F238E27FC236}">
              <a16:creationId xmlns:a16="http://schemas.microsoft.com/office/drawing/2014/main" id="{7BEDD784-6C15-45E5-A386-DAD96047F4C3}"/>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264" name="直線コネクタ 263">
          <a:extLst>
            <a:ext uri="{FF2B5EF4-FFF2-40B4-BE49-F238E27FC236}">
              <a16:creationId xmlns:a16="http://schemas.microsoft.com/office/drawing/2014/main" id="{F3CA7CF5-71B8-4F18-AD0B-971B8D3F09CA}"/>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265" name="【一般廃棄物処理施設】&#10;一人当たり有形固定資産（償却資産）額平均値テキスト">
          <a:extLst>
            <a:ext uri="{FF2B5EF4-FFF2-40B4-BE49-F238E27FC236}">
              <a16:creationId xmlns:a16="http://schemas.microsoft.com/office/drawing/2014/main" id="{7DFD3919-F516-481A-815A-8F6EFBEEC725}"/>
            </a:ext>
          </a:extLst>
        </xdr:cNvPr>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266" name="フローチャート: 判断 265">
          <a:extLst>
            <a:ext uri="{FF2B5EF4-FFF2-40B4-BE49-F238E27FC236}">
              <a16:creationId xmlns:a16="http://schemas.microsoft.com/office/drawing/2014/main" id="{3416DA45-AD96-4CC5-AB44-5E0235116C19}"/>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267" name="フローチャート: 判断 266">
          <a:extLst>
            <a:ext uri="{FF2B5EF4-FFF2-40B4-BE49-F238E27FC236}">
              <a16:creationId xmlns:a16="http://schemas.microsoft.com/office/drawing/2014/main" id="{13989288-0C8B-43D4-9131-AEDFD9AF1D10}"/>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154141</xdr:rowOff>
    </xdr:from>
    <xdr:to>
      <xdr:col>107</xdr:col>
      <xdr:colOff>101600</xdr:colOff>
      <xdr:row>40</xdr:row>
      <xdr:rowOff>84291</xdr:rowOff>
    </xdr:to>
    <xdr:sp macro="" textlink="">
      <xdr:nvSpPr>
        <xdr:cNvPr id="268" name="フローチャート: 判断 267">
          <a:extLst>
            <a:ext uri="{FF2B5EF4-FFF2-40B4-BE49-F238E27FC236}">
              <a16:creationId xmlns:a16="http://schemas.microsoft.com/office/drawing/2014/main" id="{A7D53546-DE14-44A5-A658-703E5AABB791}"/>
            </a:ext>
          </a:extLst>
        </xdr:cNvPr>
        <xdr:cNvSpPr/>
      </xdr:nvSpPr>
      <xdr:spPr>
        <a:xfrm>
          <a:off x="20383500" y="68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5362</xdr:rowOff>
    </xdr:from>
    <xdr:to>
      <xdr:col>102</xdr:col>
      <xdr:colOff>165100</xdr:colOff>
      <xdr:row>40</xdr:row>
      <xdr:rowOff>106962</xdr:rowOff>
    </xdr:to>
    <xdr:sp macro="" textlink="">
      <xdr:nvSpPr>
        <xdr:cNvPr id="269" name="フローチャート: 判断 268">
          <a:extLst>
            <a:ext uri="{FF2B5EF4-FFF2-40B4-BE49-F238E27FC236}">
              <a16:creationId xmlns:a16="http://schemas.microsoft.com/office/drawing/2014/main" id="{E5E00EEA-1FDF-4917-8D14-8FE7C1E08A7B}"/>
            </a:ext>
          </a:extLst>
        </xdr:cNvPr>
        <xdr:cNvSpPr/>
      </xdr:nvSpPr>
      <xdr:spPr>
        <a:xfrm>
          <a:off x="19494500" y="686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18650</xdr:rowOff>
    </xdr:from>
    <xdr:to>
      <xdr:col>98</xdr:col>
      <xdr:colOff>38100</xdr:colOff>
      <xdr:row>40</xdr:row>
      <xdr:rowOff>120250</xdr:rowOff>
    </xdr:to>
    <xdr:sp macro="" textlink="">
      <xdr:nvSpPr>
        <xdr:cNvPr id="270" name="フローチャート: 判断 269">
          <a:extLst>
            <a:ext uri="{FF2B5EF4-FFF2-40B4-BE49-F238E27FC236}">
              <a16:creationId xmlns:a16="http://schemas.microsoft.com/office/drawing/2014/main" id="{0378576B-35E5-4C19-8AF3-F9CA5133AE28}"/>
            </a:ext>
          </a:extLst>
        </xdr:cNvPr>
        <xdr:cNvSpPr/>
      </xdr:nvSpPr>
      <xdr:spPr>
        <a:xfrm>
          <a:off x="18605500" y="687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1" name="テキスト ボックス 270">
          <a:extLst>
            <a:ext uri="{FF2B5EF4-FFF2-40B4-BE49-F238E27FC236}">
              <a16:creationId xmlns:a16="http://schemas.microsoft.com/office/drawing/2014/main" id="{E289B33D-FCB0-4A24-9C70-86D2B640B6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2" name="テキスト ボックス 271">
          <a:extLst>
            <a:ext uri="{FF2B5EF4-FFF2-40B4-BE49-F238E27FC236}">
              <a16:creationId xmlns:a16="http://schemas.microsoft.com/office/drawing/2014/main" id="{BD3C2FC5-231A-49E6-95F7-243ED8D491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3" name="テキスト ボックス 272">
          <a:extLst>
            <a:ext uri="{FF2B5EF4-FFF2-40B4-BE49-F238E27FC236}">
              <a16:creationId xmlns:a16="http://schemas.microsoft.com/office/drawing/2014/main" id="{A76327CF-596D-40A3-9281-5374054186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74" name="テキスト ボックス 273">
          <a:extLst>
            <a:ext uri="{FF2B5EF4-FFF2-40B4-BE49-F238E27FC236}">
              <a16:creationId xmlns:a16="http://schemas.microsoft.com/office/drawing/2014/main" id="{A8403703-DB93-45DE-ABAC-12684A0466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75" name="テキスト ボックス 274">
          <a:extLst>
            <a:ext uri="{FF2B5EF4-FFF2-40B4-BE49-F238E27FC236}">
              <a16:creationId xmlns:a16="http://schemas.microsoft.com/office/drawing/2014/main" id="{D4CD3CD3-5B39-49B6-937F-D4085CCF22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84528</xdr:rowOff>
    </xdr:from>
    <xdr:to>
      <xdr:col>116</xdr:col>
      <xdr:colOff>114300</xdr:colOff>
      <xdr:row>41</xdr:row>
      <xdr:rowOff>14678</xdr:rowOff>
    </xdr:to>
    <xdr:sp macro="" textlink="">
      <xdr:nvSpPr>
        <xdr:cNvPr id="276" name="楕円 275">
          <a:extLst>
            <a:ext uri="{FF2B5EF4-FFF2-40B4-BE49-F238E27FC236}">
              <a16:creationId xmlns:a16="http://schemas.microsoft.com/office/drawing/2014/main" id="{447BA4DF-4F27-42A1-A171-A60D26ED50CA}"/>
            </a:ext>
          </a:extLst>
        </xdr:cNvPr>
        <xdr:cNvSpPr/>
      </xdr:nvSpPr>
      <xdr:spPr>
        <a:xfrm>
          <a:off x="22110700" y="69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62955</xdr:rowOff>
    </xdr:from>
    <xdr:ext cx="599010" cy="259045"/>
    <xdr:sp macro="" textlink="">
      <xdr:nvSpPr>
        <xdr:cNvPr id="277" name="【一般廃棄物処理施設】&#10;一人当たり有形固定資産（償却資産）額該当値テキスト">
          <a:extLst>
            <a:ext uri="{FF2B5EF4-FFF2-40B4-BE49-F238E27FC236}">
              <a16:creationId xmlns:a16="http://schemas.microsoft.com/office/drawing/2014/main" id="{64DECF10-269B-490F-AB52-41F24C99B045}"/>
            </a:ext>
          </a:extLst>
        </xdr:cNvPr>
        <xdr:cNvSpPr txBox="1"/>
      </xdr:nvSpPr>
      <xdr:spPr>
        <a:xfrm>
          <a:off x="22199600" y="692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121341</xdr:rowOff>
    </xdr:from>
    <xdr:to>
      <xdr:col>112</xdr:col>
      <xdr:colOff>38100</xdr:colOff>
      <xdr:row>41</xdr:row>
      <xdr:rowOff>51491</xdr:rowOff>
    </xdr:to>
    <xdr:sp macro="" textlink="">
      <xdr:nvSpPr>
        <xdr:cNvPr id="278" name="楕円 277">
          <a:extLst>
            <a:ext uri="{FF2B5EF4-FFF2-40B4-BE49-F238E27FC236}">
              <a16:creationId xmlns:a16="http://schemas.microsoft.com/office/drawing/2014/main" id="{2882FF90-8EE7-45B0-B3AC-37BA082EA253}"/>
            </a:ext>
          </a:extLst>
        </xdr:cNvPr>
        <xdr:cNvSpPr/>
      </xdr:nvSpPr>
      <xdr:spPr>
        <a:xfrm>
          <a:off x="21272500" y="697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135328</xdr:rowOff>
    </xdr:from>
    <xdr:to>
      <xdr:col>116</xdr:col>
      <xdr:colOff>63500</xdr:colOff>
      <xdr:row>41</xdr:row>
      <xdr:rowOff>691</xdr:rowOff>
    </xdr:to>
    <xdr:cxnSp macro="">
      <xdr:nvCxnSpPr>
        <xdr:cNvPr id="279" name="直線コネクタ 278">
          <a:extLst>
            <a:ext uri="{FF2B5EF4-FFF2-40B4-BE49-F238E27FC236}">
              <a16:creationId xmlns:a16="http://schemas.microsoft.com/office/drawing/2014/main" id="{F186F3B4-7D5A-40E0-8ECD-CB0AA833A576}"/>
            </a:ext>
          </a:extLst>
        </xdr:cNvPr>
        <xdr:cNvCxnSpPr/>
      </xdr:nvCxnSpPr>
      <xdr:spPr>
        <a:xfrm flipV="1">
          <a:off x="21323300" y="6993328"/>
          <a:ext cx="838200" cy="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131797</xdr:rowOff>
    </xdr:from>
    <xdr:to>
      <xdr:col>107</xdr:col>
      <xdr:colOff>101600</xdr:colOff>
      <xdr:row>41</xdr:row>
      <xdr:rowOff>61947</xdr:rowOff>
    </xdr:to>
    <xdr:sp macro="" textlink="">
      <xdr:nvSpPr>
        <xdr:cNvPr id="280" name="楕円 279">
          <a:extLst>
            <a:ext uri="{FF2B5EF4-FFF2-40B4-BE49-F238E27FC236}">
              <a16:creationId xmlns:a16="http://schemas.microsoft.com/office/drawing/2014/main" id="{29FC51C0-6429-4BF3-ABCD-DBE8CCF5ED91}"/>
            </a:ext>
          </a:extLst>
        </xdr:cNvPr>
        <xdr:cNvSpPr/>
      </xdr:nvSpPr>
      <xdr:spPr>
        <a:xfrm>
          <a:off x="20383500" y="698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691</xdr:rowOff>
    </xdr:from>
    <xdr:to>
      <xdr:col>111</xdr:col>
      <xdr:colOff>177800</xdr:colOff>
      <xdr:row>41</xdr:row>
      <xdr:rowOff>11147</xdr:rowOff>
    </xdr:to>
    <xdr:cxnSp macro="">
      <xdr:nvCxnSpPr>
        <xdr:cNvPr id="281" name="直線コネクタ 280">
          <a:extLst>
            <a:ext uri="{FF2B5EF4-FFF2-40B4-BE49-F238E27FC236}">
              <a16:creationId xmlns:a16="http://schemas.microsoft.com/office/drawing/2014/main" id="{0194F9F5-BDFE-49CF-9ED4-D607321D214D}"/>
            </a:ext>
          </a:extLst>
        </xdr:cNvPr>
        <xdr:cNvCxnSpPr/>
      </xdr:nvCxnSpPr>
      <xdr:spPr>
        <a:xfrm flipV="1">
          <a:off x="20434300" y="7030141"/>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282" name="n_1aveValue【一般廃棄物処理施設】&#10;一人当たり有形固定資産（償却資産）額">
          <a:extLst>
            <a:ext uri="{FF2B5EF4-FFF2-40B4-BE49-F238E27FC236}">
              <a16:creationId xmlns:a16="http://schemas.microsoft.com/office/drawing/2014/main" id="{E0698F57-80C3-4D48-A486-BD2C3B061E65}"/>
            </a:ext>
          </a:extLst>
        </xdr:cNvPr>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100818</xdr:rowOff>
    </xdr:from>
    <xdr:ext cx="599010" cy="259045"/>
    <xdr:sp macro="" textlink="">
      <xdr:nvSpPr>
        <xdr:cNvPr id="283" name="n_2aveValue【一般廃棄物処理施設】&#10;一人当たり有形固定資産（償却資産）額">
          <a:extLst>
            <a:ext uri="{FF2B5EF4-FFF2-40B4-BE49-F238E27FC236}">
              <a16:creationId xmlns:a16="http://schemas.microsoft.com/office/drawing/2014/main" id="{4AB79006-A605-4DB7-9366-DAC66B6EE10B}"/>
            </a:ext>
          </a:extLst>
        </xdr:cNvPr>
        <xdr:cNvSpPr txBox="1"/>
      </xdr:nvSpPr>
      <xdr:spPr>
        <a:xfrm>
          <a:off x="20134795" y="661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123489</xdr:rowOff>
    </xdr:from>
    <xdr:ext cx="599010" cy="259045"/>
    <xdr:sp macro="" textlink="">
      <xdr:nvSpPr>
        <xdr:cNvPr id="284" name="n_3aveValue【一般廃棄物処理施設】&#10;一人当たり有形固定資産（償却資産）額">
          <a:extLst>
            <a:ext uri="{FF2B5EF4-FFF2-40B4-BE49-F238E27FC236}">
              <a16:creationId xmlns:a16="http://schemas.microsoft.com/office/drawing/2014/main" id="{C370AA2A-36C9-4329-B229-33A47A6A4287}"/>
            </a:ext>
          </a:extLst>
        </xdr:cNvPr>
        <xdr:cNvSpPr txBox="1"/>
      </xdr:nvSpPr>
      <xdr:spPr>
        <a:xfrm>
          <a:off x="19245795" y="663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136777</xdr:rowOff>
    </xdr:from>
    <xdr:ext cx="599010" cy="259045"/>
    <xdr:sp macro="" textlink="">
      <xdr:nvSpPr>
        <xdr:cNvPr id="285" name="n_4aveValue【一般廃棄物処理施設】&#10;一人当たり有形固定資産（償却資産）額">
          <a:extLst>
            <a:ext uri="{FF2B5EF4-FFF2-40B4-BE49-F238E27FC236}">
              <a16:creationId xmlns:a16="http://schemas.microsoft.com/office/drawing/2014/main" id="{35DDA18E-4D31-45C8-9E76-68F74BD577B0}"/>
            </a:ext>
          </a:extLst>
        </xdr:cNvPr>
        <xdr:cNvSpPr txBox="1"/>
      </xdr:nvSpPr>
      <xdr:spPr>
        <a:xfrm>
          <a:off x="18356795" y="66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42618</xdr:rowOff>
    </xdr:from>
    <xdr:ext cx="599010" cy="259045"/>
    <xdr:sp macro="" textlink="">
      <xdr:nvSpPr>
        <xdr:cNvPr id="286" name="n_1mainValue【一般廃棄物処理施設】&#10;一人当たり有形固定資産（償却資産）額">
          <a:extLst>
            <a:ext uri="{FF2B5EF4-FFF2-40B4-BE49-F238E27FC236}">
              <a16:creationId xmlns:a16="http://schemas.microsoft.com/office/drawing/2014/main" id="{B2DF2BCB-FBEE-48F4-9783-6FD628F81920}"/>
            </a:ext>
          </a:extLst>
        </xdr:cNvPr>
        <xdr:cNvSpPr txBox="1"/>
      </xdr:nvSpPr>
      <xdr:spPr>
        <a:xfrm>
          <a:off x="21011095" y="707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53074</xdr:rowOff>
    </xdr:from>
    <xdr:ext cx="599010" cy="259045"/>
    <xdr:sp macro="" textlink="">
      <xdr:nvSpPr>
        <xdr:cNvPr id="287" name="n_2mainValue【一般廃棄物処理施設】&#10;一人当たり有形固定資産（償却資産）額">
          <a:extLst>
            <a:ext uri="{FF2B5EF4-FFF2-40B4-BE49-F238E27FC236}">
              <a16:creationId xmlns:a16="http://schemas.microsoft.com/office/drawing/2014/main" id="{0F256C38-7372-46E4-8507-39D7984DD7BE}"/>
            </a:ext>
          </a:extLst>
        </xdr:cNvPr>
        <xdr:cNvSpPr txBox="1"/>
      </xdr:nvSpPr>
      <xdr:spPr>
        <a:xfrm>
          <a:off x="20134795" y="708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88" name="正方形/長方形 287">
          <a:extLst>
            <a:ext uri="{FF2B5EF4-FFF2-40B4-BE49-F238E27FC236}">
              <a16:creationId xmlns:a16="http://schemas.microsoft.com/office/drawing/2014/main" id="{70D43C8B-7D67-4DB7-9516-296A29B70B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9" name="正方形/長方形 288">
          <a:extLst>
            <a:ext uri="{FF2B5EF4-FFF2-40B4-BE49-F238E27FC236}">
              <a16:creationId xmlns:a16="http://schemas.microsoft.com/office/drawing/2014/main" id="{BEDA039D-C723-4CCA-A535-19029B35038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0" name="正方形/長方形 289">
          <a:extLst>
            <a:ext uri="{FF2B5EF4-FFF2-40B4-BE49-F238E27FC236}">
              <a16:creationId xmlns:a16="http://schemas.microsoft.com/office/drawing/2014/main" id="{438FD6DA-4FC7-4581-AD73-6D790F5803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1" name="正方形/長方形 290">
          <a:extLst>
            <a:ext uri="{FF2B5EF4-FFF2-40B4-BE49-F238E27FC236}">
              <a16:creationId xmlns:a16="http://schemas.microsoft.com/office/drawing/2014/main" id="{1A2086E8-02D6-4BED-A4DD-F9AF72CDA6A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2" name="正方形/長方形 291">
          <a:extLst>
            <a:ext uri="{FF2B5EF4-FFF2-40B4-BE49-F238E27FC236}">
              <a16:creationId xmlns:a16="http://schemas.microsoft.com/office/drawing/2014/main" id="{1846C194-2CC9-4339-9F50-0060497B38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3" name="正方形/長方形 292">
          <a:extLst>
            <a:ext uri="{FF2B5EF4-FFF2-40B4-BE49-F238E27FC236}">
              <a16:creationId xmlns:a16="http://schemas.microsoft.com/office/drawing/2014/main" id="{7F88BF2B-AB29-484F-827E-6BF5CC5F193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4" name="正方形/長方形 293">
          <a:extLst>
            <a:ext uri="{FF2B5EF4-FFF2-40B4-BE49-F238E27FC236}">
              <a16:creationId xmlns:a16="http://schemas.microsoft.com/office/drawing/2014/main" id="{9AEC1D98-61EB-4F2F-BF8B-96335986CD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5" name="正方形/長方形 294">
          <a:extLst>
            <a:ext uri="{FF2B5EF4-FFF2-40B4-BE49-F238E27FC236}">
              <a16:creationId xmlns:a16="http://schemas.microsoft.com/office/drawing/2014/main" id="{EC1CC6FC-F928-40BF-A4E3-C4FDE3A168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6" name="テキスト ボックス 295">
          <a:extLst>
            <a:ext uri="{FF2B5EF4-FFF2-40B4-BE49-F238E27FC236}">
              <a16:creationId xmlns:a16="http://schemas.microsoft.com/office/drawing/2014/main" id="{A00672BD-7F08-4683-9669-2D0C5FB0E8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7" name="直線コネクタ 296">
          <a:extLst>
            <a:ext uri="{FF2B5EF4-FFF2-40B4-BE49-F238E27FC236}">
              <a16:creationId xmlns:a16="http://schemas.microsoft.com/office/drawing/2014/main" id="{3C4E7E96-C536-41E2-882D-176A393678E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98" name="テキスト ボックス 297">
          <a:extLst>
            <a:ext uri="{FF2B5EF4-FFF2-40B4-BE49-F238E27FC236}">
              <a16:creationId xmlns:a16="http://schemas.microsoft.com/office/drawing/2014/main" id="{62C4168A-126F-404D-A555-85AB48445D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99" name="直線コネクタ 298">
          <a:extLst>
            <a:ext uri="{FF2B5EF4-FFF2-40B4-BE49-F238E27FC236}">
              <a16:creationId xmlns:a16="http://schemas.microsoft.com/office/drawing/2014/main" id="{B293FE7C-6765-414B-868E-876D3A01BE7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00" name="テキスト ボックス 299">
          <a:extLst>
            <a:ext uri="{FF2B5EF4-FFF2-40B4-BE49-F238E27FC236}">
              <a16:creationId xmlns:a16="http://schemas.microsoft.com/office/drawing/2014/main" id="{0AB0269B-1FD5-43E5-AFF3-BDD79E8CB27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01" name="直線コネクタ 300">
          <a:extLst>
            <a:ext uri="{FF2B5EF4-FFF2-40B4-BE49-F238E27FC236}">
              <a16:creationId xmlns:a16="http://schemas.microsoft.com/office/drawing/2014/main" id="{91689A45-73E9-4B03-B37C-9AB0CFEA111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02" name="テキスト ボックス 301">
          <a:extLst>
            <a:ext uri="{FF2B5EF4-FFF2-40B4-BE49-F238E27FC236}">
              <a16:creationId xmlns:a16="http://schemas.microsoft.com/office/drawing/2014/main" id="{D7D3B9A7-6573-4C1E-ACFB-09678304703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03" name="直線コネクタ 302">
          <a:extLst>
            <a:ext uri="{FF2B5EF4-FFF2-40B4-BE49-F238E27FC236}">
              <a16:creationId xmlns:a16="http://schemas.microsoft.com/office/drawing/2014/main" id="{493DDC15-E19F-4282-8FD8-3C559BF6EC4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04" name="テキスト ボックス 303">
          <a:extLst>
            <a:ext uri="{FF2B5EF4-FFF2-40B4-BE49-F238E27FC236}">
              <a16:creationId xmlns:a16="http://schemas.microsoft.com/office/drawing/2014/main" id="{7544C6E6-BF78-4062-9E62-F8200B09427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05" name="直線コネクタ 304">
          <a:extLst>
            <a:ext uri="{FF2B5EF4-FFF2-40B4-BE49-F238E27FC236}">
              <a16:creationId xmlns:a16="http://schemas.microsoft.com/office/drawing/2014/main" id="{A4ADA30A-53EB-4701-BEAB-D2DCBDA3D64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06" name="テキスト ボックス 305">
          <a:extLst>
            <a:ext uri="{FF2B5EF4-FFF2-40B4-BE49-F238E27FC236}">
              <a16:creationId xmlns:a16="http://schemas.microsoft.com/office/drawing/2014/main" id="{56D01B7E-29B9-4A69-B128-BC8391C19F6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07" name="直線コネクタ 306">
          <a:extLst>
            <a:ext uri="{FF2B5EF4-FFF2-40B4-BE49-F238E27FC236}">
              <a16:creationId xmlns:a16="http://schemas.microsoft.com/office/drawing/2014/main" id="{86081030-9DFA-43BA-ABA5-85245AF568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08" name="テキスト ボックス 307">
          <a:extLst>
            <a:ext uri="{FF2B5EF4-FFF2-40B4-BE49-F238E27FC236}">
              <a16:creationId xmlns:a16="http://schemas.microsoft.com/office/drawing/2014/main" id="{814A3357-7F7E-4C2B-A77F-62E9EAA78D8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09" name="直線コネクタ 308">
          <a:extLst>
            <a:ext uri="{FF2B5EF4-FFF2-40B4-BE49-F238E27FC236}">
              <a16:creationId xmlns:a16="http://schemas.microsoft.com/office/drawing/2014/main" id="{75D47B3B-E06D-4141-BA5E-1595505F694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10" name="テキスト ボックス 309">
          <a:extLst>
            <a:ext uri="{FF2B5EF4-FFF2-40B4-BE49-F238E27FC236}">
              <a16:creationId xmlns:a16="http://schemas.microsoft.com/office/drawing/2014/main" id="{D6982711-2D66-4804-8E20-CF658F9AD16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1" name="直線コネクタ 310">
          <a:extLst>
            <a:ext uri="{FF2B5EF4-FFF2-40B4-BE49-F238E27FC236}">
              <a16:creationId xmlns:a16="http://schemas.microsoft.com/office/drawing/2014/main" id="{F3954888-06AB-4875-81C7-0CA7432205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保健センター・保健所】&#10;有形固定資産減価償却率グラフ枠">
          <a:extLst>
            <a:ext uri="{FF2B5EF4-FFF2-40B4-BE49-F238E27FC236}">
              <a16:creationId xmlns:a16="http://schemas.microsoft.com/office/drawing/2014/main" id="{65ECACB4-D3E0-48FC-8D86-FE3E31A297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13" name="直線コネクタ 312">
          <a:extLst>
            <a:ext uri="{FF2B5EF4-FFF2-40B4-BE49-F238E27FC236}">
              <a16:creationId xmlns:a16="http://schemas.microsoft.com/office/drawing/2014/main" id="{C02FAE82-DB56-46D5-B8D4-961D1A1933F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14" name="【保健センター・保健所】&#10;有形固定資産減価償却率最小値テキスト">
          <a:extLst>
            <a:ext uri="{FF2B5EF4-FFF2-40B4-BE49-F238E27FC236}">
              <a16:creationId xmlns:a16="http://schemas.microsoft.com/office/drawing/2014/main" id="{31AA616E-536C-4180-BF9A-F3AC75D4231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15" name="直線コネクタ 314">
          <a:extLst>
            <a:ext uri="{FF2B5EF4-FFF2-40B4-BE49-F238E27FC236}">
              <a16:creationId xmlns:a16="http://schemas.microsoft.com/office/drawing/2014/main" id="{CA4C3954-18BE-40DA-B132-F79519B3BFC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16" name="【保健センター・保健所】&#10;有形固定資産減価償却率最大値テキスト">
          <a:extLst>
            <a:ext uri="{FF2B5EF4-FFF2-40B4-BE49-F238E27FC236}">
              <a16:creationId xmlns:a16="http://schemas.microsoft.com/office/drawing/2014/main" id="{722A4114-D862-46C5-90E0-4582C6FDF3C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17" name="直線コネクタ 316">
          <a:extLst>
            <a:ext uri="{FF2B5EF4-FFF2-40B4-BE49-F238E27FC236}">
              <a16:creationId xmlns:a16="http://schemas.microsoft.com/office/drawing/2014/main" id="{72D6446D-7E27-4383-B5AD-0A2C9E210AD9}"/>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318" name="【保健センター・保健所】&#10;有形固定資産減価償却率平均値テキスト">
          <a:extLst>
            <a:ext uri="{FF2B5EF4-FFF2-40B4-BE49-F238E27FC236}">
              <a16:creationId xmlns:a16="http://schemas.microsoft.com/office/drawing/2014/main" id="{B0DF455A-D04A-4FE2-BF68-1D5EEC00B50D}"/>
            </a:ext>
          </a:extLst>
        </xdr:cNvPr>
        <xdr:cNvSpPr txBox="1"/>
      </xdr:nvSpPr>
      <xdr:spPr>
        <a:xfrm>
          <a:off x="16357600" y="1026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319" name="フローチャート: 判断 318">
          <a:extLst>
            <a:ext uri="{FF2B5EF4-FFF2-40B4-BE49-F238E27FC236}">
              <a16:creationId xmlns:a16="http://schemas.microsoft.com/office/drawing/2014/main" id="{648D878E-F650-441A-ABA4-FAE2D0958E32}"/>
            </a:ext>
          </a:extLst>
        </xdr:cNvPr>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20" name="フローチャート: 判断 319">
          <a:extLst>
            <a:ext uri="{FF2B5EF4-FFF2-40B4-BE49-F238E27FC236}">
              <a16:creationId xmlns:a16="http://schemas.microsoft.com/office/drawing/2014/main" id="{FC78A0D4-3A67-49F6-A830-6C3E30ACA436}"/>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321" name="フローチャート: 判断 320">
          <a:extLst>
            <a:ext uri="{FF2B5EF4-FFF2-40B4-BE49-F238E27FC236}">
              <a16:creationId xmlns:a16="http://schemas.microsoft.com/office/drawing/2014/main" id="{4B541393-952F-4077-BCF7-A95E14013683}"/>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322" name="フローチャート: 判断 321">
          <a:extLst>
            <a:ext uri="{FF2B5EF4-FFF2-40B4-BE49-F238E27FC236}">
              <a16:creationId xmlns:a16="http://schemas.microsoft.com/office/drawing/2014/main" id="{49C99EDD-EF47-426D-9844-7061ECA35C69}"/>
            </a:ext>
          </a:extLst>
        </xdr:cNvPr>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158206</xdr:rowOff>
    </xdr:from>
    <xdr:to>
      <xdr:col>67</xdr:col>
      <xdr:colOff>101600</xdr:colOff>
      <xdr:row>60</xdr:row>
      <xdr:rowOff>88356</xdr:rowOff>
    </xdr:to>
    <xdr:sp macro="" textlink="">
      <xdr:nvSpPr>
        <xdr:cNvPr id="323" name="フローチャート: 判断 322">
          <a:extLst>
            <a:ext uri="{FF2B5EF4-FFF2-40B4-BE49-F238E27FC236}">
              <a16:creationId xmlns:a16="http://schemas.microsoft.com/office/drawing/2014/main" id="{7089002D-A1F9-4368-B0A9-90504D55E8EE}"/>
            </a:ext>
          </a:extLst>
        </xdr:cNvPr>
        <xdr:cNvSpPr/>
      </xdr:nvSpPr>
      <xdr:spPr>
        <a:xfrm>
          <a:off x="12763500" y="102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4" name="テキスト ボックス 323">
          <a:extLst>
            <a:ext uri="{FF2B5EF4-FFF2-40B4-BE49-F238E27FC236}">
              <a16:creationId xmlns:a16="http://schemas.microsoft.com/office/drawing/2014/main" id="{2864383E-CDE7-45AB-A1CE-F2D0001EAA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25" name="テキスト ボックス 324">
          <a:extLst>
            <a:ext uri="{FF2B5EF4-FFF2-40B4-BE49-F238E27FC236}">
              <a16:creationId xmlns:a16="http://schemas.microsoft.com/office/drawing/2014/main" id="{687450A9-A678-4A55-AC92-EAA58B96C0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26" name="テキスト ボックス 325">
          <a:extLst>
            <a:ext uri="{FF2B5EF4-FFF2-40B4-BE49-F238E27FC236}">
              <a16:creationId xmlns:a16="http://schemas.microsoft.com/office/drawing/2014/main" id="{0975ADD3-8221-446B-AA60-E8E86E1C0B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80FC380E-AF37-44B8-ABE4-C4577AD668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80F863E6-F5B7-4617-8E91-0B94CDC599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329" name="楕円 328">
          <a:extLst>
            <a:ext uri="{FF2B5EF4-FFF2-40B4-BE49-F238E27FC236}">
              <a16:creationId xmlns:a16="http://schemas.microsoft.com/office/drawing/2014/main" id="{84691AF6-83B0-4FFA-93E5-46AB0ECEFD2C}"/>
            </a:ext>
          </a:extLst>
        </xdr:cNvPr>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330" name="【保健センター・保健所】&#10;有形固定資産減価償却率該当値テキスト">
          <a:extLst>
            <a:ext uri="{FF2B5EF4-FFF2-40B4-BE49-F238E27FC236}">
              <a16:creationId xmlns:a16="http://schemas.microsoft.com/office/drawing/2014/main" id="{F744ACDC-710D-4218-962F-B7F5DFBA6222}"/>
            </a:ext>
          </a:extLst>
        </xdr:cNvPr>
        <xdr:cNvSpPr txBox="1"/>
      </xdr:nvSpPr>
      <xdr:spPr>
        <a:xfrm>
          <a:off x="163576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35741</xdr:rowOff>
    </xdr:from>
    <xdr:to>
      <xdr:col>81</xdr:col>
      <xdr:colOff>101600</xdr:colOff>
      <xdr:row>59</xdr:row>
      <xdr:rowOff>137341</xdr:rowOff>
    </xdr:to>
    <xdr:sp macro="" textlink="">
      <xdr:nvSpPr>
        <xdr:cNvPr id="331" name="楕円 330">
          <a:extLst>
            <a:ext uri="{FF2B5EF4-FFF2-40B4-BE49-F238E27FC236}">
              <a16:creationId xmlns:a16="http://schemas.microsoft.com/office/drawing/2014/main" id="{F3516D51-E83A-4167-B4AB-0AC9671A246A}"/>
            </a:ext>
          </a:extLst>
        </xdr:cNvPr>
        <xdr:cNvSpPr/>
      </xdr:nvSpPr>
      <xdr:spPr>
        <a:xfrm>
          <a:off x="15430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86541</xdr:rowOff>
    </xdr:from>
    <xdr:to>
      <xdr:col>85</xdr:col>
      <xdr:colOff>127000</xdr:colOff>
      <xdr:row>59</xdr:row>
      <xdr:rowOff>119199</xdr:rowOff>
    </xdr:to>
    <xdr:cxnSp macro="">
      <xdr:nvCxnSpPr>
        <xdr:cNvPr id="332" name="直線コネクタ 331">
          <a:extLst>
            <a:ext uri="{FF2B5EF4-FFF2-40B4-BE49-F238E27FC236}">
              <a16:creationId xmlns:a16="http://schemas.microsoft.com/office/drawing/2014/main" id="{3A7FA546-76AD-43BE-A982-E7BB13A88946}"/>
            </a:ext>
          </a:extLst>
        </xdr:cNvPr>
        <xdr:cNvCxnSpPr/>
      </xdr:nvCxnSpPr>
      <xdr:spPr>
        <a:xfrm>
          <a:off x="15481300" y="102020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333" name="楕円 332">
          <a:extLst>
            <a:ext uri="{FF2B5EF4-FFF2-40B4-BE49-F238E27FC236}">
              <a16:creationId xmlns:a16="http://schemas.microsoft.com/office/drawing/2014/main" id="{907B3AB7-1320-48A3-B62C-5B19D293D670}"/>
            </a:ext>
          </a:extLst>
        </xdr:cNvPr>
        <xdr:cNvSpPr/>
      </xdr:nvSpPr>
      <xdr:spPr>
        <a:xfrm>
          <a:off x="14541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52251</xdr:rowOff>
    </xdr:from>
    <xdr:to>
      <xdr:col>81</xdr:col>
      <xdr:colOff>50800</xdr:colOff>
      <xdr:row>59</xdr:row>
      <xdr:rowOff>86541</xdr:rowOff>
    </xdr:to>
    <xdr:cxnSp macro="">
      <xdr:nvCxnSpPr>
        <xdr:cNvPr id="334" name="直線コネクタ 333">
          <a:extLst>
            <a:ext uri="{FF2B5EF4-FFF2-40B4-BE49-F238E27FC236}">
              <a16:creationId xmlns:a16="http://schemas.microsoft.com/office/drawing/2014/main" id="{4A7BE126-BF45-4898-AA48-1D1414300539}"/>
            </a:ext>
          </a:extLst>
        </xdr:cNvPr>
        <xdr:cNvCxnSpPr/>
      </xdr:nvCxnSpPr>
      <xdr:spPr>
        <a:xfrm>
          <a:off x="14592300" y="101678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335" name="n_1aveValue【保健センター・保健所】&#10;有形固定資産減価償却率">
          <a:extLst>
            <a:ext uri="{FF2B5EF4-FFF2-40B4-BE49-F238E27FC236}">
              <a16:creationId xmlns:a16="http://schemas.microsoft.com/office/drawing/2014/main" id="{651275D9-2B02-4E21-B70F-5B042BA05310}"/>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336" name="n_2aveValue【保健センター・保健所】&#10;有形固定資産減価償却率">
          <a:extLst>
            <a:ext uri="{FF2B5EF4-FFF2-40B4-BE49-F238E27FC236}">
              <a16:creationId xmlns:a16="http://schemas.microsoft.com/office/drawing/2014/main" id="{3DCBEC2F-BC02-404F-A8A9-F8FEE277B52E}"/>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337" name="n_3aveValue【保健センター・保健所】&#10;有形固定資産減価償却率">
          <a:extLst>
            <a:ext uri="{FF2B5EF4-FFF2-40B4-BE49-F238E27FC236}">
              <a16:creationId xmlns:a16="http://schemas.microsoft.com/office/drawing/2014/main" id="{0E1D200F-481A-47B1-8CE5-DA464092DA52}"/>
            </a:ext>
          </a:extLst>
        </xdr:cNvPr>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104883</xdr:rowOff>
    </xdr:from>
    <xdr:ext cx="405111" cy="259045"/>
    <xdr:sp macro="" textlink="">
      <xdr:nvSpPr>
        <xdr:cNvPr id="338" name="n_4aveValue【保健センター・保健所】&#10;有形固定資産減価償却率">
          <a:extLst>
            <a:ext uri="{FF2B5EF4-FFF2-40B4-BE49-F238E27FC236}">
              <a16:creationId xmlns:a16="http://schemas.microsoft.com/office/drawing/2014/main" id="{B20B2881-2B07-4A9D-8CE8-168628DCF145}"/>
            </a:ext>
          </a:extLst>
        </xdr:cNvPr>
        <xdr:cNvSpPr txBox="1"/>
      </xdr:nvSpPr>
      <xdr:spPr>
        <a:xfrm>
          <a:off x="12611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153868</xdr:rowOff>
    </xdr:from>
    <xdr:ext cx="405111" cy="259045"/>
    <xdr:sp macro="" textlink="">
      <xdr:nvSpPr>
        <xdr:cNvPr id="339" name="n_1mainValue【保健センター・保健所】&#10;有形固定資産減価償却率">
          <a:extLst>
            <a:ext uri="{FF2B5EF4-FFF2-40B4-BE49-F238E27FC236}">
              <a16:creationId xmlns:a16="http://schemas.microsoft.com/office/drawing/2014/main" id="{2ABCDBF4-1323-4DA2-B789-BD650432A494}"/>
            </a:ext>
          </a:extLst>
        </xdr:cNvPr>
        <xdr:cNvSpPr txBox="1"/>
      </xdr:nvSpPr>
      <xdr:spPr>
        <a:xfrm>
          <a:off x="152660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340" name="n_2mainValue【保健センター・保健所】&#10;有形固定資産減価償却率">
          <a:extLst>
            <a:ext uri="{FF2B5EF4-FFF2-40B4-BE49-F238E27FC236}">
              <a16:creationId xmlns:a16="http://schemas.microsoft.com/office/drawing/2014/main" id="{3D458500-D1BC-4EA3-A0BE-70D92272F643}"/>
            </a:ext>
          </a:extLst>
        </xdr:cNvPr>
        <xdr:cNvSpPr txBox="1"/>
      </xdr:nvSpPr>
      <xdr:spPr>
        <a:xfrm>
          <a:off x="14389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1" name="正方形/長方形 340">
          <a:extLst>
            <a:ext uri="{FF2B5EF4-FFF2-40B4-BE49-F238E27FC236}">
              <a16:creationId xmlns:a16="http://schemas.microsoft.com/office/drawing/2014/main" id="{94A9AB18-F69F-40DF-B16A-50DE4947C8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2" name="正方形/長方形 341">
          <a:extLst>
            <a:ext uri="{FF2B5EF4-FFF2-40B4-BE49-F238E27FC236}">
              <a16:creationId xmlns:a16="http://schemas.microsoft.com/office/drawing/2014/main" id="{931851F6-D0CC-43F6-B39D-EA152BE471E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3" name="正方形/長方形 342">
          <a:extLst>
            <a:ext uri="{FF2B5EF4-FFF2-40B4-BE49-F238E27FC236}">
              <a16:creationId xmlns:a16="http://schemas.microsoft.com/office/drawing/2014/main" id="{417CA776-2DCE-4018-BE73-1A366C4CA9C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4" name="正方形/長方形 343">
          <a:extLst>
            <a:ext uri="{FF2B5EF4-FFF2-40B4-BE49-F238E27FC236}">
              <a16:creationId xmlns:a16="http://schemas.microsoft.com/office/drawing/2014/main" id="{7E24351D-4064-45A9-8838-09F4411359A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5" name="正方形/長方形 344">
          <a:extLst>
            <a:ext uri="{FF2B5EF4-FFF2-40B4-BE49-F238E27FC236}">
              <a16:creationId xmlns:a16="http://schemas.microsoft.com/office/drawing/2014/main" id="{4CD2F879-1B77-4791-A846-24D0A2DDD9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6" name="正方形/長方形 345">
          <a:extLst>
            <a:ext uri="{FF2B5EF4-FFF2-40B4-BE49-F238E27FC236}">
              <a16:creationId xmlns:a16="http://schemas.microsoft.com/office/drawing/2014/main" id="{EAC474F7-1F21-412D-86A3-22EB775F905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7" name="正方形/長方形 346">
          <a:extLst>
            <a:ext uri="{FF2B5EF4-FFF2-40B4-BE49-F238E27FC236}">
              <a16:creationId xmlns:a16="http://schemas.microsoft.com/office/drawing/2014/main" id="{33C8A1BD-8483-4354-B794-45D809D5A0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8" name="正方形/長方形 347">
          <a:extLst>
            <a:ext uri="{FF2B5EF4-FFF2-40B4-BE49-F238E27FC236}">
              <a16:creationId xmlns:a16="http://schemas.microsoft.com/office/drawing/2014/main" id="{6BF269AD-0B73-4C4B-91C0-453B31695E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9" name="テキスト ボックス 348">
          <a:extLst>
            <a:ext uri="{FF2B5EF4-FFF2-40B4-BE49-F238E27FC236}">
              <a16:creationId xmlns:a16="http://schemas.microsoft.com/office/drawing/2014/main" id="{3964699F-5616-4819-A0E7-519DA3CDD0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0" name="直線コネクタ 349">
          <a:extLst>
            <a:ext uri="{FF2B5EF4-FFF2-40B4-BE49-F238E27FC236}">
              <a16:creationId xmlns:a16="http://schemas.microsoft.com/office/drawing/2014/main" id="{33FC90A2-FAFA-4809-8B1C-315810BD23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51" name="直線コネクタ 350">
          <a:extLst>
            <a:ext uri="{FF2B5EF4-FFF2-40B4-BE49-F238E27FC236}">
              <a16:creationId xmlns:a16="http://schemas.microsoft.com/office/drawing/2014/main" id="{2D6A336F-6C92-4542-A649-A7B1603E8A38}"/>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52" name="テキスト ボックス 351">
          <a:extLst>
            <a:ext uri="{FF2B5EF4-FFF2-40B4-BE49-F238E27FC236}">
              <a16:creationId xmlns:a16="http://schemas.microsoft.com/office/drawing/2014/main" id="{3E0D2C92-33DE-42DC-84D4-48D9C68FFF9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53" name="直線コネクタ 352">
          <a:extLst>
            <a:ext uri="{FF2B5EF4-FFF2-40B4-BE49-F238E27FC236}">
              <a16:creationId xmlns:a16="http://schemas.microsoft.com/office/drawing/2014/main" id="{F08ABEA4-6958-421F-B3F1-38AED84780E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54" name="テキスト ボックス 353">
          <a:extLst>
            <a:ext uri="{FF2B5EF4-FFF2-40B4-BE49-F238E27FC236}">
              <a16:creationId xmlns:a16="http://schemas.microsoft.com/office/drawing/2014/main" id="{4FE9573A-B371-420D-AC2B-F48B6F4A011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55" name="直線コネクタ 354">
          <a:extLst>
            <a:ext uri="{FF2B5EF4-FFF2-40B4-BE49-F238E27FC236}">
              <a16:creationId xmlns:a16="http://schemas.microsoft.com/office/drawing/2014/main" id="{3F0FE6FD-94F5-49B1-82B1-A64557C7FB1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56" name="テキスト ボックス 355">
          <a:extLst>
            <a:ext uri="{FF2B5EF4-FFF2-40B4-BE49-F238E27FC236}">
              <a16:creationId xmlns:a16="http://schemas.microsoft.com/office/drawing/2014/main" id="{B92EF3B3-8058-4876-820B-DA640B3F693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7" name="直線コネクタ 356">
          <a:extLst>
            <a:ext uri="{FF2B5EF4-FFF2-40B4-BE49-F238E27FC236}">
              <a16:creationId xmlns:a16="http://schemas.microsoft.com/office/drawing/2014/main" id="{6E3AE970-D98B-480B-A128-DAE15EAF8D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8" name="テキスト ボックス 357">
          <a:extLst>
            <a:ext uri="{FF2B5EF4-FFF2-40B4-BE49-F238E27FC236}">
              <a16:creationId xmlns:a16="http://schemas.microsoft.com/office/drawing/2014/main" id="{5B176C86-8B81-487B-B791-0A80D68DA3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9" name="【保健センター・保健所】&#10;一人当たり面積グラフ枠">
          <a:extLst>
            <a:ext uri="{FF2B5EF4-FFF2-40B4-BE49-F238E27FC236}">
              <a16:creationId xmlns:a16="http://schemas.microsoft.com/office/drawing/2014/main" id="{41A40900-4C6C-4681-9B68-019A612E02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360" name="直線コネクタ 359">
          <a:extLst>
            <a:ext uri="{FF2B5EF4-FFF2-40B4-BE49-F238E27FC236}">
              <a16:creationId xmlns:a16="http://schemas.microsoft.com/office/drawing/2014/main" id="{9C8A5CDC-8B80-40DA-B78B-510BCA734821}"/>
            </a:ext>
          </a:extLst>
        </xdr:cNvPr>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61" name="【保健センター・保健所】&#10;一人当たり面積最小値テキスト">
          <a:extLst>
            <a:ext uri="{FF2B5EF4-FFF2-40B4-BE49-F238E27FC236}">
              <a16:creationId xmlns:a16="http://schemas.microsoft.com/office/drawing/2014/main" id="{1A776127-DA39-49F9-93EA-AA72511E9A9F}"/>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62" name="直線コネクタ 361">
          <a:extLst>
            <a:ext uri="{FF2B5EF4-FFF2-40B4-BE49-F238E27FC236}">
              <a16:creationId xmlns:a16="http://schemas.microsoft.com/office/drawing/2014/main" id="{EC24AEFB-F139-4BA0-967A-9C2C44DC4C4E}"/>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363" name="【保健センター・保健所】&#10;一人当たり面積最大値テキスト">
          <a:extLst>
            <a:ext uri="{FF2B5EF4-FFF2-40B4-BE49-F238E27FC236}">
              <a16:creationId xmlns:a16="http://schemas.microsoft.com/office/drawing/2014/main" id="{16F52E34-2755-4270-BC19-EBB41968E959}"/>
            </a:ext>
          </a:extLst>
        </xdr:cNvPr>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364" name="直線コネクタ 363">
          <a:extLst>
            <a:ext uri="{FF2B5EF4-FFF2-40B4-BE49-F238E27FC236}">
              <a16:creationId xmlns:a16="http://schemas.microsoft.com/office/drawing/2014/main" id="{08E5615A-E39B-4DBE-98E8-08FCE64A6A7F}"/>
            </a:ext>
          </a:extLst>
        </xdr:cNvPr>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61358</xdr:rowOff>
    </xdr:from>
    <xdr:ext cx="469744" cy="259045"/>
    <xdr:sp macro="" textlink="">
      <xdr:nvSpPr>
        <xdr:cNvPr id="365" name="【保健センター・保健所】&#10;一人当たり面積平均値テキスト">
          <a:extLst>
            <a:ext uri="{FF2B5EF4-FFF2-40B4-BE49-F238E27FC236}">
              <a16:creationId xmlns:a16="http://schemas.microsoft.com/office/drawing/2014/main" id="{5C3882C0-4D4C-415A-9D1D-220F1B03D04C}"/>
            </a:ext>
          </a:extLst>
        </xdr:cNvPr>
        <xdr:cNvSpPr txBox="1"/>
      </xdr:nvSpPr>
      <xdr:spPr>
        <a:xfrm>
          <a:off x="22199600" y="1051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366" name="フローチャート: 判断 365">
          <a:extLst>
            <a:ext uri="{FF2B5EF4-FFF2-40B4-BE49-F238E27FC236}">
              <a16:creationId xmlns:a16="http://schemas.microsoft.com/office/drawing/2014/main" id="{98F76412-8ECC-4DB9-A50B-84E9984D6A5C}"/>
            </a:ext>
          </a:extLst>
        </xdr:cNvPr>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367" name="フローチャート: 判断 366">
          <a:extLst>
            <a:ext uri="{FF2B5EF4-FFF2-40B4-BE49-F238E27FC236}">
              <a16:creationId xmlns:a16="http://schemas.microsoft.com/office/drawing/2014/main" id="{94E391D2-D11C-46EB-A2EB-15D4B5C6F8A1}"/>
            </a:ext>
          </a:extLst>
        </xdr:cNvPr>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145796</xdr:rowOff>
    </xdr:from>
    <xdr:to>
      <xdr:col>107</xdr:col>
      <xdr:colOff>101600</xdr:colOff>
      <xdr:row>62</xdr:row>
      <xdr:rowOff>75946</xdr:rowOff>
    </xdr:to>
    <xdr:sp macro="" textlink="">
      <xdr:nvSpPr>
        <xdr:cNvPr id="368" name="フローチャート: 判断 367">
          <a:extLst>
            <a:ext uri="{FF2B5EF4-FFF2-40B4-BE49-F238E27FC236}">
              <a16:creationId xmlns:a16="http://schemas.microsoft.com/office/drawing/2014/main" id="{E7D79BED-AC81-4ADD-A383-2BCCB87C4728}"/>
            </a:ext>
          </a:extLst>
        </xdr:cNvPr>
        <xdr:cNvSpPr/>
      </xdr:nvSpPr>
      <xdr:spPr>
        <a:xfrm>
          <a:off x="203835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369" name="フローチャート: 判断 368">
          <a:extLst>
            <a:ext uri="{FF2B5EF4-FFF2-40B4-BE49-F238E27FC236}">
              <a16:creationId xmlns:a16="http://schemas.microsoft.com/office/drawing/2014/main" id="{F6748D37-6508-4DE4-BE7D-32191B422E51}"/>
            </a:ext>
          </a:extLst>
        </xdr:cNvPr>
        <xdr:cNvSpPr/>
      </xdr:nvSpPr>
      <xdr:spPr>
        <a:xfrm>
          <a:off x="19494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140081</xdr:rowOff>
    </xdr:from>
    <xdr:to>
      <xdr:col>98</xdr:col>
      <xdr:colOff>38100</xdr:colOff>
      <xdr:row>62</xdr:row>
      <xdr:rowOff>70231</xdr:rowOff>
    </xdr:to>
    <xdr:sp macro="" textlink="">
      <xdr:nvSpPr>
        <xdr:cNvPr id="370" name="フローチャート: 判断 369">
          <a:extLst>
            <a:ext uri="{FF2B5EF4-FFF2-40B4-BE49-F238E27FC236}">
              <a16:creationId xmlns:a16="http://schemas.microsoft.com/office/drawing/2014/main" id="{EDF0952F-5061-4DEA-9A87-80716EEF40F1}"/>
            </a:ext>
          </a:extLst>
        </xdr:cNvPr>
        <xdr:cNvSpPr/>
      </xdr:nvSpPr>
      <xdr:spPr>
        <a:xfrm>
          <a:off x="18605500" y="105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32DF8BA6-E5FE-47CB-9F98-559E71DEAF4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72" name="テキスト ボックス 371">
          <a:extLst>
            <a:ext uri="{FF2B5EF4-FFF2-40B4-BE49-F238E27FC236}">
              <a16:creationId xmlns:a16="http://schemas.microsoft.com/office/drawing/2014/main" id="{64820AB3-1A91-4308-92A5-91D4CD5726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37675FC9-AA4C-469F-851D-601B59CDA1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74" name="テキスト ボックス 373">
          <a:extLst>
            <a:ext uri="{FF2B5EF4-FFF2-40B4-BE49-F238E27FC236}">
              <a16:creationId xmlns:a16="http://schemas.microsoft.com/office/drawing/2014/main" id="{47ABD96A-76CB-4BE6-8309-9C19C4A34E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75" name="テキスト ボックス 374">
          <a:extLst>
            <a:ext uri="{FF2B5EF4-FFF2-40B4-BE49-F238E27FC236}">
              <a16:creationId xmlns:a16="http://schemas.microsoft.com/office/drawing/2014/main" id="{B5D1520E-1237-40B8-A131-AF687D2567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14922</xdr:rowOff>
    </xdr:from>
    <xdr:to>
      <xdr:col>116</xdr:col>
      <xdr:colOff>114300</xdr:colOff>
      <xdr:row>60</xdr:row>
      <xdr:rowOff>116522</xdr:rowOff>
    </xdr:to>
    <xdr:sp macro="" textlink="">
      <xdr:nvSpPr>
        <xdr:cNvPr id="376" name="楕円 375">
          <a:extLst>
            <a:ext uri="{FF2B5EF4-FFF2-40B4-BE49-F238E27FC236}">
              <a16:creationId xmlns:a16="http://schemas.microsoft.com/office/drawing/2014/main" id="{193AF4F8-473B-40CA-BE72-18DD334E834E}"/>
            </a:ext>
          </a:extLst>
        </xdr:cNvPr>
        <xdr:cNvSpPr/>
      </xdr:nvSpPr>
      <xdr:spPr>
        <a:xfrm>
          <a:off x="221107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37799</xdr:rowOff>
    </xdr:from>
    <xdr:ext cx="469744" cy="259045"/>
    <xdr:sp macro="" textlink="">
      <xdr:nvSpPr>
        <xdr:cNvPr id="377" name="【保健センター・保健所】&#10;一人当たり面積該当値テキスト">
          <a:extLst>
            <a:ext uri="{FF2B5EF4-FFF2-40B4-BE49-F238E27FC236}">
              <a16:creationId xmlns:a16="http://schemas.microsoft.com/office/drawing/2014/main" id="{4C951911-D332-4671-90DA-3A2F06E69843}"/>
            </a:ext>
          </a:extLst>
        </xdr:cNvPr>
        <xdr:cNvSpPr txBox="1"/>
      </xdr:nvSpPr>
      <xdr:spPr>
        <a:xfrm>
          <a:off x="22199600" y="1015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28639</xdr:rowOff>
    </xdr:from>
    <xdr:to>
      <xdr:col>112</xdr:col>
      <xdr:colOff>38100</xdr:colOff>
      <xdr:row>60</xdr:row>
      <xdr:rowOff>130239</xdr:rowOff>
    </xdr:to>
    <xdr:sp macro="" textlink="">
      <xdr:nvSpPr>
        <xdr:cNvPr id="378" name="楕円 377">
          <a:extLst>
            <a:ext uri="{FF2B5EF4-FFF2-40B4-BE49-F238E27FC236}">
              <a16:creationId xmlns:a16="http://schemas.microsoft.com/office/drawing/2014/main" id="{D6A2759C-18F0-4577-A65F-E09EA5476F50}"/>
            </a:ext>
          </a:extLst>
        </xdr:cNvPr>
        <xdr:cNvSpPr/>
      </xdr:nvSpPr>
      <xdr:spPr>
        <a:xfrm>
          <a:off x="21272500" y="103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65722</xdr:rowOff>
    </xdr:from>
    <xdr:to>
      <xdr:col>116</xdr:col>
      <xdr:colOff>63500</xdr:colOff>
      <xdr:row>60</xdr:row>
      <xdr:rowOff>79439</xdr:rowOff>
    </xdr:to>
    <xdr:cxnSp macro="">
      <xdr:nvCxnSpPr>
        <xdr:cNvPr id="379" name="直線コネクタ 378">
          <a:extLst>
            <a:ext uri="{FF2B5EF4-FFF2-40B4-BE49-F238E27FC236}">
              <a16:creationId xmlns:a16="http://schemas.microsoft.com/office/drawing/2014/main" id="{BC27CA9B-C17C-4B07-9F9A-6392E4D3BEEA}"/>
            </a:ext>
          </a:extLst>
        </xdr:cNvPr>
        <xdr:cNvCxnSpPr/>
      </xdr:nvCxnSpPr>
      <xdr:spPr>
        <a:xfrm flipV="1">
          <a:off x="21323300" y="1035272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46355</xdr:rowOff>
    </xdr:from>
    <xdr:to>
      <xdr:col>107</xdr:col>
      <xdr:colOff>101600</xdr:colOff>
      <xdr:row>60</xdr:row>
      <xdr:rowOff>147955</xdr:rowOff>
    </xdr:to>
    <xdr:sp macro="" textlink="">
      <xdr:nvSpPr>
        <xdr:cNvPr id="380" name="楕円 379">
          <a:extLst>
            <a:ext uri="{FF2B5EF4-FFF2-40B4-BE49-F238E27FC236}">
              <a16:creationId xmlns:a16="http://schemas.microsoft.com/office/drawing/2014/main" id="{4BCA34C6-CAD2-47B6-9CCE-2B8A00B0D5D5}"/>
            </a:ext>
          </a:extLst>
        </xdr:cNvPr>
        <xdr:cNvSpPr/>
      </xdr:nvSpPr>
      <xdr:spPr>
        <a:xfrm>
          <a:off x="20383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79439</xdr:rowOff>
    </xdr:from>
    <xdr:to>
      <xdr:col>111</xdr:col>
      <xdr:colOff>177800</xdr:colOff>
      <xdr:row>60</xdr:row>
      <xdr:rowOff>97155</xdr:rowOff>
    </xdr:to>
    <xdr:cxnSp macro="">
      <xdr:nvCxnSpPr>
        <xdr:cNvPr id="381" name="直線コネクタ 380">
          <a:extLst>
            <a:ext uri="{FF2B5EF4-FFF2-40B4-BE49-F238E27FC236}">
              <a16:creationId xmlns:a16="http://schemas.microsoft.com/office/drawing/2014/main" id="{7193D8F2-916D-491C-88D1-1B5E2262771B}"/>
            </a:ext>
          </a:extLst>
        </xdr:cNvPr>
        <xdr:cNvCxnSpPr/>
      </xdr:nvCxnSpPr>
      <xdr:spPr>
        <a:xfrm flipV="1">
          <a:off x="20434300" y="1036643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13923</xdr:rowOff>
    </xdr:from>
    <xdr:ext cx="469744" cy="259045"/>
    <xdr:sp macro="" textlink="">
      <xdr:nvSpPr>
        <xdr:cNvPr id="382" name="n_1aveValue【保健センター・保健所】&#10;一人当たり面積">
          <a:extLst>
            <a:ext uri="{FF2B5EF4-FFF2-40B4-BE49-F238E27FC236}">
              <a16:creationId xmlns:a16="http://schemas.microsoft.com/office/drawing/2014/main" id="{A3B58D06-85D4-4C50-BAEF-57319640DED0}"/>
            </a:ext>
          </a:extLst>
        </xdr:cNvPr>
        <xdr:cNvSpPr txBox="1"/>
      </xdr:nvSpPr>
      <xdr:spPr>
        <a:xfrm>
          <a:off x="21075727" y="1064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67073</xdr:rowOff>
    </xdr:from>
    <xdr:ext cx="469744" cy="259045"/>
    <xdr:sp macro="" textlink="">
      <xdr:nvSpPr>
        <xdr:cNvPr id="383" name="n_2aveValue【保健センター・保健所】&#10;一人当たり面積">
          <a:extLst>
            <a:ext uri="{FF2B5EF4-FFF2-40B4-BE49-F238E27FC236}">
              <a16:creationId xmlns:a16="http://schemas.microsoft.com/office/drawing/2014/main" id="{53273612-2B1F-45EC-851B-F9C3F8BD77A5}"/>
            </a:ext>
          </a:extLst>
        </xdr:cNvPr>
        <xdr:cNvSpPr txBox="1"/>
      </xdr:nvSpPr>
      <xdr:spPr>
        <a:xfrm>
          <a:off x="20199427" y="1069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78757</xdr:rowOff>
    </xdr:from>
    <xdr:ext cx="469744" cy="259045"/>
    <xdr:sp macro="" textlink="">
      <xdr:nvSpPr>
        <xdr:cNvPr id="384" name="n_3aveValue【保健センター・保健所】&#10;一人当たり面積">
          <a:extLst>
            <a:ext uri="{FF2B5EF4-FFF2-40B4-BE49-F238E27FC236}">
              <a16:creationId xmlns:a16="http://schemas.microsoft.com/office/drawing/2014/main" id="{B2081E2A-E47E-4B08-A18F-F97EFF4A703F}"/>
            </a:ext>
          </a:extLst>
        </xdr:cNvPr>
        <xdr:cNvSpPr txBox="1"/>
      </xdr:nvSpPr>
      <xdr:spPr>
        <a:xfrm>
          <a:off x="19310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86758</xdr:rowOff>
    </xdr:from>
    <xdr:ext cx="469744" cy="259045"/>
    <xdr:sp macro="" textlink="">
      <xdr:nvSpPr>
        <xdr:cNvPr id="385" name="n_4aveValue【保健センター・保健所】&#10;一人当たり面積">
          <a:extLst>
            <a:ext uri="{FF2B5EF4-FFF2-40B4-BE49-F238E27FC236}">
              <a16:creationId xmlns:a16="http://schemas.microsoft.com/office/drawing/2014/main" id="{EFA08411-155B-41FD-80A8-D0A1FAE684F0}"/>
            </a:ext>
          </a:extLst>
        </xdr:cNvPr>
        <xdr:cNvSpPr txBox="1"/>
      </xdr:nvSpPr>
      <xdr:spPr>
        <a:xfrm>
          <a:off x="18421427" y="103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146766</xdr:rowOff>
    </xdr:from>
    <xdr:ext cx="469744" cy="259045"/>
    <xdr:sp macro="" textlink="">
      <xdr:nvSpPr>
        <xdr:cNvPr id="386" name="n_1mainValue【保健センター・保健所】&#10;一人当たり面積">
          <a:extLst>
            <a:ext uri="{FF2B5EF4-FFF2-40B4-BE49-F238E27FC236}">
              <a16:creationId xmlns:a16="http://schemas.microsoft.com/office/drawing/2014/main" id="{6417DD39-6181-40EF-A2F8-B507B225A150}"/>
            </a:ext>
          </a:extLst>
        </xdr:cNvPr>
        <xdr:cNvSpPr txBox="1"/>
      </xdr:nvSpPr>
      <xdr:spPr>
        <a:xfrm>
          <a:off x="21075727" y="1009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164482</xdr:rowOff>
    </xdr:from>
    <xdr:ext cx="469744" cy="259045"/>
    <xdr:sp macro="" textlink="">
      <xdr:nvSpPr>
        <xdr:cNvPr id="387" name="n_2mainValue【保健センター・保健所】&#10;一人当たり面積">
          <a:extLst>
            <a:ext uri="{FF2B5EF4-FFF2-40B4-BE49-F238E27FC236}">
              <a16:creationId xmlns:a16="http://schemas.microsoft.com/office/drawing/2014/main" id="{A6FE53D3-6C54-4C4D-9462-C11FB2C6E4CA}"/>
            </a:ext>
          </a:extLst>
        </xdr:cNvPr>
        <xdr:cNvSpPr txBox="1"/>
      </xdr:nvSpPr>
      <xdr:spPr>
        <a:xfrm>
          <a:off x="2019942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85F3E06C-96F5-4F53-A680-1D259E752B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2458CC3C-EAF1-4431-B9CE-DBD36ADBC6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6DF84CE3-5412-4C07-A1FC-398DE020182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494CF056-5BD3-4319-B4F1-6DB9238A4A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8C8D2401-4145-4478-BF2F-610852C393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80354683-481F-48C2-9275-D74D091442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E4AA8668-6DE8-4AE5-9427-18F38EE7CE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13019636-1AB8-4E5F-AB59-D6417E73BDD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A009F247-034C-4B26-9DDF-D1E2A11B551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3886F523-AA36-4EC9-A2B1-BEFB716DD3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AC4A39D3-6771-4A21-9FEA-4E1196BAFF0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99276F9C-6C27-4A13-9A5F-54200D75877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374661F8-90C0-49E1-8466-26F9526EFA0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79AFB46D-5C76-4265-955C-2F9BF072AE1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1F42D4F5-9538-424B-BDFC-55FC31EA4AD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8864CCF3-073B-4484-9A5F-164D0D85520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F26993F4-5548-4A99-B959-710806005D3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0BA1E2F6-C897-4B19-9A1D-F910C88F87D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BE0FDB2B-7954-423C-828D-B0F14912C29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DAED054C-B117-4835-85EB-F89BB075F69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18CA98EA-BC7E-4515-A8BE-B87A05C006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7726B82B-D726-4ED6-84E3-7F2482206E1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C9C9DB1C-2311-4ACA-A929-19A13181500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9601EB8E-2950-413D-82B7-950164A2A1B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0FD58B65-AB42-4EEF-A610-C5303B3B3E1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0ECF8FAE-C94A-4DC9-AF54-28077C2003A2}"/>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1D5D58C4-4D44-4B30-9824-4C26D83505D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036FBE83-AA9A-4415-A504-A4F43AEE2D0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838C2490-93C1-4786-944E-FC04A4B488C7}"/>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17" name="直線コネクタ 416">
          <a:extLst>
            <a:ext uri="{FF2B5EF4-FFF2-40B4-BE49-F238E27FC236}">
              <a16:creationId xmlns:a16="http://schemas.microsoft.com/office/drawing/2014/main" id="{E311EC68-5DB2-44BE-BD60-59D85BE6E451}"/>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9FAF0CE7-74AC-4B77-99AB-2C06625222A6}"/>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19" name="フローチャート: 判断 418">
          <a:extLst>
            <a:ext uri="{FF2B5EF4-FFF2-40B4-BE49-F238E27FC236}">
              <a16:creationId xmlns:a16="http://schemas.microsoft.com/office/drawing/2014/main" id="{6E74E3D3-DC55-4395-A40E-DA5C0A91B93F}"/>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20" name="フローチャート: 判断 419">
          <a:extLst>
            <a:ext uri="{FF2B5EF4-FFF2-40B4-BE49-F238E27FC236}">
              <a16:creationId xmlns:a16="http://schemas.microsoft.com/office/drawing/2014/main" id="{59EFEEB1-26E9-4AA1-9707-6E65D9ECF44B}"/>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421" name="フローチャート: 判断 420">
          <a:extLst>
            <a:ext uri="{FF2B5EF4-FFF2-40B4-BE49-F238E27FC236}">
              <a16:creationId xmlns:a16="http://schemas.microsoft.com/office/drawing/2014/main" id="{AFDF7BA5-20E2-4483-A6BD-7B2ACE4248BB}"/>
            </a:ext>
          </a:extLst>
        </xdr:cNvPr>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422" name="フローチャート: 判断 421">
          <a:extLst>
            <a:ext uri="{FF2B5EF4-FFF2-40B4-BE49-F238E27FC236}">
              <a16:creationId xmlns:a16="http://schemas.microsoft.com/office/drawing/2014/main" id="{E8FF9ABB-B77F-41B0-AC93-D9B099E9C146}"/>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363</xdr:rowOff>
    </xdr:from>
    <xdr:to>
      <xdr:col>67</xdr:col>
      <xdr:colOff>101600</xdr:colOff>
      <xdr:row>83</xdr:row>
      <xdr:rowOff>101963</xdr:rowOff>
    </xdr:to>
    <xdr:sp macro="" textlink="">
      <xdr:nvSpPr>
        <xdr:cNvPr id="423" name="フローチャート: 判断 422">
          <a:extLst>
            <a:ext uri="{FF2B5EF4-FFF2-40B4-BE49-F238E27FC236}">
              <a16:creationId xmlns:a16="http://schemas.microsoft.com/office/drawing/2014/main" id="{844650B1-2E0C-4520-A905-D5E7858D628E}"/>
            </a:ext>
          </a:extLst>
        </xdr:cNvPr>
        <xdr:cNvSpPr/>
      </xdr:nvSpPr>
      <xdr:spPr>
        <a:xfrm>
          <a:off x="12763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5CA8E9B9-A87E-455F-914E-4A1D89A6E4B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4E4C6C7C-DB65-4192-9B4D-384E84AD0DB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24CD5764-BB1A-4D19-809F-29D5FB6708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93930651-C80F-4BB9-AF2C-C256AECDA51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2E528F55-2BAB-4E5C-9169-37B64A0E339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429" name="楕円 428">
          <a:extLst>
            <a:ext uri="{FF2B5EF4-FFF2-40B4-BE49-F238E27FC236}">
              <a16:creationId xmlns:a16="http://schemas.microsoft.com/office/drawing/2014/main" id="{506F0DB2-EABE-46C9-90C0-FB45748E98CB}"/>
            </a:ext>
          </a:extLst>
        </xdr:cNvPr>
        <xdr:cNvSpPr/>
      </xdr:nvSpPr>
      <xdr:spPr>
        <a:xfrm>
          <a:off x="16268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132641</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CAE7FE84-77F4-429F-A29D-1E0EB877F1F9}"/>
            </a:ext>
          </a:extLst>
        </xdr:cNvPr>
        <xdr:cNvSpPr txBox="1"/>
      </xdr:nvSpPr>
      <xdr:spPr>
        <a:xfrm>
          <a:off x="16357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54248</xdr:rowOff>
    </xdr:from>
    <xdr:to>
      <xdr:col>81</xdr:col>
      <xdr:colOff>101600</xdr:colOff>
      <xdr:row>82</xdr:row>
      <xdr:rowOff>155848</xdr:rowOff>
    </xdr:to>
    <xdr:sp macro="" textlink="">
      <xdr:nvSpPr>
        <xdr:cNvPr id="431" name="楕円 430">
          <a:extLst>
            <a:ext uri="{FF2B5EF4-FFF2-40B4-BE49-F238E27FC236}">
              <a16:creationId xmlns:a16="http://schemas.microsoft.com/office/drawing/2014/main" id="{7FA5CC23-5397-4699-9168-148B9B77A7D2}"/>
            </a:ext>
          </a:extLst>
        </xdr:cNvPr>
        <xdr:cNvSpPr/>
      </xdr:nvSpPr>
      <xdr:spPr>
        <a:xfrm>
          <a:off x="15430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105048</xdr:rowOff>
    </xdr:from>
    <xdr:to>
      <xdr:col>85</xdr:col>
      <xdr:colOff>127000</xdr:colOff>
      <xdr:row>82</xdr:row>
      <xdr:rowOff>160564</xdr:rowOff>
    </xdr:to>
    <xdr:cxnSp macro="">
      <xdr:nvCxnSpPr>
        <xdr:cNvPr id="432" name="直線コネクタ 431">
          <a:extLst>
            <a:ext uri="{FF2B5EF4-FFF2-40B4-BE49-F238E27FC236}">
              <a16:creationId xmlns:a16="http://schemas.microsoft.com/office/drawing/2014/main" id="{4B340D8D-1436-4AD8-A65D-17B631A661BB}"/>
            </a:ext>
          </a:extLst>
        </xdr:cNvPr>
        <xdr:cNvCxnSpPr/>
      </xdr:nvCxnSpPr>
      <xdr:spPr>
        <a:xfrm>
          <a:off x="15481300" y="14163948"/>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85271</xdr:rowOff>
    </xdr:from>
    <xdr:to>
      <xdr:col>76</xdr:col>
      <xdr:colOff>165100</xdr:colOff>
      <xdr:row>86</xdr:row>
      <xdr:rowOff>15421</xdr:rowOff>
    </xdr:to>
    <xdr:sp macro="" textlink="">
      <xdr:nvSpPr>
        <xdr:cNvPr id="433" name="楕円 432">
          <a:extLst>
            <a:ext uri="{FF2B5EF4-FFF2-40B4-BE49-F238E27FC236}">
              <a16:creationId xmlns:a16="http://schemas.microsoft.com/office/drawing/2014/main" id="{9269AA06-1E26-4744-8812-23C7817C0381}"/>
            </a:ext>
          </a:extLst>
        </xdr:cNvPr>
        <xdr:cNvSpPr/>
      </xdr:nvSpPr>
      <xdr:spPr>
        <a:xfrm>
          <a:off x="14541500" y="14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85</xdr:row>
      <xdr:rowOff>136071</xdr:rowOff>
    </xdr:to>
    <xdr:cxnSp macro="">
      <xdr:nvCxnSpPr>
        <xdr:cNvPr id="434" name="直線コネクタ 433">
          <a:extLst>
            <a:ext uri="{FF2B5EF4-FFF2-40B4-BE49-F238E27FC236}">
              <a16:creationId xmlns:a16="http://schemas.microsoft.com/office/drawing/2014/main" id="{CC5365E2-B887-4ABA-ADF0-B55893757E15}"/>
            </a:ext>
          </a:extLst>
        </xdr:cNvPr>
        <xdr:cNvCxnSpPr/>
      </xdr:nvCxnSpPr>
      <xdr:spPr>
        <a:xfrm flipV="1">
          <a:off x="14592300" y="14163948"/>
          <a:ext cx="889000" cy="54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435" name="n_1aveValue【消防施設】&#10;有形固定資産減価償却率">
          <a:extLst>
            <a:ext uri="{FF2B5EF4-FFF2-40B4-BE49-F238E27FC236}">
              <a16:creationId xmlns:a16="http://schemas.microsoft.com/office/drawing/2014/main" id="{72525895-28DD-450E-932B-FAAEE438149E}"/>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35214</xdr:rowOff>
    </xdr:from>
    <xdr:ext cx="405111" cy="259045"/>
    <xdr:sp macro="" textlink="">
      <xdr:nvSpPr>
        <xdr:cNvPr id="436" name="n_2aveValue【消防施設】&#10;有形固定資産減価償却率">
          <a:extLst>
            <a:ext uri="{FF2B5EF4-FFF2-40B4-BE49-F238E27FC236}">
              <a16:creationId xmlns:a16="http://schemas.microsoft.com/office/drawing/2014/main" id="{52F801CA-5BDC-4B55-B1CD-3492E62E3DAE}"/>
            </a:ext>
          </a:extLst>
        </xdr:cNvPr>
        <xdr:cNvSpPr txBox="1"/>
      </xdr:nvSpPr>
      <xdr:spPr>
        <a:xfrm>
          <a:off x="14389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98896</xdr:rowOff>
    </xdr:from>
    <xdr:ext cx="405111" cy="259045"/>
    <xdr:sp macro="" textlink="">
      <xdr:nvSpPr>
        <xdr:cNvPr id="437" name="n_3aveValue【消防施設】&#10;有形固定資産減価償却率">
          <a:extLst>
            <a:ext uri="{FF2B5EF4-FFF2-40B4-BE49-F238E27FC236}">
              <a16:creationId xmlns:a16="http://schemas.microsoft.com/office/drawing/2014/main" id="{895457F7-B36B-4DF7-B76B-DEDACA006A54}"/>
            </a:ext>
          </a:extLst>
        </xdr:cNvPr>
        <xdr:cNvSpPr txBox="1"/>
      </xdr:nvSpPr>
      <xdr:spPr>
        <a:xfrm>
          <a:off x="13500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118490</xdr:rowOff>
    </xdr:from>
    <xdr:ext cx="405111" cy="259045"/>
    <xdr:sp macro="" textlink="">
      <xdr:nvSpPr>
        <xdr:cNvPr id="438" name="n_4aveValue【消防施設】&#10;有形固定資産減価償却率">
          <a:extLst>
            <a:ext uri="{FF2B5EF4-FFF2-40B4-BE49-F238E27FC236}">
              <a16:creationId xmlns:a16="http://schemas.microsoft.com/office/drawing/2014/main" id="{53BDA358-51DE-4D2D-971A-357442828A4C}"/>
            </a:ext>
          </a:extLst>
        </xdr:cNvPr>
        <xdr:cNvSpPr txBox="1"/>
      </xdr:nvSpPr>
      <xdr:spPr>
        <a:xfrm>
          <a:off x="12611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925</xdr:rowOff>
    </xdr:from>
    <xdr:ext cx="405111" cy="259045"/>
    <xdr:sp macro="" textlink="">
      <xdr:nvSpPr>
        <xdr:cNvPr id="439" name="n_1mainValue【消防施設】&#10;有形固定資産減価償却率">
          <a:extLst>
            <a:ext uri="{FF2B5EF4-FFF2-40B4-BE49-F238E27FC236}">
              <a16:creationId xmlns:a16="http://schemas.microsoft.com/office/drawing/2014/main" id="{410C1EF3-0566-41CE-A44A-B494E2631DF3}"/>
            </a:ext>
          </a:extLst>
        </xdr:cNvPr>
        <xdr:cNvSpPr txBox="1"/>
      </xdr:nvSpPr>
      <xdr:spPr>
        <a:xfrm>
          <a:off x="15266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6548</xdr:rowOff>
    </xdr:from>
    <xdr:ext cx="405111" cy="259045"/>
    <xdr:sp macro="" textlink="">
      <xdr:nvSpPr>
        <xdr:cNvPr id="440" name="n_2mainValue【消防施設】&#10;有形固定資産減価償却率">
          <a:extLst>
            <a:ext uri="{FF2B5EF4-FFF2-40B4-BE49-F238E27FC236}">
              <a16:creationId xmlns:a16="http://schemas.microsoft.com/office/drawing/2014/main" id="{891FD2D2-B390-492A-B755-19ACAD9A5C68}"/>
            </a:ext>
          </a:extLst>
        </xdr:cNvPr>
        <xdr:cNvSpPr txBox="1"/>
      </xdr:nvSpPr>
      <xdr:spPr>
        <a:xfrm>
          <a:off x="14389744" y="1475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a:extLst>
            <a:ext uri="{FF2B5EF4-FFF2-40B4-BE49-F238E27FC236}">
              <a16:creationId xmlns:a16="http://schemas.microsoft.com/office/drawing/2014/main" id="{45D28D12-9D57-43F7-922F-ACEFC069B7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a:extLst>
            <a:ext uri="{FF2B5EF4-FFF2-40B4-BE49-F238E27FC236}">
              <a16:creationId xmlns:a16="http://schemas.microsoft.com/office/drawing/2014/main" id="{A95F8E20-4412-4426-B79C-008F3F637F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a:extLst>
            <a:ext uri="{FF2B5EF4-FFF2-40B4-BE49-F238E27FC236}">
              <a16:creationId xmlns:a16="http://schemas.microsoft.com/office/drawing/2014/main" id="{B37B11A1-75ED-4164-8309-E6F7F93AAF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a:extLst>
            <a:ext uri="{FF2B5EF4-FFF2-40B4-BE49-F238E27FC236}">
              <a16:creationId xmlns:a16="http://schemas.microsoft.com/office/drawing/2014/main" id="{5D6EEE4E-85A0-4491-BE0B-8B5F81F248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a:extLst>
            <a:ext uri="{FF2B5EF4-FFF2-40B4-BE49-F238E27FC236}">
              <a16:creationId xmlns:a16="http://schemas.microsoft.com/office/drawing/2014/main" id="{DC5B9586-9C93-4618-88D7-9EBEE47BEF2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a:extLst>
            <a:ext uri="{FF2B5EF4-FFF2-40B4-BE49-F238E27FC236}">
              <a16:creationId xmlns:a16="http://schemas.microsoft.com/office/drawing/2014/main" id="{D4E09A5B-409F-47DD-B180-C377C767557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a:extLst>
            <a:ext uri="{FF2B5EF4-FFF2-40B4-BE49-F238E27FC236}">
              <a16:creationId xmlns:a16="http://schemas.microsoft.com/office/drawing/2014/main" id="{774D0CFC-8127-4955-BA5C-2A0A9D0BD6B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a:extLst>
            <a:ext uri="{FF2B5EF4-FFF2-40B4-BE49-F238E27FC236}">
              <a16:creationId xmlns:a16="http://schemas.microsoft.com/office/drawing/2014/main" id="{1EFDF812-773C-4476-932B-1E4A51D4C0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a:extLst>
            <a:ext uri="{FF2B5EF4-FFF2-40B4-BE49-F238E27FC236}">
              <a16:creationId xmlns:a16="http://schemas.microsoft.com/office/drawing/2014/main" id="{FCEB1F4B-C6EF-4E79-A645-01D588205E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a:extLst>
            <a:ext uri="{FF2B5EF4-FFF2-40B4-BE49-F238E27FC236}">
              <a16:creationId xmlns:a16="http://schemas.microsoft.com/office/drawing/2014/main" id="{4ADF5F97-0D0F-4A56-B97A-EE88185D75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1" name="直線コネクタ 450">
          <a:extLst>
            <a:ext uri="{FF2B5EF4-FFF2-40B4-BE49-F238E27FC236}">
              <a16:creationId xmlns:a16="http://schemas.microsoft.com/office/drawing/2014/main" id="{D52819DB-976E-479F-BCF2-F8B6B065BE1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2" name="テキスト ボックス 451">
          <a:extLst>
            <a:ext uri="{FF2B5EF4-FFF2-40B4-BE49-F238E27FC236}">
              <a16:creationId xmlns:a16="http://schemas.microsoft.com/office/drawing/2014/main" id="{C29C7C49-9618-47A7-B684-2206D4F591E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3" name="直線コネクタ 452">
          <a:extLst>
            <a:ext uri="{FF2B5EF4-FFF2-40B4-BE49-F238E27FC236}">
              <a16:creationId xmlns:a16="http://schemas.microsoft.com/office/drawing/2014/main" id="{4F03ABAF-97C8-4386-9EDC-994FC56D428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4" name="テキスト ボックス 453">
          <a:extLst>
            <a:ext uri="{FF2B5EF4-FFF2-40B4-BE49-F238E27FC236}">
              <a16:creationId xmlns:a16="http://schemas.microsoft.com/office/drawing/2014/main" id="{9654D413-9ED4-4B32-A38C-19051698EA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5" name="直線コネクタ 454">
          <a:extLst>
            <a:ext uri="{FF2B5EF4-FFF2-40B4-BE49-F238E27FC236}">
              <a16:creationId xmlns:a16="http://schemas.microsoft.com/office/drawing/2014/main" id="{ED3FC765-D89F-4089-B15E-BD07D4DBDA3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6" name="テキスト ボックス 455">
          <a:extLst>
            <a:ext uri="{FF2B5EF4-FFF2-40B4-BE49-F238E27FC236}">
              <a16:creationId xmlns:a16="http://schemas.microsoft.com/office/drawing/2014/main" id="{430CC74C-FF21-4988-A84E-7C8295E9B1D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7" name="直線コネクタ 456">
          <a:extLst>
            <a:ext uri="{FF2B5EF4-FFF2-40B4-BE49-F238E27FC236}">
              <a16:creationId xmlns:a16="http://schemas.microsoft.com/office/drawing/2014/main" id="{883999E9-792D-4B57-8948-6AEDB5F8F5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8" name="テキスト ボックス 457">
          <a:extLst>
            <a:ext uri="{FF2B5EF4-FFF2-40B4-BE49-F238E27FC236}">
              <a16:creationId xmlns:a16="http://schemas.microsoft.com/office/drawing/2014/main" id="{DA7615B0-4347-4E9F-9607-C0B0046F359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9" name="直線コネクタ 458">
          <a:extLst>
            <a:ext uri="{FF2B5EF4-FFF2-40B4-BE49-F238E27FC236}">
              <a16:creationId xmlns:a16="http://schemas.microsoft.com/office/drawing/2014/main" id="{08E5D097-73A9-46C3-8A80-FCBF8549AD8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0" name="テキスト ボックス 459">
          <a:extLst>
            <a:ext uri="{FF2B5EF4-FFF2-40B4-BE49-F238E27FC236}">
              <a16:creationId xmlns:a16="http://schemas.microsoft.com/office/drawing/2014/main" id="{0620D8BF-7DDB-4B8B-8DF1-E07902747B5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1" name="直線コネクタ 460">
          <a:extLst>
            <a:ext uri="{FF2B5EF4-FFF2-40B4-BE49-F238E27FC236}">
              <a16:creationId xmlns:a16="http://schemas.microsoft.com/office/drawing/2014/main" id="{F0A35D0A-D5BA-49E4-8AD3-75CDA95F63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2" name="テキスト ボックス 461">
          <a:extLst>
            <a:ext uri="{FF2B5EF4-FFF2-40B4-BE49-F238E27FC236}">
              <a16:creationId xmlns:a16="http://schemas.microsoft.com/office/drawing/2014/main" id="{9B1ADD05-E09F-4DDF-8713-32C7F14F25A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3" name="【消防施設】&#10;一人当たり面積グラフ枠">
          <a:extLst>
            <a:ext uri="{FF2B5EF4-FFF2-40B4-BE49-F238E27FC236}">
              <a16:creationId xmlns:a16="http://schemas.microsoft.com/office/drawing/2014/main" id="{585FE1FC-A1B4-44C7-9122-5A23D39509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464" name="直線コネクタ 463">
          <a:extLst>
            <a:ext uri="{FF2B5EF4-FFF2-40B4-BE49-F238E27FC236}">
              <a16:creationId xmlns:a16="http://schemas.microsoft.com/office/drawing/2014/main" id="{52566E36-A3AE-4507-9EB6-BA9CDFB323DA}"/>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465" name="【消防施設】&#10;一人当たり面積最小値テキスト">
          <a:extLst>
            <a:ext uri="{FF2B5EF4-FFF2-40B4-BE49-F238E27FC236}">
              <a16:creationId xmlns:a16="http://schemas.microsoft.com/office/drawing/2014/main" id="{09531BC7-35A4-456B-A5A8-CDEC483C9F46}"/>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466" name="直線コネクタ 465">
          <a:extLst>
            <a:ext uri="{FF2B5EF4-FFF2-40B4-BE49-F238E27FC236}">
              <a16:creationId xmlns:a16="http://schemas.microsoft.com/office/drawing/2014/main" id="{7A5E6A54-9613-4DF7-90E7-2E534DE4D244}"/>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467" name="【消防施設】&#10;一人当たり面積最大値テキスト">
          <a:extLst>
            <a:ext uri="{FF2B5EF4-FFF2-40B4-BE49-F238E27FC236}">
              <a16:creationId xmlns:a16="http://schemas.microsoft.com/office/drawing/2014/main" id="{64AA0907-11D8-43F9-90D4-6F107F68199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468" name="直線コネクタ 467">
          <a:extLst>
            <a:ext uri="{FF2B5EF4-FFF2-40B4-BE49-F238E27FC236}">
              <a16:creationId xmlns:a16="http://schemas.microsoft.com/office/drawing/2014/main" id="{27C84713-9871-4F8D-BC63-902341D4E474}"/>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469" name="【消防施設】&#10;一人当たり面積平均値テキスト">
          <a:extLst>
            <a:ext uri="{FF2B5EF4-FFF2-40B4-BE49-F238E27FC236}">
              <a16:creationId xmlns:a16="http://schemas.microsoft.com/office/drawing/2014/main" id="{39A9691E-61F3-48F9-A50D-5482D5944288}"/>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470" name="フローチャート: 判断 469">
          <a:extLst>
            <a:ext uri="{FF2B5EF4-FFF2-40B4-BE49-F238E27FC236}">
              <a16:creationId xmlns:a16="http://schemas.microsoft.com/office/drawing/2014/main" id="{0D28DAF9-A08D-4280-9830-E2609B54E078}"/>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471" name="フローチャート: 判断 470">
          <a:extLst>
            <a:ext uri="{FF2B5EF4-FFF2-40B4-BE49-F238E27FC236}">
              <a16:creationId xmlns:a16="http://schemas.microsoft.com/office/drawing/2014/main" id="{160B103A-6751-4A98-A1FF-2EE772F8B9E1}"/>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84837</xdr:rowOff>
    </xdr:from>
    <xdr:to>
      <xdr:col>107</xdr:col>
      <xdr:colOff>101600</xdr:colOff>
      <xdr:row>85</xdr:row>
      <xdr:rowOff>14987</xdr:rowOff>
    </xdr:to>
    <xdr:sp macro="" textlink="">
      <xdr:nvSpPr>
        <xdr:cNvPr id="472" name="フローチャート: 判断 471">
          <a:extLst>
            <a:ext uri="{FF2B5EF4-FFF2-40B4-BE49-F238E27FC236}">
              <a16:creationId xmlns:a16="http://schemas.microsoft.com/office/drawing/2014/main" id="{AA176D70-461E-4CA9-9780-DAEB64981718}"/>
            </a:ext>
          </a:extLst>
        </xdr:cNvPr>
        <xdr:cNvSpPr/>
      </xdr:nvSpPr>
      <xdr:spPr>
        <a:xfrm>
          <a:off x="203835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254</xdr:rowOff>
    </xdr:from>
    <xdr:to>
      <xdr:col>102</xdr:col>
      <xdr:colOff>165100</xdr:colOff>
      <xdr:row>85</xdr:row>
      <xdr:rowOff>101854</xdr:rowOff>
    </xdr:to>
    <xdr:sp macro="" textlink="">
      <xdr:nvSpPr>
        <xdr:cNvPr id="473" name="フローチャート: 判断 472">
          <a:extLst>
            <a:ext uri="{FF2B5EF4-FFF2-40B4-BE49-F238E27FC236}">
              <a16:creationId xmlns:a16="http://schemas.microsoft.com/office/drawing/2014/main" id="{89AC781B-C710-4F5B-ACB8-65D535EDF68F}"/>
            </a:ext>
          </a:extLst>
        </xdr:cNvPr>
        <xdr:cNvSpPr/>
      </xdr:nvSpPr>
      <xdr:spPr>
        <a:xfrm>
          <a:off x="194945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474" name="フローチャート: 判断 473">
          <a:extLst>
            <a:ext uri="{FF2B5EF4-FFF2-40B4-BE49-F238E27FC236}">
              <a16:creationId xmlns:a16="http://schemas.microsoft.com/office/drawing/2014/main" id="{238CB04E-B669-4280-829B-97BE4BDB92FC}"/>
            </a:ext>
          </a:extLst>
        </xdr:cNvPr>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F34D4A47-3A6A-471E-9291-C0B6917213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A69E57A9-D96D-4EA2-9826-29C026A2816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1490129A-D216-468E-94E4-91DCCED74BF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F461BF6E-5AEF-414D-B72A-8F5C19EF386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2C83125E-828D-41C7-B607-4CC0C9903A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30735</xdr:rowOff>
    </xdr:from>
    <xdr:to>
      <xdr:col>116</xdr:col>
      <xdr:colOff>114300</xdr:colOff>
      <xdr:row>85</xdr:row>
      <xdr:rowOff>132335</xdr:rowOff>
    </xdr:to>
    <xdr:sp macro="" textlink="">
      <xdr:nvSpPr>
        <xdr:cNvPr id="480" name="楕円 479">
          <a:extLst>
            <a:ext uri="{FF2B5EF4-FFF2-40B4-BE49-F238E27FC236}">
              <a16:creationId xmlns:a16="http://schemas.microsoft.com/office/drawing/2014/main" id="{CE262503-9C73-44D1-B2E1-F06A6D9FA3A3}"/>
            </a:ext>
          </a:extLst>
        </xdr:cNvPr>
        <xdr:cNvSpPr/>
      </xdr:nvSpPr>
      <xdr:spPr>
        <a:xfrm>
          <a:off x="22110700" y="146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9162</xdr:rowOff>
    </xdr:from>
    <xdr:ext cx="469744" cy="259045"/>
    <xdr:sp macro="" textlink="">
      <xdr:nvSpPr>
        <xdr:cNvPr id="481" name="【消防施設】&#10;一人当たり面積該当値テキスト">
          <a:extLst>
            <a:ext uri="{FF2B5EF4-FFF2-40B4-BE49-F238E27FC236}">
              <a16:creationId xmlns:a16="http://schemas.microsoft.com/office/drawing/2014/main" id="{42C5DBEB-4BD0-439C-844F-21DCFF09C27A}"/>
            </a:ext>
          </a:extLst>
        </xdr:cNvPr>
        <xdr:cNvSpPr txBox="1"/>
      </xdr:nvSpPr>
      <xdr:spPr>
        <a:xfrm>
          <a:off x="22199600"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36068</xdr:rowOff>
    </xdr:from>
    <xdr:to>
      <xdr:col>112</xdr:col>
      <xdr:colOff>38100</xdr:colOff>
      <xdr:row>85</xdr:row>
      <xdr:rowOff>137668</xdr:rowOff>
    </xdr:to>
    <xdr:sp macro="" textlink="">
      <xdr:nvSpPr>
        <xdr:cNvPr id="482" name="楕円 481">
          <a:extLst>
            <a:ext uri="{FF2B5EF4-FFF2-40B4-BE49-F238E27FC236}">
              <a16:creationId xmlns:a16="http://schemas.microsoft.com/office/drawing/2014/main" id="{BD8DC1F8-54C4-4161-A0A8-EE9CB83342F9}"/>
            </a:ext>
          </a:extLst>
        </xdr:cNvPr>
        <xdr:cNvSpPr/>
      </xdr:nvSpPr>
      <xdr:spPr>
        <a:xfrm>
          <a:off x="21272500" y="146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81535</xdr:rowOff>
    </xdr:from>
    <xdr:to>
      <xdr:col>116</xdr:col>
      <xdr:colOff>63500</xdr:colOff>
      <xdr:row>85</xdr:row>
      <xdr:rowOff>86868</xdr:rowOff>
    </xdr:to>
    <xdr:cxnSp macro="">
      <xdr:nvCxnSpPr>
        <xdr:cNvPr id="483" name="直線コネクタ 482">
          <a:extLst>
            <a:ext uri="{FF2B5EF4-FFF2-40B4-BE49-F238E27FC236}">
              <a16:creationId xmlns:a16="http://schemas.microsoft.com/office/drawing/2014/main" id="{F30DC20A-3F80-4B36-A34B-639D1F216D1B}"/>
            </a:ext>
          </a:extLst>
        </xdr:cNvPr>
        <xdr:cNvCxnSpPr/>
      </xdr:nvCxnSpPr>
      <xdr:spPr>
        <a:xfrm flipV="1">
          <a:off x="21323300" y="14654785"/>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43687</xdr:rowOff>
    </xdr:from>
    <xdr:to>
      <xdr:col>107</xdr:col>
      <xdr:colOff>101600</xdr:colOff>
      <xdr:row>85</xdr:row>
      <xdr:rowOff>145287</xdr:rowOff>
    </xdr:to>
    <xdr:sp macro="" textlink="">
      <xdr:nvSpPr>
        <xdr:cNvPr id="484" name="楕円 483">
          <a:extLst>
            <a:ext uri="{FF2B5EF4-FFF2-40B4-BE49-F238E27FC236}">
              <a16:creationId xmlns:a16="http://schemas.microsoft.com/office/drawing/2014/main" id="{91468AFE-0B04-4DC0-922D-2B34D70C972D}"/>
            </a:ext>
          </a:extLst>
        </xdr:cNvPr>
        <xdr:cNvSpPr/>
      </xdr:nvSpPr>
      <xdr:spPr>
        <a:xfrm>
          <a:off x="20383500" y="1461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86868</xdr:rowOff>
    </xdr:from>
    <xdr:to>
      <xdr:col>111</xdr:col>
      <xdr:colOff>177800</xdr:colOff>
      <xdr:row>85</xdr:row>
      <xdr:rowOff>94487</xdr:rowOff>
    </xdr:to>
    <xdr:cxnSp macro="">
      <xdr:nvCxnSpPr>
        <xdr:cNvPr id="485" name="直線コネクタ 484">
          <a:extLst>
            <a:ext uri="{FF2B5EF4-FFF2-40B4-BE49-F238E27FC236}">
              <a16:creationId xmlns:a16="http://schemas.microsoft.com/office/drawing/2014/main" id="{AAA41ED3-32BE-46A2-B78F-CA059DCEB1B1}"/>
            </a:ext>
          </a:extLst>
        </xdr:cNvPr>
        <xdr:cNvCxnSpPr/>
      </xdr:nvCxnSpPr>
      <xdr:spPr>
        <a:xfrm flipV="1">
          <a:off x="20434300" y="14660118"/>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486" name="n_1aveValue【消防施設】&#10;一人当たり面積">
          <a:extLst>
            <a:ext uri="{FF2B5EF4-FFF2-40B4-BE49-F238E27FC236}">
              <a16:creationId xmlns:a16="http://schemas.microsoft.com/office/drawing/2014/main" id="{5F8EEEAD-8597-4255-B3A7-E231F74AAC0D}"/>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31514</xdr:rowOff>
    </xdr:from>
    <xdr:ext cx="469744" cy="259045"/>
    <xdr:sp macro="" textlink="">
      <xdr:nvSpPr>
        <xdr:cNvPr id="487" name="n_2aveValue【消防施設】&#10;一人当たり面積">
          <a:extLst>
            <a:ext uri="{FF2B5EF4-FFF2-40B4-BE49-F238E27FC236}">
              <a16:creationId xmlns:a16="http://schemas.microsoft.com/office/drawing/2014/main" id="{954E57C4-73C2-4E53-B771-CCE9B2F256AA}"/>
            </a:ext>
          </a:extLst>
        </xdr:cNvPr>
        <xdr:cNvSpPr txBox="1"/>
      </xdr:nvSpPr>
      <xdr:spPr>
        <a:xfrm>
          <a:off x="20199427" y="14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118381</xdr:rowOff>
    </xdr:from>
    <xdr:ext cx="469744" cy="259045"/>
    <xdr:sp macro="" textlink="">
      <xdr:nvSpPr>
        <xdr:cNvPr id="488" name="n_3aveValue【消防施設】&#10;一人当たり面積">
          <a:extLst>
            <a:ext uri="{FF2B5EF4-FFF2-40B4-BE49-F238E27FC236}">
              <a16:creationId xmlns:a16="http://schemas.microsoft.com/office/drawing/2014/main" id="{A86C5B3F-E573-49A8-AB0B-73E58C7A493F}"/>
            </a:ext>
          </a:extLst>
        </xdr:cNvPr>
        <xdr:cNvSpPr txBox="1"/>
      </xdr:nvSpPr>
      <xdr:spPr>
        <a:xfrm>
          <a:off x="19310427" y="143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489" name="n_4aveValue【消防施設】&#10;一人当たり面積">
          <a:extLst>
            <a:ext uri="{FF2B5EF4-FFF2-40B4-BE49-F238E27FC236}">
              <a16:creationId xmlns:a16="http://schemas.microsoft.com/office/drawing/2014/main" id="{665739C1-20C2-449B-858E-ABE4B8F33907}"/>
            </a:ext>
          </a:extLst>
        </xdr:cNvPr>
        <xdr:cNvSpPr txBox="1"/>
      </xdr:nvSpPr>
      <xdr:spPr>
        <a:xfrm>
          <a:off x="18421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128795</xdr:rowOff>
    </xdr:from>
    <xdr:ext cx="469744" cy="259045"/>
    <xdr:sp macro="" textlink="">
      <xdr:nvSpPr>
        <xdr:cNvPr id="490" name="n_1mainValue【消防施設】&#10;一人当たり面積">
          <a:extLst>
            <a:ext uri="{FF2B5EF4-FFF2-40B4-BE49-F238E27FC236}">
              <a16:creationId xmlns:a16="http://schemas.microsoft.com/office/drawing/2014/main" id="{F65D8771-1778-4325-86BA-F0C35957EDAC}"/>
            </a:ext>
          </a:extLst>
        </xdr:cNvPr>
        <xdr:cNvSpPr txBox="1"/>
      </xdr:nvSpPr>
      <xdr:spPr>
        <a:xfrm>
          <a:off x="21075727" y="1470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136414</xdr:rowOff>
    </xdr:from>
    <xdr:ext cx="469744" cy="259045"/>
    <xdr:sp macro="" textlink="">
      <xdr:nvSpPr>
        <xdr:cNvPr id="491" name="n_2mainValue【消防施設】&#10;一人当たり面積">
          <a:extLst>
            <a:ext uri="{FF2B5EF4-FFF2-40B4-BE49-F238E27FC236}">
              <a16:creationId xmlns:a16="http://schemas.microsoft.com/office/drawing/2014/main" id="{7F3BD66D-6602-41FA-B5A4-F8B95C8F92E5}"/>
            </a:ext>
          </a:extLst>
        </xdr:cNvPr>
        <xdr:cNvSpPr txBox="1"/>
      </xdr:nvSpPr>
      <xdr:spPr>
        <a:xfrm>
          <a:off x="20199427" y="1470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a:extLst>
            <a:ext uri="{FF2B5EF4-FFF2-40B4-BE49-F238E27FC236}">
              <a16:creationId xmlns:a16="http://schemas.microsoft.com/office/drawing/2014/main" id="{BFC9BE03-4602-4240-B8F5-1234E04BBC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a:extLst>
            <a:ext uri="{FF2B5EF4-FFF2-40B4-BE49-F238E27FC236}">
              <a16:creationId xmlns:a16="http://schemas.microsoft.com/office/drawing/2014/main" id="{7B8E77A6-6664-4868-842D-9BC635E4F2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a:extLst>
            <a:ext uri="{FF2B5EF4-FFF2-40B4-BE49-F238E27FC236}">
              <a16:creationId xmlns:a16="http://schemas.microsoft.com/office/drawing/2014/main" id="{23E6216B-731D-4CA1-8A36-A0F38CF88F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a:extLst>
            <a:ext uri="{FF2B5EF4-FFF2-40B4-BE49-F238E27FC236}">
              <a16:creationId xmlns:a16="http://schemas.microsoft.com/office/drawing/2014/main" id="{73AE0BE1-396A-43E2-884D-7EA55BB95C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a:extLst>
            <a:ext uri="{FF2B5EF4-FFF2-40B4-BE49-F238E27FC236}">
              <a16:creationId xmlns:a16="http://schemas.microsoft.com/office/drawing/2014/main" id="{053F858E-4DE3-412C-9017-3E36F74D389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a:extLst>
            <a:ext uri="{FF2B5EF4-FFF2-40B4-BE49-F238E27FC236}">
              <a16:creationId xmlns:a16="http://schemas.microsoft.com/office/drawing/2014/main" id="{84D07839-2795-4F44-863E-4C75A078B30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a:extLst>
            <a:ext uri="{FF2B5EF4-FFF2-40B4-BE49-F238E27FC236}">
              <a16:creationId xmlns:a16="http://schemas.microsoft.com/office/drawing/2014/main" id="{7C3B931B-B370-4D98-8E76-DB30C4EA91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a:extLst>
            <a:ext uri="{FF2B5EF4-FFF2-40B4-BE49-F238E27FC236}">
              <a16:creationId xmlns:a16="http://schemas.microsoft.com/office/drawing/2014/main" id="{63B4039E-7F30-464B-BDE9-84FD19582B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0" name="テキスト ボックス 499">
          <a:extLst>
            <a:ext uri="{FF2B5EF4-FFF2-40B4-BE49-F238E27FC236}">
              <a16:creationId xmlns:a16="http://schemas.microsoft.com/office/drawing/2014/main" id="{BE9BB417-D50F-4E0E-A445-4D5E784892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1" name="直線コネクタ 500">
          <a:extLst>
            <a:ext uri="{FF2B5EF4-FFF2-40B4-BE49-F238E27FC236}">
              <a16:creationId xmlns:a16="http://schemas.microsoft.com/office/drawing/2014/main" id="{009790F6-56D5-46A1-9D2E-E6D3E96F64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2" name="テキスト ボックス 501">
          <a:extLst>
            <a:ext uri="{FF2B5EF4-FFF2-40B4-BE49-F238E27FC236}">
              <a16:creationId xmlns:a16="http://schemas.microsoft.com/office/drawing/2014/main" id="{76E4BC18-2C5C-4313-A980-C195AF05632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03" name="直線コネクタ 502">
          <a:extLst>
            <a:ext uri="{FF2B5EF4-FFF2-40B4-BE49-F238E27FC236}">
              <a16:creationId xmlns:a16="http://schemas.microsoft.com/office/drawing/2014/main" id="{759C8FB2-E1E3-4A47-B73B-BBCA0970D5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04" name="テキスト ボックス 503">
          <a:extLst>
            <a:ext uri="{FF2B5EF4-FFF2-40B4-BE49-F238E27FC236}">
              <a16:creationId xmlns:a16="http://schemas.microsoft.com/office/drawing/2014/main" id="{48383633-40A7-4FC4-902F-1BBB3BF5706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05" name="直線コネクタ 504">
          <a:extLst>
            <a:ext uri="{FF2B5EF4-FFF2-40B4-BE49-F238E27FC236}">
              <a16:creationId xmlns:a16="http://schemas.microsoft.com/office/drawing/2014/main" id="{7B40C451-6F71-478D-8356-982CE528075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06" name="テキスト ボックス 505">
          <a:extLst>
            <a:ext uri="{FF2B5EF4-FFF2-40B4-BE49-F238E27FC236}">
              <a16:creationId xmlns:a16="http://schemas.microsoft.com/office/drawing/2014/main" id="{0640082F-6022-4DFF-8ADB-EBFFC8813F0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07" name="直線コネクタ 506">
          <a:extLst>
            <a:ext uri="{FF2B5EF4-FFF2-40B4-BE49-F238E27FC236}">
              <a16:creationId xmlns:a16="http://schemas.microsoft.com/office/drawing/2014/main" id="{20C9F7A5-F5F6-42F8-8719-3CE652413E5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08" name="テキスト ボックス 507">
          <a:extLst>
            <a:ext uri="{FF2B5EF4-FFF2-40B4-BE49-F238E27FC236}">
              <a16:creationId xmlns:a16="http://schemas.microsoft.com/office/drawing/2014/main" id="{611140BC-74CF-4081-B383-78B9647FE3A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9" name="直線コネクタ 508">
          <a:extLst>
            <a:ext uri="{FF2B5EF4-FFF2-40B4-BE49-F238E27FC236}">
              <a16:creationId xmlns:a16="http://schemas.microsoft.com/office/drawing/2014/main" id="{D703B8FF-235C-4567-9763-16E5555EAA2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0" name="テキスト ボックス 509">
          <a:extLst>
            <a:ext uri="{FF2B5EF4-FFF2-40B4-BE49-F238E27FC236}">
              <a16:creationId xmlns:a16="http://schemas.microsoft.com/office/drawing/2014/main" id="{867340DD-4972-4F87-8796-25D343C38B9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1" name="直線コネクタ 510">
          <a:extLst>
            <a:ext uri="{FF2B5EF4-FFF2-40B4-BE49-F238E27FC236}">
              <a16:creationId xmlns:a16="http://schemas.microsoft.com/office/drawing/2014/main" id="{933B4496-B4C2-4107-ACE8-74EC34708B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12" name="テキスト ボックス 511">
          <a:extLst>
            <a:ext uri="{FF2B5EF4-FFF2-40B4-BE49-F238E27FC236}">
              <a16:creationId xmlns:a16="http://schemas.microsoft.com/office/drawing/2014/main" id="{43C64AA0-EFB6-42EF-B873-EC65D69D69F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3" name="直線コネクタ 512">
          <a:extLst>
            <a:ext uri="{FF2B5EF4-FFF2-40B4-BE49-F238E27FC236}">
              <a16:creationId xmlns:a16="http://schemas.microsoft.com/office/drawing/2014/main" id="{54023B93-1170-4047-8376-10A3ABC879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4" name="【庁舎】&#10;有形固定資産減価償却率グラフ枠">
          <a:extLst>
            <a:ext uri="{FF2B5EF4-FFF2-40B4-BE49-F238E27FC236}">
              <a16:creationId xmlns:a16="http://schemas.microsoft.com/office/drawing/2014/main" id="{AAD6D414-84C0-4A5B-A2BE-760133D7FFC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15" name="直線コネクタ 514">
          <a:extLst>
            <a:ext uri="{FF2B5EF4-FFF2-40B4-BE49-F238E27FC236}">
              <a16:creationId xmlns:a16="http://schemas.microsoft.com/office/drawing/2014/main" id="{9A2A2822-B6EE-4762-807E-824E7C0FBF0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16" name="【庁舎】&#10;有形固定資産減価償却率最小値テキスト">
          <a:extLst>
            <a:ext uri="{FF2B5EF4-FFF2-40B4-BE49-F238E27FC236}">
              <a16:creationId xmlns:a16="http://schemas.microsoft.com/office/drawing/2014/main" id="{E085593B-FD53-4E3B-A8B3-F4D0FC46172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17" name="直線コネクタ 516">
          <a:extLst>
            <a:ext uri="{FF2B5EF4-FFF2-40B4-BE49-F238E27FC236}">
              <a16:creationId xmlns:a16="http://schemas.microsoft.com/office/drawing/2014/main" id="{7C33CE65-EE4D-4883-80FD-9AB85D3DE45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18" name="【庁舎】&#10;有形固定資産減価償却率最大値テキスト">
          <a:extLst>
            <a:ext uri="{FF2B5EF4-FFF2-40B4-BE49-F238E27FC236}">
              <a16:creationId xmlns:a16="http://schemas.microsoft.com/office/drawing/2014/main" id="{AA9A0092-69B0-4CA0-95E3-D1E854CB9F4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19" name="直線コネクタ 518">
          <a:extLst>
            <a:ext uri="{FF2B5EF4-FFF2-40B4-BE49-F238E27FC236}">
              <a16:creationId xmlns:a16="http://schemas.microsoft.com/office/drawing/2014/main" id="{BB636F69-B6F2-451F-83B5-E2D02474078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20" name="【庁舎】&#10;有形固定資産減価償却率平均値テキスト">
          <a:extLst>
            <a:ext uri="{FF2B5EF4-FFF2-40B4-BE49-F238E27FC236}">
              <a16:creationId xmlns:a16="http://schemas.microsoft.com/office/drawing/2014/main" id="{2C5B81A8-0035-4BD7-977D-4F2C09070171}"/>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21" name="フローチャート: 判断 520">
          <a:extLst>
            <a:ext uri="{FF2B5EF4-FFF2-40B4-BE49-F238E27FC236}">
              <a16:creationId xmlns:a16="http://schemas.microsoft.com/office/drawing/2014/main" id="{44F06021-EFCD-4C5A-8277-AEBB02E62142}"/>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22" name="フローチャート: 判断 521">
          <a:extLst>
            <a:ext uri="{FF2B5EF4-FFF2-40B4-BE49-F238E27FC236}">
              <a16:creationId xmlns:a16="http://schemas.microsoft.com/office/drawing/2014/main" id="{2196D584-1F43-4395-B53C-E04CDE25FA3B}"/>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95250</xdr:rowOff>
    </xdr:from>
    <xdr:to>
      <xdr:col>76</xdr:col>
      <xdr:colOff>165100</xdr:colOff>
      <xdr:row>104</xdr:row>
      <xdr:rowOff>25400</xdr:rowOff>
    </xdr:to>
    <xdr:sp macro="" textlink="">
      <xdr:nvSpPr>
        <xdr:cNvPr id="523" name="フローチャート: 判断 522">
          <a:extLst>
            <a:ext uri="{FF2B5EF4-FFF2-40B4-BE49-F238E27FC236}">
              <a16:creationId xmlns:a16="http://schemas.microsoft.com/office/drawing/2014/main" id="{66E667ED-B428-4B40-AFAD-2F21E8EB8638}"/>
            </a:ext>
          </a:extLst>
        </xdr:cNvPr>
        <xdr:cNvSpPr/>
      </xdr:nvSpPr>
      <xdr:spPr>
        <a:xfrm>
          <a:off x="14541500" y="1775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524" name="フローチャート: 判断 523">
          <a:extLst>
            <a:ext uri="{FF2B5EF4-FFF2-40B4-BE49-F238E27FC236}">
              <a16:creationId xmlns:a16="http://schemas.microsoft.com/office/drawing/2014/main" id="{76AAA5D6-E84B-4674-94B5-F96FD74D2F4D}"/>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62230</xdr:rowOff>
    </xdr:from>
    <xdr:to>
      <xdr:col>67</xdr:col>
      <xdr:colOff>101600</xdr:colOff>
      <xdr:row>104</xdr:row>
      <xdr:rowOff>163830</xdr:rowOff>
    </xdr:to>
    <xdr:sp macro="" textlink="">
      <xdr:nvSpPr>
        <xdr:cNvPr id="525" name="フローチャート: 判断 524">
          <a:extLst>
            <a:ext uri="{FF2B5EF4-FFF2-40B4-BE49-F238E27FC236}">
              <a16:creationId xmlns:a16="http://schemas.microsoft.com/office/drawing/2014/main" id="{4CCC4BA6-820E-40E8-9185-50CBC5580CB8}"/>
            </a:ext>
          </a:extLst>
        </xdr:cNvPr>
        <xdr:cNvSpPr/>
      </xdr:nvSpPr>
      <xdr:spPr>
        <a:xfrm>
          <a:off x="12763500" y="1789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5DA13E47-96D1-4D6E-BAE7-E53AECC3A3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59B5A7DF-7816-4169-8B5B-6FB8414B10E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924D5106-E603-4ABA-9C04-30191D2B94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9" name="テキスト ボックス 528">
          <a:extLst>
            <a:ext uri="{FF2B5EF4-FFF2-40B4-BE49-F238E27FC236}">
              <a16:creationId xmlns:a16="http://schemas.microsoft.com/office/drawing/2014/main" id="{13DF4F0A-4621-4F60-90D0-81767F475F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79B7AB83-9F25-4CC4-9F2F-21CA52C873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158750</xdr:rowOff>
    </xdr:from>
    <xdr:to>
      <xdr:col>85</xdr:col>
      <xdr:colOff>177800</xdr:colOff>
      <xdr:row>107</xdr:row>
      <xdr:rowOff>88900</xdr:rowOff>
    </xdr:to>
    <xdr:sp macro="" textlink="">
      <xdr:nvSpPr>
        <xdr:cNvPr id="531" name="楕円 530">
          <a:extLst>
            <a:ext uri="{FF2B5EF4-FFF2-40B4-BE49-F238E27FC236}">
              <a16:creationId xmlns:a16="http://schemas.microsoft.com/office/drawing/2014/main" id="{D3904CF3-2FFF-40EA-9831-957F940A9CC6}"/>
            </a:ext>
          </a:extLst>
        </xdr:cNvPr>
        <xdr:cNvSpPr/>
      </xdr:nvSpPr>
      <xdr:spPr>
        <a:xfrm>
          <a:off x="162687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73677</xdr:rowOff>
    </xdr:from>
    <xdr:ext cx="405111" cy="259045"/>
    <xdr:sp macro="" textlink="">
      <xdr:nvSpPr>
        <xdr:cNvPr id="532" name="【庁舎】&#10;有形固定資産減価償却率該当値テキスト">
          <a:extLst>
            <a:ext uri="{FF2B5EF4-FFF2-40B4-BE49-F238E27FC236}">
              <a16:creationId xmlns:a16="http://schemas.microsoft.com/office/drawing/2014/main" id="{51F6F0EA-58FB-48C4-BB5B-308705A62C39}"/>
            </a:ext>
          </a:extLst>
        </xdr:cNvPr>
        <xdr:cNvSpPr txBox="1"/>
      </xdr:nvSpPr>
      <xdr:spPr>
        <a:xfrm>
          <a:off x="16357600" y="182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149861</xdr:rowOff>
    </xdr:from>
    <xdr:to>
      <xdr:col>81</xdr:col>
      <xdr:colOff>101600</xdr:colOff>
      <xdr:row>107</xdr:row>
      <xdr:rowOff>80011</xdr:rowOff>
    </xdr:to>
    <xdr:sp macro="" textlink="">
      <xdr:nvSpPr>
        <xdr:cNvPr id="533" name="楕円 532">
          <a:extLst>
            <a:ext uri="{FF2B5EF4-FFF2-40B4-BE49-F238E27FC236}">
              <a16:creationId xmlns:a16="http://schemas.microsoft.com/office/drawing/2014/main" id="{ACBB7C6E-24FC-4801-917E-CEA1842857EE}"/>
            </a:ext>
          </a:extLst>
        </xdr:cNvPr>
        <xdr:cNvSpPr/>
      </xdr:nvSpPr>
      <xdr:spPr>
        <a:xfrm>
          <a:off x="154305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29211</xdr:rowOff>
    </xdr:from>
    <xdr:to>
      <xdr:col>85</xdr:col>
      <xdr:colOff>127000</xdr:colOff>
      <xdr:row>107</xdr:row>
      <xdr:rowOff>38100</xdr:rowOff>
    </xdr:to>
    <xdr:cxnSp macro="">
      <xdr:nvCxnSpPr>
        <xdr:cNvPr id="534" name="直線コネクタ 533">
          <a:extLst>
            <a:ext uri="{FF2B5EF4-FFF2-40B4-BE49-F238E27FC236}">
              <a16:creationId xmlns:a16="http://schemas.microsoft.com/office/drawing/2014/main" id="{CCF2F3D7-D2BF-4C25-83A9-ECCB55C4D6EA}"/>
            </a:ext>
          </a:extLst>
        </xdr:cNvPr>
        <xdr:cNvCxnSpPr/>
      </xdr:nvCxnSpPr>
      <xdr:spPr>
        <a:xfrm>
          <a:off x="15481300" y="1837436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535" name="楕円 534">
          <a:extLst>
            <a:ext uri="{FF2B5EF4-FFF2-40B4-BE49-F238E27FC236}">
              <a16:creationId xmlns:a16="http://schemas.microsoft.com/office/drawing/2014/main" id="{F71BCDAC-7451-49B8-8604-46132E43835E}"/>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29211</xdr:rowOff>
    </xdr:to>
    <xdr:cxnSp macro="">
      <xdr:nvCxnSpPr>
        <xdr:cNvPr id="536" name="直線コネクタ 535">
          <a:extLst>
            <a:ext uri="{FF2B5EF4-FFF2-40B4-BE49-F238E27FC236}">
              <a16:creationId xmlns:a16="http://schemas.microsoft.com/office/drawing/2014/main" id="{CD33E6D9-95A8-43BA-87E3-8BFB3E0CEE75}"/>
            </a:ext>
          </a:extLst>
        </xdr:cNvPr>
        <xdr:cNvCxnSpPr/>
      </xdr:nvCxnSpPr>
      <xdr:spPr>
        <a:xfrm>
          <a:off x="14592300" y="183642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37" name="n_1aveValue【庁舎】&#10;有形固定資産減価償却率">
          <a:extLst>
            <a:ext uri="{FF2B5EF4-FFF2-40B4-BE49-F238E27FC236}">
              <a16:creationId xmlns:a16="http://schemas.microsoft.com/office/drawing/2014/main" id="{A9142740-E35E-44B7-AE05-496A62878218}"/>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41927</xdr:rowOff>
    </xdr:from>
    <xdr:ext cx="405111" cy="259045"/>
    <xdr:sp macro="" textlink="">
      <xdr:nvSpPr>
        <xdr:cNvPr id="538" name="n_2aveValue【庁舎】&#10;有形固定資産減価償却率">
          <a:extLst>
            <a:ext uri="{FF2B5EF4-FFF2-40B4-BE49-F238E27FC236}">
              <a16:creationId xmlns:a16="http://schemas.microsoft.com/office/drawing/2014/main" id="{BFCCFDDF-7DAC-4B8C-85D7-1C5C4AB747A2}"/>
            </a:ext>
          </a:extLst>
        </xdr:cNvPr>
        <xdr:cNvSpPr txBox="1"/>
      </xdr:nvSpPr>
      <xdr:spPr>
        <a:xfrm>
          <a:off x="143897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xdr:rowOff>
    </xdr:from>
    <xdr:ext cx="405111" cy="259045"/>
    <xdr:sp macro="" textlink="">
      <xdr:nvSpPr>
        <xdr:cNvPr id="539" name="n_3aveValue【庁舎】&#10;有形固定資産減価償却率">
          <a:extLst>
            <a:ext uri="{FF2B5EF4-FFF2-40B4-BE49-F238E27FC236}">
              <a16:creationId xmlns:a16="http://schemas.microsoft.com/office/drawing/2014/main" id="{BC0EE75B-AAE1-4038-9D70-D4CDC4C6D937}"/>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8907</xdr:rowOff>
    </xdr:from>
    <xdr:ext cx="405111" cy="259045"/>
    <xdr:sp macro="" textlink="">
      <xdr:nvSpPr>
        <xdr:cNvPr id="540" name="n_4aveValue【庁舎】&#10;有形固定資産減価償却率">
          <a:extLst>
            <a:ext uri="{FF2B5EF4-FFF2-40B4-BE49-F238E27FC236}">
              <a16:creationId xmlns:a16="http://schemas.microsoft.com/office/drawing/2014/main" id="{5E532D7B-EEF5-4B37-8CD4-2B114DBEAAD4}"/>
            </a:ext>
          </a:extLst>
        </xdr:cNvPr>
        <xdr:cNvSpPr txBox="1"/>
      </xdr:nvSpPr>
      <xdr:spPr>
        <a:xfrm>
          <a:off x="12611744" y="1766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71138</xdr:rowOff>
    </xdr:from>
    <xdr:ext cx="405111" cy="259045"/>
    <xdr:sp macro="" textlink="">
      <xdr:nvSpPr>
        <xdr:cNvPr id="541" name="n_1mainValue【庁舎】&#10;有形固定資産減価償却率">
          <a:extLst>
            <a:ext uri="{FF2B5EF4-FFF2-40B4-BE49-F238E27FC236}">
              <a16:creationId xmlns:a16="http://schemas.microsoft.com/office/drawing/2014/main" id="{40F56FA7-4DB7-4FC7-9F2D-FD0B4182A7DF}"/>
            </a:ext>
          </a:extLst>
        </xdr:cNvPr>
        <xdr:cNvSpPr txBox="1"/>
      </xdr:nvSpPr>
      <xdr:spPr>
        <a:xfrm>
          <a:off x="15266044" y="1841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542" name="n_2mainValue【庁舎】&#10;有形固定資産減価償却率">
          <a:extLst>
            <a:ext uri="{FF2B5EF4-FFF2-40B4-BE49-F238E27FC236}">
              <a16:creationId xmlns:a16="http://schemas.microsoft.com/office/drawing/2014/main" id="{65AA0C9D-56A5-4F90-A41B-D0460170F68B}"/>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3" name="正方形/長方形 542">
          <a:extLst>
            <a:ext uri="{FF2B5EF4-FFF2-40B4-BE49-F238E27FC236}">
              <a16:creationId xmlns:a16="http://schemas.microsoft.com/office/drawing/2014/main" id="{69D27133-8C3C-4148-BE4F-2E33CDC3D0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4" name="正方形/長方形 543">
          <a:extLst>
            <a:ext uri="{FF2B5EF4-FFF2-40B4-BE49-F238E27FC236}">
              <a16:creationId xmlns:a16="http://schemas.microsoft.com/office/drawing/2014/main" id="{C5646149-FEA5-4F5B-9800-AB11652178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5" name="正方形/長方形 544">
          <a:extLst>
            <a:ext uri="{FF2B5EF4-FFF2-40B4-BE49-F238E27FC236}">
              <a16:creationId xmlns:a16="http://schemas.microsoft.com/office/drawing/2014/main" id="{B6BE64B5-440B-44CB-AF4F-88C5FDFA782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6" name="正方形/長方形 545">
          <a:extLst>
            <a:ext uri="{FF2B5EF4-FFF2-40B4-BE49-F238E27FC236}">
              <a16:creationId xmlns:a16="http://schemas.microsoft.com/office/drawing/2014/main" id="{61F17209-E4A7-4D01-BB1A-85E62BEC70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7" name="正方形/長方形 546">
          <a:extLst>
            <a:ext uri="{FF2B5EF4-FFF2-40B4-BE49-F238E27FC236}">
              <a16:creationId xmlns:a16="http://schemas.microsoft.com/office/drawing/2014/main" id="{3A773CA6-EBA8-4320-B67D-7231BCB022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8" name="正方形/長方形 547">
          <a:extLst>
            <a:ext uri="{FF2B5EF4-FFF2-40B4-BE49-F238E27FC236}">
              <a16:creationId xmlns:a16="http://schemas.microsoft.com/office/drawing/2014/main" id="{EBC52811-0B0B-4497-882B-993E875E61C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9" name="正方形/長方形 548">
          <a:extLst>
            <a:ext uri="{FF2B5EF4-FFF2-40B4-BE49-F238E27FC236}">
              <a16:creationId xmlns:a16="http://schemas.microsoft.com/office/drawing/2014/main" id="{569F962F-2989-4774-96A1-E8409F867A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0" name="正方形/長方形 549">
          <a:extLst>
            <a:ext uri="{FF2B5EF4-FFF2-40B4-BE49-F238E27FC236}">
              <a16:creationId xmlns:a16="http://schemas.microsoft.com/office/drawing/2014/main" id="{912E2BC1-67E3-4D98-BFF5-D2238817E9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1" name="テキスト ボックス 550">
          <a:extLst>
            <a:ext uri="{FF2B5EF4-FFF2-40B4-BE49-F238E27FC236}">
              <a16:creationId xmlns:a16="http://schemas.microsoft.com/office/drawing/2014/main" id="{D8408872-18FF-440C-94FC-BF58E6F9FE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2" name="直線コネクタ 551">
          <a:extLst>
            <a:ext uri="{FF2B5EF4-FFF2-40B4-BE49-F238E27FC236}">
              <a16:creationId xmlns:a16="http://schemas.microsoft.com/office/drawing/2014/main" id="{12CC0E32-A07A-4A26-94BB-A5C084243C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3" name="直線コネクタ 552">
          <a:extLst>
            <a:ext uri="{FF2B5EF4-FFF2-40B4-BE49-F238E27FC236}">
              <a16:creationId xmlns:a16="http://schemas.microsoft.com/office/drawing/2014/main" id="{F7370E43-9CFB-43AA-98A4-15782B43E73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id="{AA6AC37C-04A7-471D-ACFF-F59639BBFFA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5" name="直線コネクタ 554">
          <a:extLst>
            <a:ext uri="{FF2B5EF4-FFF2-40B4-BE49-F238E27FC236}">
              <a16:creationId xmlns:a16="http://schemas.microsoft.com/office/drawing/2014/main" id="{0625523A-2564-4494-80AD-48A68821B2B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6" name="テキスト ボックス 555">
          <a:extLst>
            <a:ext uri="{FF2B5EF4-FFF2-40B4-BE49-F238E27FC236}">
              <a16:creationId xmlns:a16="http://schemas.microsoft.com/office/drawing/2014/main" id="{3A1A54CC-BBFF-4320-AD92-DB427528842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7" name="直線コネクタ 556">
          <a:extLst>
            <a:ext uri="{FF2B5EF4-FFF2-40B4-BE49-F238E27FC236}">
              <a16:creationId xmlns:a16="http://schemas.microsoft.com/office/drawing/2014/main" id="{6B97E025-B82D-4451-8A49-1C15858D947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58" name="テキスト ボックス 557">
          <a:extLst>
            <a:ext uri="{FF2B5EF4-FFF2-40B4-BE49-F238E27FC236}">
              <a16:creationId xmlns:a16="http://schemas.microsoft.com/office/drawing/2014/main" id="{545BA751-A08E-4542-B8FE-643ECBFB974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59" name="直線コネクタ 558">
          <a:extLst>
            <a:ext uri="{FF2B5EF4-FFF2-40B4-BE49-F238E27FC236}">
              <a16:creationId xmlns:a16="http://schemas.microsoft.com/office/drawing/2014/main" id="{525AE700-F797-4ABA-AC55-5827791CE64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0" name="テキスト ボックス 559">
          <a:extLst>
            <a:ext uri="{FF2B5EF4-FFF2-40B4-BE49-F238E27FC236}">
              <a16:creationId xmlns:a16="http://schemas.microsoft.com/office/drawing/2014/main" id="{222CC0E8-5763-4238-96E5-14261D8C374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1" name="直線コネクタ 560">
          <a:extLst>
            <a:ext uri="{FF2B5EF4-FFF2-40B4-BE49-F238E27FC236}">
              <a16:creationId xmlns:a16="http://schemas.microsoft.com/office/drawing/2014/main" id="{7F71CCB7-E003-4AC8-B84A-1F642B3F51B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2" name="テキスト ボックス 561">
          <a:extLst>
            <a:ext uri="{FF2B5EF4-FFF2-40B4-BE49-F238E27FC236}">
              <a16:creationId xmlns:a16="http://schemas.microsoft.com/office/drawing/2014/main" id="{54BCBF5E-6415-4B41-86E9-9E75A5A2A1E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3" name="直線コネクタ 562">
          <a:extLst>
            <a:ext uri="{FF2B5EF4-FFF2-40B4-BE49-F238E27FC236}">
              <a16:creationId xmlns:a16="http://schemas.microsoft.com/office/drawing/2014/main" id="{22116BFB-FF68-4982-A3E3-82ACC28874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4" name="テキスト ボックス 563">
          <a:extLst>
            <a:ext uri="{FF2B5EF4-FFF2-40B4-BE49-F238E27FC236}">
              <a16:creationId xmlns:a16="http://schemas.microsoft.com/office/drawing/2014/main" id="{6E0649AF-D4BB-42B5-97C2-F06C219632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5" name="【庁舎】&#10;一人当たり面積グラフ枠">
          <a:extLst>
            <a:ext uri="{FF2B5EF4-FFF2-40B4-BE49-F238E27FC236}">
              <a16:creationId xmlns:a16="http://schemas.microsoft.com/office/drawing/2014/main" id="{D0531380-C7F7-4EE9-9BDF-CE96682D75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566" name="直線コネクタ 565">
          <a:extLst>
            <a:ext uri="{FF2B5EF4-FFF2-40B4-BE49-F238E27FC236}">
              <a16:creationId xmlns:a16="http://schemas.microsoft.com/office/drawing/2014/main" id="{D2660370-1E05-4931-A522-FE35F46CBE62}"/>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567" name="【庁舎】&#10;一人当たり面積最小値テキスト">
          <a:extLst>
            <a:ext uri="{FF2B5EF4-FFF2-40B4-BE49-F238E27FC236}">
              <a16:creationId xmlns:a16="http://schemas.microsoft.com/office/drawing/2014/main" id="{5A079F88-A5B0-4567-89B3-59250968CCFD}"/>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568" name="直線コネクタ 567">
          <a:extLst>
            <a:ext uri="{FF2B5EF4-FFF2-40B4-BE49-F238E27FC236}">
              <a16:creationId xmlns:a16="http://schemas.microsoft.com/office/drawing/2014/main" id="{F073635D-2D85-4648-BCE4-E880BEA6B2B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569" name="【庁舎】&#10;一人当たり面積最大値テキスト">
          <a:extLst>
            <a:ext uri="{FF2B5EF4-FFF2-40B4-BE49-F238E27FC236}">
              <a16:creationId xmlns:a16="http://schemas.microsoft.com/office/drawing/2014/main" id="{E9CC3AC5-C11D-4A5B-91BD-DA3DF80AF890}"/>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570" name="直線コネクタ 569">
          <a:extLst>
            <a:ext uri="{FF2B5EF4-FFF2-40B4-BE49-F238E27FC236}">
              <a16:creationId xmlns:a16="http://schemas.microsoft.com/office/drawing/2014/main" id="{3468EDC6-B5B9-4B97-B0AB-8D75A124A3EE}"/>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571" name="【庁舎】&#10;一人当たり面積平均値テキスト">
          <a:extLst>
            <a:ext uri="{FF2B5EF4-FFF2-40B4-BE49-F238E27FC236}">
              <a16:creationId xmlns:a16="http://schemas.microsoft.com/office/drawing/2014/main" id="{D937201D-9920-4C77-B9D7-02D62EC938DD}"/>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572" name="フローチャート: 判断 571">
          <a:extLst>
            <a:ext uri="{FF2B5EF4-FFF2-40B4-BE49-F238E27FC236}">
              <a16:creationId xmlns:a16="http://schemas.microsoft.com/office/drawing/2014/main" id="{5261BBFA-8BF0-4D11-B465-F899E32F3C7D}"/>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573" name="フローチャート: 判断 572">
          <a:extLst>
            <a:ext uri="{FF2B5EF4-FFF2-40B4-BE49-F238E27FC236}">
              <a16:creationId xmlns:a16="http://schemas.microsoft.com/office/drawing/2014/main" id="{82D4C250-72F5-4386-A1C8-0728EEF8A909}"/>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574" name="フローチャート: 判断 573">
          <a:extLst>
            <a:ext uri="{FF2B5EF4-FFF2-40B4-BE49-F238E27FC236}">
              <a16:creationId xmlns:a16="http://schemas.microsoft.com/office/drawing/2014/main" id="{B2D2BB60-0773-46BC-9DDF-D78FD156A34A}"/>
            </a:ext>
          </a:extLst>
        </xdr:cNvPr>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92456</xdr:rowOff>
    </xdr:from>
    <xdr:to>
      <xdr:col>102</xdr:col>
      <xdr:colOff>165100</xdr:colOff>
      <xdr:row>107</xdr:row>
      <xdr:rowOff>22606</xdr:rowOff>
    </xdr:to>
    <xdr:sp macro="" textlink="">
      <xdr:nvSpPr>
        <xdr:cNvPr id="575" name="フローチャート: 判断 574">
          <a:extLst>
            <a:ext uri="{FF2B5EF4-FFF2-40B4-BE49-F238E27FC236}">
              <a16:creationId xmlns:a16="http://schemas.microsoft.com/office/drawing/2014/main" id="{8EAB8294-1CA5-46AC-AFCE-91E4DBF5198C}"/>
            </a:ext>
          </a:extLst>
        </xdr:cNvPr>
        <xdr:cNvSpPr/>
      </xdr:nvSpPr>
      <xdr:spPr>
        <a:xfrm>
          <a:off x="19494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98933</xdr:rowOff>
    </xdr:from>
    <xdr:to>
      <xdr:col>98</xdr:col>
      <xdr:colOff>38100</xdr:colOff>
      <xdr:row>107</xdr:row>
      <xdr:rowOff>29083</xdr:rowOff>
    </xdr:to>
    <xdr:sp macro="" textlink="">
      <xdr:nvSpPr>
        <xdr:cNvPr id="576" name="フローチャート: 判断 575">
          <a:extLst>
            <a:ext uri="{FF2B5EF4-FFF2-40B4-BE49-F238E27FC236}">
              <a16:creationId xmlns:a16="http://schemas.microsoft.com/office/drawing/2014/main" id="{2F212AC5-66B1-4250-87DB-401558B4DF67}"/>
            </a:ext>
          </a:extLst>
        </xdr:cNvPr>
        <xdr:cNvSpPr/>
      </xdr:nvSpPr>
      <xdr:spPr>
        <a:xfrm>
          <a:off x="18605500" y="1827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213E81F-504C-4B61-A1E5-83118CF303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9704A35-B115-461C-AD74-52F0B43A81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67408ED-1473-4716-B5EF-C0B85E2F66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73895A8A-58DA-450B-B45C-D1770F12D8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E39E3C0-71F1-4697-8A14-E91311D474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582" name="楕円 581">
          <a:extLst>
            <a:ext uri="{FF2B5EF4-FFF2-40B4-BE49-F238E27FC236}">
              <a16:creationId xmlns:a16="http://schemas.microsoft.com/office/drawing/2014/main" id="{5C0A98FB-A54F-4681-B8AE-D67F3C97F4B9}"/>
            </a:ext>
          </a:extLst>
        </xdr:cNvPr>
        <xdr:cNvSpPr/>
      </xdr:nvSpPr>
      <xdr:spPr>
        <a:xfrm>
          <a:off x="22110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583" name="【庁舎】&#10;一人当たり面積該当値テキスト">
          <a:extLst>
            <a:ext uri="{FF2B5EF4-FFF2-40B4-BE49-F238E27FC236}">
              <a16:creationId xmlns:a16="http://schemas.microsoft.com/office/drawing/2014/main" id="{A09CDD55-2F0F-4805-908D-8BC4FB39A932}"/>
            </a:ext>
          </a:extLst>
        </xdr:cNvPr>
        <xdr:cNvSpPr txBox="1"/>
      </xdr:nvSpPr>
      <xdr:spPr>
        <a:xfrm>
          <a:off x="22199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77597</xdr:rowOff>
    </xdr:from>
    <xdr:to>
      <xdr:col>112</xdr:col>
      <xdr:colOff>38100</xdr:colOff>
      <xdr:row>107</xdr:row>
      <xdr:rowOff>7747</xdr:rowOff>
    </xdr:to>
    <xdr:sp macro="" textlink="">
      <xdr:nvSpPr>
        <xdr:cNvPr id="584" name="楕円 583">
          <a:extLst>
            <a:ext uri="{FF2B5EF4-FFF2-40B4-BE49-F238E27FC236}">
              <a16:creationId xmlns:a16="http://schemas.microsoft.com/office/drawing/2014/main" id="{54EE29F9-E877-44DF-9287-930BA6A9CCB7}"/>
            </a:ext>
          </a:extLst>
        </xdr:cNvPr>
        <xdr:cNvSpPr/>
      </xdr:nvSpPr>
      <xdr:spPr>
        <a:xfrm>
          <a:off x="21272500" y="182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128397</xdr:rowOff>
    </xdr:to>
    <xdr:cxnSp macro="">
      <xdr:nvCxnSpPr>
        <xdr:cNvPr id="585" name="直線コネクタ 584">
          <a:extLst>
            <a:ext uri="{FF2B5EF4-FFF2-40B4-BE49-F238E27FC236}">
              <a16:creationId xmlns:a16="http://schemas.microsoft.com/office/drawing/2014/main" id="{03D67104-CF4C-4911-9C06-04B157DFF9BA}"/>
            </a:ext>
          </a:extLst>
        </xdr:cNvPr>
        <xdr:cNvCxnSpPr/>
      </xdr:nvCxnSpPr>
      <xdr:spPr>
        <a:xfrm flipV="1">
          <a:off x="21323300" y="18291811"/>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90932</xdr:rowOff>
    </xdr:from>
    <xdr:to>
      <xdr:col>107</xdr:col>
      <xdr:colOff>101600</xdr:colOff>
      <xdr:row>107</xdr:row>
      <xdr:rowOff>21082</xdr:rowOff>
    </xdr:to>
    <xdr:sp macro="" textlink="">
      <xdr:nvSpPr>
        <xdr:cNvPr id="586" name="楕円 585">
          <a:extLst>
            <a:ext uri="{FF2B5EF4-FFF2-40B4-BE49-F238E27FC236}">
              <a16:creationId xmlns:a16="http://schemas.microsoft.com/office/drawing/2014/main" id="{F80E4D2B-9605-402F-A01E-E632159CDF9F}"/>
            </a:ext>
          </a:extLst>
        </xdr:cNvPr>
        <xdr:cNvSpPr/>
      </xdr:nvSpPr>
      <xdr:spPr>
        <a:xfrm>
          <a:off x="20383500" y="182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128397</xdr:rowOff>
    </xdr:from>
    <xdr:to>
      <xdr:col>111</xdr:col>
      <xdr:colOff>177800</xdr:colOff>
      <xdr:row>106</xdr:row>
      <xdr:rowOff>141732</xdr:rowOff>
    </xdr:to>
    <xdr:cxnSp macro="">
      <xdr:nvCxnSpPr>
        <xdr:cNvPr id="587" name="直線コネクタ 586">
          <a:extLst>
            <a:ext uri="{FF2B5EF4-FFF2-40B4-BE49-F238E27FC236}">
              <a16:creationId xmlns:a16="http://schemas.microsoft.com/office/drawing/2014/main" id="{D3C79811-960F-4C95-B6B3-CAAC6019D726}"/>
            </a:ext>
          </a:extLst>
        </xdr:cNvPr>
        <xdr:cNvCxnSpPr/>
      </xdr:nvCxnSpPr>
      <xdr:spPr>
        <a:xfrm flipV="1">
          <a:off x="20434300" y="1830209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588" name="n_1aveValue【庁舎】&#10;一人当たり面積">
          <a:extLst>
            <a:ext uri="{FF2B5EF4-FFF2-40B4-BE49-F238E27FC236}">
              <a16:creationId xmlns:a16="http://schemas.microsoft.com/office/drawing/2014/main" id="{CE4AA9C3-04AB-480E-8684-A3A45AFA5E74}"/>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31132</xdr:rowOff>
    </xdr:from>
    <xdr:ext cx="469744" cy="259045"/>
    <xdr:sp macro="" textlink="">
      <xdr:nvSpPr>
        <xdr:cNvPr id="589" name="n_2aveValue【庁舎】&#10;一人当たり面積">
          <a:extLst>
            <a:ext uri="{FF2B5EF4-FFF2-40B4-BE49-F238E27FC236}">
              <a16:creationId xmlns:a16="http://schemas.microsoft.com/office/drawing/2014/main" id="{69D7ADA4-2CC6-40AD-AF69-8F56D292C6B2}"/>
            </a:ext>
          </a:extLst>
        </xdr:cNvPr>
        <xdr:cNvSpPr txBox="1"/>
      </xdr:nvSpPr>
      <xdr:spPr>
        <a:xfrm>
          <a:off x="201994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39133</xdr:rowOff>
    </xdr:from>
    <xdr:ext cx="469744" cy="259045"/>
    <xdr:sp macro="" textlink="">
      <xdr:nvSpPr>
        <xdr:cNvPr id="590" name="n_3aveValue【庁舎】&#10;一人当たり面積">
          <a:extLst>
            <a:ext uri="{FF2B5EF4-FFF2-40B4-BE49-F238E27FC236}">
              <a16:creationId xmlns:a16="http://schemas.microsoft.com/office/drawing/2014/main" id="{94D203DB-CF38-4880-9470-BC44134DA691}"/>
            </a:ext>
          </a:extLst>
        </xdr:cNvPr>
        <xdr:cNvSpPr txBox="1"/>
      </xdr:nvSpPr>
      <xdr:spPr>
        <a:xfrm>
          <a:off x="19310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45610</xdr:rowOff>
    </xdr:from>
    <xdr:ext cx="469744" cy="259045"/>
    <xdr:sp macro="" textlink="">
      <xdr:nvSpPr>
        <xdr:cNvPr id="591" name="n_4aveValue【庁舎】&#10;一人当たり面積">
          <a:extLst>
            <a:ext uri="{FF2B5EF4-FFF2-40B4-BE49-F238E27FC236}">
              <a16:creationId xmlns:a16="http://schemas.microsoft.com/office/drawing/2014/main" id="{A8C9303A-B1E3-4352-B806-FB43969442D2}"/>
            </a:ext>
          </a:extLst>
        </xdr:cNvPr>
        <xdr:cNvSpPr txBox="1"/>
      </xdr:nvSpPr>
      <xdr:spPr>
        <a:xfrm>
          <a:off x="18421427" y="180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170324</xdr:rowOff>
    </xdr:from>
    <xdr:ext cx="469744" cy="259045"/>
    <xdr:sp macro="" textlink="">
      <xdr:nvSpPr>
        <xdr:cNvPr id="592" name="n_1mainValue【庁舎】&#10;一人当たり面積">
          <a:extLst>
            <a:ext uri="{FF2B5EF4-FFF2-40B4-BE49-F238E27FC236}">
              <a16:creationId xmlns:a16="http://schemas.microsoft.com/office/drawing/2014/main" id="{A40CFAEB-93EE-47A4-97AB-98F22AFFEBE3}"/>
            </a:ext>
          </a:extLst>
        </xdr:cNvPr>
        <xdr:cNvSpPr txBox="1"/>
      </xdr:nvSpPr>
      <xdr:spPr>
        <a:xfrm>
          <a:off x="21075727" y="1834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12209</xdr:rowOff>
    </xdr:from>
    <xdr:ext cx="469744" cy="259045"/>
    <xdr:sp macro="" textlink="">
      <xdr:nvSpPr>
        <xdr:cNvPr id="593" name="n_2mainValue【庁舎】&#10;一人当たり面積">
          <a:extLst>
            <a:ext uri="{FF2B5EF4-FFF2-40B4-BE49-F238E27FC236}">
              <a16:creationId xmlns:a16="http://schemas.microsoft.com/office/drawing/2014/main" id="{D9D1907E-79B1-4B85-AA4C-9B4FA2AF3C55}"/>
            </a:ext>
          </a:extLst>
        </xdr:cNvPr>
        <xdr:cNvSpPr txBox="1"/>
      </xdr:nvSpPr>
      <xdr:spPr>
        <a:xfrm>
          <a:off x="20199427"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4" name="正方形/長方形 593">
          <a:extLst>
            <a:ext uri="{FF2B5EF4-FFF2-40B4-BE49-F238E27FC236}">
              <a16:creationId xmlns:a16="http://schemas.microsoft.com/office/drawing/2014/main" id="{9888245B-B202-4A89-8394-B11741A03C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5" name="正方形/長方形 594">
          <a:extLst>
            <a:ext uri="{FF2B5EF4-FFF2-40B4-BE49-F238E27FC236}">
              <a16:creationId xmlns:a16="http://schemas.microsoft.com/office/drawing/2014/main" id="{CD1815A8-24BD-4DCF-B5DE-3BEF775B80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6" name="テキスト ボックス 595">
          <a:extLst>
            <a:ext uri="{FF2B5EF4-FFF2-40B4-BE49-F238E27FC236}">
              <a16:creationId xmlns:a16="http://schemas.microsoft.com/office/drawing/2014/main" id="{241FF6C0-A805-47B2-A9C1-9773BD4DDE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有形固定資産減価償却率について、類似団体と比較して高くなっている施設は、一般廃棄物処理施設、庁舎であり、低くなっている施設は、消防施設、体育館・プール、保健・福祉センターである。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有形固定資産減価償却率が比較的に高い施設である一般廃棄物処理施設については、郡内</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ケ町村が広域圏組合に加入し、共同管理している施設であるが、長寿命化計画や維持管理計画に基づき、耐震診断・耐震改修等を実施し、また、適宜、改修工事や維持管理修繕等を実施しており、継続して老朽化対策を実施する。庁舎については、築</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年経過し、かなり古い建物となっている。近年中にコミセン施設の建て替えと合わせて統合・複合化し、新たに新庁舎を建設する予定となっている。</a:t>
          </a:r>
        </a:p>
        <a:p>
          <a:r>
            <a:rPr kumimoji="1" lang="ja-JP" altLang="en-US" sz="1300">
              <a:latin typeface="ＭＳ Ｐゴシック" panose="020B0600070205080204" pitchFamily="50" charset="-128"/>
              <a:ea typeface="ＭＳ Ｐゴシック" panose="020B0600070205080204" pitchFamily="50" charset="-128"/>
            </a:rPr>
            <a:t>　消防施設については、公共施設等総合管理計画に基づく個別施設計画により、改修や修繕、更には合併・統合による建て替え等を実施している。体育館については、平成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年の震災後、大規模改修を実施したため、有形固定資産減価償却率が低くなっている。プールについては、平成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年に建て替えしているので、有形固定資産減価償却率が低くなっている。保健・福祉センターについては、平成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建て替えしており、類似団体と比較すると有形固定資産減価償却率が低くなっている。今後も公共施設等総合管理計画や個別施設計画に基づき、適宜、取壊しや新築・改修等を実施し、財政負担の軽減と公共施設等の最適配置に努めてゆきたいと思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昨年度と同数になり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将来において、固定資産税や法人税等の増収を目指すため、企業等の村内進出を積極的に推進する事業計画を作成し、実践してゆく必要があると考えます。財政力指数の当面の目標を</a:t>
          </a:r>
          <a:r>
            <a:rPr kumimoji="1" lang="en-US" altLang="ja-JP" sz="1100">
              <a:solidFill>
                <a:schemeClr val="dk1"/>
              </a:solidFill>
              <a:effectLst/>
              <a:latin typeface="+mn-lt"/>
              <a:ea typeface="+mn-ea"/>
              <a:cs typeface="+mn-cs"/>
            </a:rPr>
            <a:t>0.40</a:t>
          </a:r>
          <a:r>
            <a:rPr kumimoji="1" lang="ja-JP" altLang="ja-JP" sz="1100">
              <a:solidFill>
                <a:schemeClr val="dk1"/>
              </a:solidFill>
              <a:effectLst/>
              <a:latin typeface="+mn-lt"/>
              <a:ea typeface="+mn-ea"/>
              <a:cs typeface="+mn-cs"/>
            </a:rPr>
            <a:t>以上と設定し、各課全庁的に連携・協力し、努力してゆきたい。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5292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66269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％増となっています。主な要因は、台風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号災害復旧事業債の償還開始や村道等の維持管理事業の増加したことにより、経常収支比率が前年度より増加しています。これは、一時的な変動であると予想されます。</a:t>
          </a:r>
          <a:endParaRPr lang="ja-JP" altLang="ja-JP" sz="1400">
            <a:effectLst/>
          </a:endParaRPr>
        </a:p>
        <a:p>
          <a:r>
            <a:rPr kumimoji="1" lang="ja-JP" altLang="ja-JP" sz="1100">
              <a:solidFill>
                <a:schemeClr val="dk1"/>
              </a:solidFill>
              <a:effectLst/>
              <a:latin typeface="+mn-lt"/>
              <a:ea typeface="+mn-ea"/>
              <a:cs typeface="+mn-cs"/>
            </a:rPr>
            <a:t>比率は依然として高いため、引き続き義務的経費の削減に努め、弾力性のある財政運営に努めます。最近増加傾向にある電気代に着目し、経費を抑える諸施策等を実施してゆきたい。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164042</xdr:rowOff>
    </xdr:from>
    <xdr:to>
      <xdr:col>23</xdr:col>
      <xdr:colOff>133350</xdr:colOff>
      <xdr:row>66</xdr:row>
      <xdr:rowOff>42333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36842"/>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64</xdr:row>
      <xdr:rowOff>164042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8256"/>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65</xdr:row>
      <xdr:rowOff>121285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8256"/>
          <a:ext cx="889000" cy="23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151977</xdr:rowOff>
    </xdr:from>
    <xdr:to>
      <xdr:col>15</xdr:col>
      <xdr:colOff>133350</xdr:colOff>
      <xdr:row>64</xdr:row>
      <xdr:rowOff>82127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16721</xdr:rowOff>
    </xdr:from>
    <xdr:to>
      <xdr:col>11</xdr:col>
      <xdr:colOff>31750</xdr:colOff>
      <xdr:row>65</xdr:row>
      <xdr:rowOff>121285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60971"/>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162983</xdr:rowOff>
    </xdr:from>
    <xdr:to>
      <xdr:col>23</xdr:col>
      <xdr:colOff>184150</xdr:colOff>
      <xdr:row>66</xdr:row>
      <xdr:rowOff>93133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135060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7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113242</xdr:rowOff>
    </xdr:from>
    <xdr:to>
      <xdr:col>19</xdr:col>
      <xdr:colOff>184150</xdr:colOff>
      <xdr:row>65</xdr:row>
      <xdr:rowOff>43392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28169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137371</xdr:rowOff>
    </xdr:from>
    <xdr:to>
      <xdr:col>7</xdr:col>
      <xdr:colOff>31750</xdr:colOff>
      <xdr:row>65</xdr:row>
      <xdr:rowOff>67521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52298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[796,417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微増していますが、類似団体よりは依然として高い数値となっています。これは依然として続く原子力災害による除染対策事業や復興関連事業の物件費、人件費等が原因となっております。復興関連事業も徐々に減少してきましたが、除染関連事業は令和４年度まで続く予定のため、この状況は比較的高い数値で継続されます。それ以降は、緩やかに減少してくるものと思われ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82021</xdr:rowOff>
    </xdr:from>
    <xdr:to>
      <xdr:col>23</xdr:col>
      <xdr:colOff>133350</xdr:colOff>
      <xdr:row>84</xdr:row>
      <xdr:rowOff>39452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12371"/>
          <a:ext cx="8382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82021</xdr:rowOff>
    </xdr:from>
    <xdr:to>
      <xdr:col>19</xdr:col>
      <xdr:colOff>133350</xdr:colOff>
      <xdr:row>84</xdr:row>
      <xdr:rowOff>136840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12371"/>
          <a:ext cx="889000" cy="22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109296</xdr:rowOff>
    </xdr:from>
    <xdr:to>
      <xdr:col>15</xdr:col>
      <xdr:colOff>82550</xdr:colOff>
      <xdr:row>84</xdr:row>
      <xdr:rowOff>136840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9646"/>
          <a:ext cx="889000" cy="19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105518</xdr:rowOff>
    </xdr:from>
    <xdr:to>
      <xdr:col>15</xdr:col>
      <xdr:colOff>133350</xdr:colOff>
      <xdr:row>83</xdr:row>
      <xdr:rowOff>35668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45845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3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57232</xdr:rowOff>
    </xdr:from>
    <xdr:to>
      <xdr:col>11</xdr:col>
      <xdr:colOff>31750</xdr:colOff>
      <xdr:row>83</xdr:row>
      <xdr:rowOff>109296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87582"/>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93081</xdr:rowOff>
    </xdr:from>
    <xdr:to>
      <xdr:col>11</xdr:col>
      <xdr:colOff>82550</xdr:colOff>
      <xdr:row>83</xdr:row>
      <xdr:rowOff>23231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5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33408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2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92424</xdr:rowOff>
    </xdr:from>
    <xdr:to>
      <xdr:col>7</xdr:col>
      <xdr:colOff>31750</xdr:colOff>
      <xdr:row>83</xdr:row>
      <xdr:rowOff>22574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160102</xdr:rowOff>
    </xdr:from>
    <xdr:to>
      <xdr:col>23</xdr:col>
      <xdr:colOff>184150</xdr:colOff>
      <xdr:row>84</xdr:row>
      <xdr:rowOff>90252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132179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31221</xdr:rowOff>
    </xdr:from>
    <xdr:to>
      <xdr:col>19</xdr:col>
      <xdr:colOff>184150</xdr:colOff>
      <xdr:row>83</xdr:row>
      <xdr:rowOff>132821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86040</xdr:rowOff>
    </xdr:from>
    <xdr:to>
      <xdr:col>15</xdr:col>
      <xdr:colOff>133350</xdr:colOff>
      <xdr:row>85</xdr:row>
      <xdr:rowOff>16190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58496</xdr:rowOff>
    </xdr:from>
    <xdr:to>
      <xdr:col>11</xdr:col>
      <xdr:colOff>82550</xdr:colOff>
      <xdr:row>83</xdr:row>
      <xdr:rowOff>160096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144873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6432</xdr:rowOff>
    </xdr:from>
    <xdr:to>
      <xdr:col>7</xdr:col>
      <xdr:colOff>31750</xdr:colOff>
      <xdr:row>83</xdr:row>
      <xdr:rowOff>108032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92809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ラスパイレス指数は前年度より</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の増加となります。</a:t>
          </a:r>
          <a:endParaRPr lang="ja-JP" altLang="ja-JP" sz="1400">
            <a:effectLst/>
          </a:endParaRPr>
        </a:p>
        <a:p>
          <a:r>
            <a:rPr kumimoji="1" lang="ja-JP" altLang="ja-JP" sz="1100">
              <a:solidFill>
                <a:schemeClr val="dk1"/>
              </a:solidFill>
              <a:effectLst/>
              <a:latin typeface="+mn-lt"/>
              <a:ea typeface="+mn-ea"/>
              <a:cs typeface="+mn-cs"/>
            </a:rPr>
            <a:t>本村は、対象となる職員数が非常に少ないため、職員構成のわずかな変動がラスパイレス数値へ著しい影響を与えているものと考察されます。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28956</xdr:rowOff>
    </xdr:from>
    <xdr:to>
      <xdr:col>81</xdr:col>
      <xdr:colOff>44450</xdr:colOff>
      <xdr:row>88</xdr:row>
      <xdr:rowOff>168911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16556"/>
          <a:ext cx="838200" cy="13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166624</xdr:rowOff>
    </xdr:from>
    <xdr:to>
      <xdr:col>77</xdr:col>
      <xdr:colOff>44450</xdr:colOff>
      <xdr:row>88</xdr:row>
      <xdr:rowOff>28956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8277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166624</xdr:rowOff>
    </xdr:from>
    <xdr:to>
      <xdr:col>72</xdr:col>
      <xdr:colOff>203200</xdr:colOff>
      <xdr:row>88</xdr:row>
      <xdr:rowOff>82042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8277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169690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57913</xdr:rowOff>
    </xdr:from>
    <xdr:to>
      <xdr:col>68</xdr:col>
      <xdr:colOff>152400</xdr:colOff>
      <xdr:row>88</xdr:row>
      <xdr:rowOff>82042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4551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118111</xdr:rowOff>
    </xdr:from>
    <xdr:to>
      <xdr:col>81</xdr:col>
      <xdr:colOff>95250</xdr:colOff>
      <xdr:row>89</xdr:row>
      <xdr:rowOff>48261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13988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0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149606</xdr:rowOff>
    </xdr:from>
    <xdr:to>
      <xdr:col>77</xdr:col>
      <xdr:colOff>95250</xdr:colOff>
      <xdr:row>88</xdr:row>
      <xdr:rowOff>79756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89933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3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115824</xdr:rowOff>
    </xdr:from>
    <xdr:to>
      <xdr:col>73</xdr:col>
      <xdr:colOff>44450</xdr:colOff>
      <xdr:row>88</xdr:row>
      <xdr:rowOff>45974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30751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31242</xdr:rowOff>
    </xdr:from>
    <xdr:to>
      <xdr:col>68</xdr:col>
      <xdr:colOff>203200</xdr:colOff>
      <xdr:row>88</xdr:row>
      <xdr:rowOff>132842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117619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0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7113</xdr:rowOff>
    </xdr:from>
    <xdr:to>
      <xdr:col>64</xdr:col>
      <xdr:colOff>152400</xdr:colOff>
      <xdr:row>88</xdr:row>
      <xdr:rowOff>108713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93490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人口千人当たりの職員数はここ数年横ばいの傾向にあり、本年度も前年度から微増となっています。</a:t>
          </a:r>
          <a:endParaRPr lang="ja-JP" altLang="ja-JP" sz="1400">
            <a:effectLst/>
          </a:endParaRPr>
        </a:p>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人増加しましたが、職員数においては、事務機構改善による組織の見直しや、職員数の抑制等を行っている状況ですが、震災関連の復旧・復興事業もあいまって、現状の職員数を減らしていくことは困難な状況で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137777</xdr:rowOff>
    </xdr:from>
    <xdr:to>
      <xdr:col>81</xdr:col>
      <xdr:colOff>44450</xdr:colOff>
      <xdr:row>61</xdr:row>
      <xdr:rowOff>33201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4777"/>
          <a:ext cx="838200" cy="6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107442</xdr:rowOff>
    </xdr:from>
    <xdr:to>
      <xdr:col>77</xdr:col>
      <xdr:colOff>44450</xdr:colOff>
      <xdr:row>60</xdr:row>
      <xdr:rowOff>137777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94442"/>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64008</xdr:rowOff>
    </xdr:from>
    <xdr:to>
      <xdr:col>72</xdr:col>
      <xdr:colOff>203200</xdr:colOff>
      <xdr:row>60</xdr:row>
      <xdr:rowOff>107442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510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97318</xdr:rowOff>
    </xdr:from>
    <xdr:to>
      <xdr:col>73</xdr:col>
      <xdr:colOff>44450</xdr:colOff>
      <xdr:row>61</xdr:row>
      <xdr:rowOff>27468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12245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7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15748</xdr:rowOff>
    </xdr:from>
    <xdr:to>
      <xdr:col>68</xdr:col>
      <xdr:colOff>152400</xdr:colOff>
      <xdr:row>60</xdr:row>
      <xdr:rowOff>64008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027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128343</xdr:rowOff>
    </xdr:from>
    <xdr:to>
      <xdr:col>68</xdr:col>
      <xdr:colOff>203200</xdr:colOff>
      <xdr:row>61</xdr:row>
      <xdr:rowOff>58493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43270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153851</xdr:rowOff>
    </xdr:from>
    <xdr:to>
      <xdr:col>81</xdr:col>
      <xdr:colOff>95250</xdr:colOff>
      <xdr:row>61</xdr:row>
      <xdr:rowOff>84001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125928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86977</xdr:rowOff>
    </xdr:from>
    <xdr:to>
      <xdr:col>77</xdr:col>
      <xdr:colOff>95250</xdr:colOff>
      <xdr:row>61</xdr:row>
      <xdr:rowOff>17127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1904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56642</xdr:rowOff>
    </xdr:from>
    <xdr:to>
      <xdr:col>73</xdr:col>
      <xdr:colOff>44450</xdr:colOff>
      <xdr:row>60</xdr:row>
      <xdr:rowOff>158242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168419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13208</xdr:rowOff>
    </xdr:from>
    <xdr:to>
      <xdr:col>68</xdr:col>
      <xdr:colOff>203200</xdr:colOff>
      <xdr:row>60</xdr:row>
      <xdr:rowOff>114808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124985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136398</xdr:rowOff>
    </xdr:from>
    <xdr:to>
      <xdr:col>64</xdr:col>
      <xdr:colOff>152400</xdr:colOff>
      <xdr:row>60</xdr:row>
      <xdr:rowOff>66548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76725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実質公債比率は、前年度よりも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％減少しましたが、全国や福島県平均と比較しても同程度の数値となっており健全な状態となっています。増えていた要因は、令和元年度に発生した台風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号による災害復旧事業債の増加によるものです。地方債の発行に関しても、普通交付税で措置される辺地債や過疎債、緊防債の借入を優先し、健全な財政運営を行っていきます。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1270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4586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57573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021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57573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2263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92287</xdr:rowOff>
    </xdr:from>
    <xdr:to>
      <xdr:col>68</xdr:col>
      <xdr:colOff>152400</xdr:colOff>
      <xdr:row>42</xdr:row>
      <xdr:rowOff>25400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2173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82144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前年度比で微増となりました。主な要因は、職員採用と退職等が原因と考えられますが、県平均や類似団体と同程度となっております。引き続き、人件費の抑制に努めます。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04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128778</xdr:rowOff>
    </xdr:from>
    <xdr:to>
      <xdr:col>15</xdr:col>
      <xdr:colOff>149225</xdr:colOff>
      <xdr:row>38</xdr:row>
      <xdr:rowOff>58928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物件費については、復興関連事業の増加により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％の増ととなりました。これは、除染事業の終了に伴い、仮置場の原形復旧事業や返地作業の増加によるものです。また復興関連等の新規事業が展開されており、物件費が変動すると見込まれます。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28702</xdr:rowOff>
    </xdr:from>
    <xdr:to>
      <xdr:col>82</xdr:col>
      <xdr:colOff>107950</xdr:colOff>
      <xdr:row>19</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2862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113284</xdr:rowOff>
    </xdr:from>
    <xdr:to>
      <xdr:col>78</xdr:col>
      <xdr:colOff>69850</xdr:colOff>
      <xdr:row>19</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1993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94996</xdr:rowOff>
    </xdr:from>
    <xdr:to>
      <xdr:col>73</xdr:col>
      <xdr:colOff>180975</xdr:colOff>
      <xdr:row>18</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181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131064</xdr:rowOff>
    </xdr:from>
    <xdr:to>
      <xdr:col>74</xdr:col>
      <xdr:colOff>31750</xdr:colOff>
      <xdr:row>17</xdr:row>
      <xdr:rowOff>61214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71391</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1810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32766</xdr:rowOff>
    </xdr:from>
    <xdr:to>
      <xdr:col>69</xdr:col>
      <xdr:colOff>142875</xdr:colOff>
      <xdr:row>17</xdr:row>
      <xdr:rowOff>134366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144543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163068</xdr:rowOff>
    </xdr:from>
    <xdr:to>
      <xdr:col>82</xdr:col>
      <xdr:colOff>158750</xdr:colOff>
      <xdr:row>19</xdr:row>
      <xdr:rowOff>93218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135145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62484</xdr:rowOff>
    </xdr:from>
    <xdr:to>
      <xdr:col>74</xdr:col>
      <xdr:colOff>31750</xdr:colOff>
      <xdr:row>18</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148861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23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108204</xdr:rowOff>
    </xdr:from>
    <xdr:to>
      <xdr:col>65</xdr:col>
      <xdr:colOff>53975</xdr:colOff>
      <xdr:row>19</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23131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微減となりました。主な要因は、子育て世帯への臨時特別給付金の減少となったことが要因と考えられます。増えている高齢化率に比例し、扶助費についても増加してゆくことが推測されるので、全庁的に協力し、抑制する諸施策等実施してゆ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78015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87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36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ポイント増加しています。類似団体と比較すると依然として高い推移のため、事業の適正な執行と健全財政運営のための財源確保が重要となってきます。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92710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1168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52705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93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24765</xdr:rowOff>
    </xdr:from>
    <xdr:to>
      <xdr:col>74</xdr:col>
      <xdr:colOff>31750</xdr:colOff>
      <xdr:row>57</xdr:row>
      <xdr:rowOff>126365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136542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115570</xdr:rowOff>
    </xdr:from>
    <xdr:to>
      <xdr:col>69</xdr:col>
      <xdr:colOff>92075</xdr:colOff>
      <xdr:row>59</xdr:row>
      <xdr:rowOff>52705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596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30480</xdr:rowOff>
    </xdr:from>
    <xdr:to>
      <xdr:col>69</xdr:col>
      <xdr:colOff>142875</xdr:colOff>
      <xdr:row>57</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142257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70485</xdr:rowOff>
    </xdr:from>
    <xdr:to>
      <xdr:col>65</xdr:col>
      <xdr:colOff>53975</xdr:colOff>
      <xdr:row>58</xdr:row>
      <xdr:rowOff>635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10812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xdr:rowOff>
    </xdr:from>
    <xdr:to>
      <xdr:col>69</xdr:col>
      <xdr:colOff>142875</xdr:colOff>
      <xdr:row>59</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補助費については、前年度比で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ポイント増加しています。主な要因は、義務教育学校建設に係る補助金返還金があったことによるものです。</a:t>
          </a:r>
          <a:endParaRPr lang="ja-JP" altLang="ja-JP" sz="1400">
            <a:effectLst/>
          </a:endParaRPr>
        </a:p>
        <a:p>
          <a:r>
            <a:rPr kumimoji="1" lang="ja-JP" altLang="ja-JP" sz="1100">
              <a:solidFill>
                <a:schemeClr val="dk1"/>
              </a:solidFill>
              <a:effectLst/>
              <a:latin typeface="+mn-lt"/>
              <a:ea typeface="+mn-ea"/>
              <a:cs typeface="+mn-cs"/>
            </a:rPr>
            <a:t>補助金等の縮減や見直し、廃止等について、経費抑制のため努力してゆきたい。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397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67564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940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ポイント増加しましたが、類似団体よりも低い水準となっています。</a:t>
          </a:r>
          <a:endParaRPr lang="ja-JP" altLang="ja-JP" sz="1400">
            <a:effectLst/>
          </a:endParaRPr>
        </a:p>
        <a:p>
          <a:r>
            <a:rPr kumimoji="1" lang="ja-JP" altLang="ja-JP" sz="1100">
              <a:solidFill>
                <a:schemeClr val="dk1"/>
              </a:solidFill>
              <a:effectLst/>
              <a:latin typeface="+mn-lt"/>
              <a:ea typeface="+mn-ea"/>
              <a:cs typeface="+mn-cs"/>
            </a:rPr>
            <a:t>公債費は横ばいの傾向にあり、健全な状況と考えられます。今後も健全財政運営に努め、実質公債比率を勘案しながら起債額を調整していきます。</a:t>
          </a:r>
          <a:endParaRPr lang="ja-JP" altLang="ja-JP" sz="1400">
            <a:effectLst/>
          </a:endParaRPr>
        </a:p>
        <a:p>
          <a:r>
            <a:rPr kumimoji="1" lang="ja-JP" altLang="ja-JP" sz="1100">
              <a:solidFill>
                <a:schemeClr val="dk1"/>
              </a:solidFill>
              <a:effectLst/>
              <a:latin typeface="+mn-lt"/>
              <a:ea typeface="+mn-ea"/>
              <a:cs typeface="+mn-cs"/>
            </a:rPr>
            <a:t>増加の要因は、台風１９号関連の地方債の償還開始によるものです。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111761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505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43180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130811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733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119380</xdr:rowOff>
    </xdr:from>
    <xdr:to>
      <xdr:col>11</xdr:col>
      <xdr:colOff>9525</xdr:colOff>
      <xdr:row>76</xdr:row>
      <xdr:rowOff>130811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49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公債費以外では、前年度比で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ポイント増加していますが、依然として類似団体よりも高い数値となっています。経常的収入の減少と経常的支出の増加が要因と考えられます。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100330</xdr:rowOff>
    </xdr:from>
    <xdr:to>
      <xdr:col>82</xdr:col>
      <xdr:colOff>107950</xdr:colOff>
      <xdr:row>81</xdr:row>
      <xdr:rowOff>46989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8163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146050</xdr:rowOff>
    </xdr:from>
    <xdr:to>
      <xdr:col>78</xdr:col>
      <xdr:colOff>69850</xdr:colOff>
      <xdr:row>80</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6906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111761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6906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95250</xdr:rowOff>
    </xdr:from>
    <xdr:to>
      <xdr:col>74</xdr:col>
      <xdr:colOff>31750</xdr:colOff>
      <xdr:row>79</xdr:row>
      <xdr:rowOff>25400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35577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24130</xdr:rowOff>
    </xdr:from>
    <xdr:to>
      <xdr:col>69</xdr:col>
      <xdr:colOff>92075</xdr:colOff>
      <xdr:row>80</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7401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123207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167639</xdr:rowOff>
    </xdr:from>
    <xdr:to>
      <xdr:col>82</xdr:col>
      <xdr:colOff>158750</xdr:colOff>
      <xdr:row>81</xdr:row>
      <xdr:rowOff>97789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139716</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49530</xdr:rowOff>
    </xdr:from>
    <xdr:to>
      <xdr:col>78</xdr:col>
      <xdr:colOff>120650</xdr:colOff>
      <xdr:row>80</xdr:row>
      <xdr:rowOff>151130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135907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85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95250</xdr:rowOff>
    </xdr:from>
    <xdr:to>
      <xdr:col>74</xdr:col>
      <xdr:colOff>31750</xdr:colOff>
      <xdr:row>80</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60961</xdr:rowOff>
    </xdr:from>
    <xdr:to>
      <xdr:col>69</xdr:col>
      <xdr:colOff>142875</xdr:colOff>
      <xdr:row>80</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144780</xdr:rowOff>
    </xdr:from>
    <xdr:to>
      <xdr:col>65</xdr:col>
      <xdr:colOff>53975</xdr:colOff>
      <xdr:row>80</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7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35311</xdr:rowOff>
    </xdr:from>
    <xdr:to>
      <xdr:col>29</xdr:col>
      <xdr:colOff>127000</xdr:colOff>
      <xdr:row>19</xdr:row>
      <xdr:rowOff>68884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40486"/>
          <a:ext cx="647700" cy="33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68884</xdr:rowOff>
    </xdr:from>
    <xdr:to>
      <xdr:col>26</xdr:col>
      <xdr:colOff>50800</xdr:colOff>
      <xdr:row>19</xdr:row>
      <xdr:rowOff>95388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74059"/>
          <a:ext cx="698500" cy="26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94665</xdr:rowOff>
    </xdr:from>
    <xdr:to>
      <xdr:col>22</xdr:col>
      <xdr:colOff>114300</xdr:colOff>
      <xdr:row>19</xdr:row>
      <xdr:rowOff>95388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99840"/>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150626</xdr:rowOff>
    </xdr:from>
    <xdr:to>
      <xdr:col>22</xdr:col>
      <xdr:colOff>165100</xdr:colOff>
      <xdr:row>19</xdr:row>
      <xdr:rowOff>80776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84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90953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94665</xdr:rowOff>
    </xdr:from>
    <xdr:to>
      <xdr:col>18</xdr:col>
      <xdr:colOff>177800</xdr:colOff>
      <xdr:row>19</xdr:row>
      <xdr:rowOff>123501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99840"/>
          <a:ext cx="698500" cy="28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132523</xdr:rowOff>
    </xdr:from>
    <xdr:to>
      <xdr:col>19</xdr:col>
      <xdr:colOff>38100</xdr:colOff>
      <xdr:row>19</xdr:row>
      <xdr:rowOff>62673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66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72850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3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141418</xdr:rowOff>
    </xdr:from>
    <xdr:to>
      <xdr:col>15</xdr:col>
      <xdr:colOff>101600</xdr:colOff>
      <xdr:row>19</xdr:row>
      <xdr:rowOff>71568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7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81745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4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155961</xdr:rowOff>
    </xdr:from>
    <xdr:to>
      <xdr:col>29</xdr:col>
      <xdr:colOff>177800</xdr:colOff>
      <xdr:row>19</xdr:row>
      <xdr:rowOff>86111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128038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6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18084</xdr:rowOff>
    </xdr:from>
    <xdr:to>
      <xdr:col>26</xdr:col>
      <xdr:colOff>101600</xdr:colOff>
      <xdr:row>19</xdr:row>
      <xdr:rowOff>119684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2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104461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0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44588</xdr:rowOff>
    </xdr:from>
    <xdr:to>
      <xdr:col>22</xdr:col>
      <xdr:colOff>165100</xdr:colOff>
      <xdr:row>19</xdr:row>
      <xdr:rowOff>146188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49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130965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43865</xdr:rowOff>
    </xdr:from>
    <xdr:to>
      <xdr:col>19</xdr:col>
      <xdr:colOff>38100</xdr:colOff>
      <xdr:row>19</xdr:row>
      <xdr:rowOff>145465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4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130242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72701</xdr:rowOff>
    </xdr:from>
    <xdr:to>
      <xdr:col>15</xdr:col>
      <xdr:colOff>101600</xdr:colOff>
      <xdr:row>20</xdr:row>
      <xdr:rowOff>2851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77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159078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6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121838</xdr:rowOff>
    </xdr:from>
    <xdr:to>
      <xdr:col>29</xdr:col>
      <xdr:colOff>127000</xdr:colOff>
      <xdr:row>37</xdr:row>
      <xdr:rowOff>139655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46538"/>
          <a:ext cx="647700" cy="17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131160</xdr:rowOff>
    </xdr:from>
    <xdr:to>
      <xdr:col>26</xdr:col>
      <xdr:colOff>50800</xdr:colOff>
      <xdr:row>37</xdr:row>
      <xdr:rowOff>139655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255860"/>
          <a:ext cx="698500" cy="8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112502</xdr:rowOff>
    </xdr:from>
    <xdr:to>
      <xdr:col>22</xdr:col>
      <xdr:colOff>114300</xdr:colOff>
      <xdr:row>37</xdr:row>
      <xdr:rowOff>131160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237202"/>
          <a:ext cx="698500" cy="1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82647</xdr:rowOff>
    </xdr:from>
    <xdr:to>
      <xdr:col>22</xdr:col>
      <xdr:colOff>165100</xdr:colOff>
      <xdr:row>37</xdr:row>
      <xdr:rowOff>184247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07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169024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112502</xdr:rowOff>
    </xdr:from>
    <xdr:to>
      <xdr:col>18</xdr:col>
      <xdr:colOff>177800</xdr:colOff>
      <xdr:row>37</xdr:row>
      <xdr:rowOff>142184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37202"/>
          <a:ext cx="698500" cy="2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93327</xdr:rowOff>
    </xdr:from>
    <xdr:to>
      <xdr:col>19</xdr:col>
      <xdr:colOff>38100</xdr:colOff>
      <xdr:row>37</xdr:row>
      <xdr:rowOff>194927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180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179704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97089</xdr:rowOff>
    </xdr:from>
    <xdr:to>
      <xdr:col>15</xdr:col>
      <xdr:colOff>101600</xdr:colOff>
      <xdr:row>37</xdr:row>
      <xdr:rowOff>198689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21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183466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0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71038</xdr:rowOff>
    </xdr:from>
    <xdr:to>
      <xdr:col>29</xdr:col>
      <xdr:colOff>177800</xdr:colOff>
      <xdr:row>37</xdr:row>
      <xdr:rowOff>172638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95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43115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6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88855</xdr:rowOff>
    </xdr:from>
    <xdr:to>
      <xdr:col>26</xdr:col>
      <xdr:colOff>101600</xdr:colOff>
      <xdr:row>37</xdr:row>
      <xdr:rowOff>190455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13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175232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80360</xdr:rowOff>
    </xdr:from>
    <xdr:to>
      <xdr:col>22</xdr:col>
      <xdr:colOff>165100</xdr:colOff>
      <xdr:row>37</xdr:row>
      <xdr:rowOff>181960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05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20687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61702</xdr:rowOff>
    </xdr:from>
    <xdr:to>
      <xdr:col>19</xdr:col>
      <xdr:colOff>38100</xdr:colOff>
      <xdr:row>37</xdr:row>
      <xdr:rowOff>163302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8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91384</xdr:rowOff>
    </xdr:from>
    <xdr:to>
      <xdr:col>15</xdr:col>
      <xdr:colOff>101600</xdr:colOff>
      <xdr:row>37</xdr:row>
      <xdr:rowOff>192984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16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31711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8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112014</xdr:rowOff>
    </xdr:from>
    <xdr:to>
      <xdr:col>24</xdr:col>
      <xdr:colOff>63500</xdr:colOff>
      <xdr:row>36</xdr:row>
      <xdr:rowOff>135241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4214"/>
          <a:ext cx="838200" cy="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135241</xdr:rowOff>
    </xdr:from>
    <xdr:to>
      <xdr:col>19</xdr:col>
      <xdr:colOff>177800</xdr:colOff>
      <xdr:row>36</xdr:row>
      <xdr:rowOff>150599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7441"/>
          <a:ext cx="889000" cy="1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150599</xdr:rowOff>
    </xdr:from>
    <xdr:to>
      <xdr:col>15</xdr:col>
      <xdr:colOff>50800</xdr:colOff>
      <xdr:row>36</xdr:row>
      <xdr:rowOff>168083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22799"/>
          <a:ext cx="889000" cy="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50829</xdr:rowOff>
    </xdr:from>
    <xdr:to>
      <xdr:col>15</xdr:col>
      <xdr:colOff>101600</xdr:colOff>
      <xdr:row>36</xdr:row>
      <xdr:rowOff>152429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168956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599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168083</xdr:rowOff>
    </xdr:from>
    <xdr:to>
      <xdr:col>10</xdr:col>
      <xdr:colOff>114300</xdr:colOff>
      <xdr:row>37</xdr:row>
      <xdr:rowOff>7171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0283"/>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92358</xdr:rowOff>
    </xdr:from>
    <xdr:to>
      <xdr:col>10</xdr:col>
      <xdr:colOff>165100</xdr:colOff>
      <xdr:row>37</xdr:row>
      <xdr:rowOff>22508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39035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3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101142</xdr:rowOff>
    </xdr:from>
    <xdr:to>
      <xdr:col>6</xdr:col>
      <xdr:colOff>38100</xdr:colOff>
      <xdr:row>37</xdr:row>
      <xdr:rowOff>31292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47819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4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61214</xdr:rowOff>
    </xdr:from>
    <xdr:to>
      <xdr:col>24</xdr:col>
      <xdr:colOff>114300</xdr:colOff>
      <xdr:row>36</xdr:row>
      <xdr:rowOff>162814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39641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1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84441</xdr:rowOff>
    </xdr:from>
    <xdr:to>
      <xdr:col>20</xdr:col>
      <xdr:colOff>38100</xdr:colOff>
      <xdr:row>37</xdr:row>
      <xdr:rowOff>14591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5718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99799</xdr:rowOff>
    </xdr:from>
    <xdr:to>
      <xdr:col>15</xdr:col>
      <xdr:colOff>101600</xdr:colOff>
      <xdr:row>37</xdr:row>
      <xdr:rowOff>29949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7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21076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117283</xdr:rowOff>
    </xdr:from>
    <xdr:to>
      <xdr:col>10</xdr:col>
      <xdr:colOff>165100</xdr:colOff>
      <xdr:row>37</xdr:row>
      <xdr:rowOff>47433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8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38560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127821</xdr:rowOff>
    </xdr:from>
    <xdr:to>
      <xdr:col>6</xdr:col>
      <xdr:colOff>38100</xdr:colOff>
      <xdr:row>37</xdr:row>
      <xdr:rowOff>57971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49098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39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60217</xdr:rowOff>
    </xdr:from>
    <xdr:to>
      <xdr:col>24</xdr:col>
      <xdr:colOff>63500</xdr:colOff>
      <xdr:row>57</xdr:row>
      <xdr:rowOff>26257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61417"/>
          <a:ext cx="838200" cy="1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37789</xdr:rowOff>
    </xdr:from>
    <xdr:to>
      <xdr:col>19</xdr:col>
      <xdr:colOff>177800</xdr:colOff>
      <xdr:row>57</xdr:row>
      <xdr:rowOff>26257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67539"/>
          <a:ext cx="889000" cy="3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37789</xdr:rowOff>
    </xdr:from>
    <xdr:to>
      <xdr:col>15</xdr:col>
      <xdr:colOff>50800</xdr:colOff>
      <xdr:row>56</xdr:row>
      <xdr:rowOff>136571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67539"/>
          <a:ext cx="889000" cy="27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102470</xdr:rowOff>
    </xdr:from>
    <xdr:to>
      <xdr:col>15</xdr:col>
      <xdr:colOff>101600</xdr:colOff>
      <xdr:row>58</xdr:row>
      <xdr:rowOff>32620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23747</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6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136571</xdr:rowOff>
    </xdr:from>
    <xdr:to>
      <xdr:col>10</xdr:col>
      <xdr:colOff>114300</xdr:colOff>
      <xdr:row>57</xdr:row>
      <xdr:rowOff>10299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7771"/>
          <a:ext cx="889000" cy="4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92070</xdr:rowOff>
    </xdr:from>
    <xdr:to>
      <xdr:col>10</xdr:col>
      <xdr:colOff>165100</xdr:colOff>
      <xdr:row>58</xdr:row>
      <xdr:rowOff>22220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13347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90532</xdr:rowOff>
    </xdr:from>
    <xdr:to>
      <xdr:col>6</xdr:col>
      <xdr:colOff>38100</xdr:colOff>
      <xdr:row>58</xdr:row>
      <xdr:rowOff>20682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11809</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9417</xdr:rowOff>
    </xdr:from>
    <xdr:to>
      <xdr:col>24</xdr:col>
      <xdr:colOff>114300</xdr:colOff>
      <xdr:row>56</xdr:row>
      <xdr:rowOff>111017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32294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6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146907</xdr:rowOff>
    </xdr:from>
    <xdr:to>
      <xdr:col>20</xdr:col>
      <xdr:colOff>38100</xdr:colOff>
      <xdr:row>57</xdr:row>
      <xdr:rowOff>77057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93584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158439</xdr:rowOff>
    </xdr:from>
    <xdr:to>
      <xdr:col>15</xdr:col>
      <xdr:colOff>101600</xdr:colOff>
      <xdr:row>55</xdr:row>
      <xdr:rowOff>88589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1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105116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9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85771</xdr:rowOff>
    </xdr:from>
    <xdr:to>
      <xdr:col>10</xdr:col>
      <xdr:colOff>165100</xdr:colOff>
      <xdr:row>57</xdr:row>
      <xdr:rowOff>15921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32448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6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130949</xdr:rowOff>
    </xdr:from>
    <xdr:to>
      <xdr:col>6</xdr:col>
      <xdr:colOff>38100</xdr:colOff>
      <xdr:row>57</xdr:row>
      <xdr:rowOff>61099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77626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0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41213</xdr:rowOff>
    </xdr:from>
    <xdr:to>
      <xdr:col>24</xdr:col>
      <xdr:colOff>63500</xdr:colOff>
      <xdr:row>76</xdr:row>
      <xdr:rowOff>158383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71413"/>
          <a:ext cx="838200" cy="1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72567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02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158383</xdr:rowOff>
    </xdr:from>
    <xdr:to>
      <xdr:col>19</xdr:col>
      <xdr:colOff>177800</xdr:colOff>
      <xdr:row>77</xdr:row>
      <xdr:rowOff>78659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88583"/>
          <a:ext cx="889000" cy="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60821</xdr:rowOff>
    </xdr:from>
    <xdr:to>
      <xdr:col>15</xdr:col>
      <xdr:colOff>50800</xdr:colOff>
      <xdr:row>77</xdr:row>
      <xdr:rowOff>78659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2471"/>
          <a:ext cx="889000" cy="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60821</xdr:rowOff>
    </xdr:from>
    <xdr:to>
      <xdr:col>10</xdr:col>
      <xdr:colOff>114300</xdr:colOff>
      <xdr:row>77</xdr:row>
      <xdr:rowOff>111068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2471"/>
          <a:ext cx="889000" cy="5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121111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161863</xdr:rowOff>
    </xdr:from>
    <xdr:to>
      <xdr:col>24</xdr:col>
      <xdr:colOff>114300</xdr:colOff>
      <xdr:row>76</xdr:row>
      <xdr:rowOff>92013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13291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107583</xdr:rowOff>
    </xdr:from>
    <xdr:to>
      <xdr:col>20</xdr:col>
      <xdr:colOff>38100</xdr:colOff>
      <xdr:row>77</xdr:row>
      <xdr:rowOff>37733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54260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27859</xdr:rowOff>
    </xdr:from>
    <xdr:to>
      <xdr:col>15</xdr:col>
      <xdr:colOff>101600</xdr:colOff>
      <xdr:row>77</xdr:row>
      <xdr:rowOff>129459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120586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10021</xdr:rowOff>
    </xdr:from>
    <xdr:to>
      <xdr:col>10</xdr:col>
      <xdr:colOff>165100</xdr:colOff>
      <xdr:row>77</xdr:row>
      <xdr:rowOff>111621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128148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60268</xdr:rowOff>
    </xdr:from>
    <xdr:to>
      <xdr:col>6</xdr:col>
      <xdr:colOff>38100</xdr:colOff>
      <xdr:row>77</xdr:row>
      <xdr:rowOff>161868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152995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5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18016</xdr:rowOff>
    </xdr:from>
    <xdr:to>
      <xdr:col>24</xdr:col>
      <xdr:colOff>63500</xdr:colOff>
      <xdr:row>96</xdr:row>
      <xdr:rowOff>133003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77216"/>
          <a:ext cx="8382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18016</xdr:rowOff>
    </xdr:from>
    <xdr:to>
      <xdr:col>19</xdr:col>
      <xdr:colOff>177800</xdr:colOff>
      <xdr:row>97</xdr:row>
      <xdr:rowOff>38179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7216"/>
          <a:ext cx="889000" cy="19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36951</xdr:rowOff>
    </xdr:from>
    <xdr:to>
      <xdr:col>15</xdr:col>
      <xdr:colOff>50800</xdr:colOff>
      <xdr:row>97</xdr:row>
      <xdr:rowOff>38179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67601"/>
          <a:ext cx="889000" cy="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46184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36951</xdr:rowOff>
    </xdr:from>
    <xdr:to>
      <xdr:col>10</xdr:col>
      <xdr:colOff>114300</xdr:colOff>
      <xdr:row>97</xdr:row>
      <xdr:rowOff>51056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67601"/>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88299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82203</xdr:rowOff>
    </xdr:from>
    <xdr:to>
      <xdr:col>24</xdr:col>
      <xdr:colOff>114300</xdr:colOff>
      <xdr:row>97</xdr:row>
      <xdr:rowOff>12353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60630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138666</xdr:rowOff>
    </xdr:from>
    <xdr:to>
      <xdr:col>20</xdr:col>
      <xdr:colOff>38100</xdr:colOff>
      <xdr:row>96</xdr:row>
      <xdr:rowOff>68816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59943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158829</xdr:rowOff>
    </xdr:from>
    <xdr:to>
      <xdr:col>15</xdr:col>
      <xdr:colOff>101600</xdr:colOff>
      <xdr:row>97</xdr:row>
      <xdr:rowOff>88979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80106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157601</xdr:rowOff>
    </xdr:from>
    <xdr:to>
      <xdr:col>10</xdr:col>
      <xdr:colOff>165100</xdr:colOff>
      <xdr:row>97</xdr:row>
      <xdr:rowOff>87751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78878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256</xdr:rowOff>
    </xdr:from>
    <xdr:to>
      <xdr:col>6</xdr:col>
      <xdr:colOff>38100</xdr:colOff>
      <xdr:row>97</xdr:row>
      <xdr:rowOff>101856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92983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2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38360</xdr:rowOff>
    </xdr:from>
    <xdr:to>
      <xdr:col>55</xdr:col>
      <xdr:colOff>0</xdr:colOff>
      <xdr:row>37</xdr:row>
      <xdr:rowOff>55863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039110"/>
          <a:ext cx="838200" cy="36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60178</xdr:rowOff>
    </xdr:from>
    <xdr:to>
      <xdr:col>50</xdr:col>
      <xdr:colOff>114300</xdr:colOff>
      <xdr:row>37</xdr:row>
      <xdr:rowOff>55863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32378"/>
          <a:ext cx="889000" cy="16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60178</xdr:rowOff>
    </xdr:from>
    <xdr:to>
      <xdr:col>45</xdr:col>
      <xdr:colOff>177800</xdr:colOff>
      <xdr:row>37</xdr:row>
      <xdr:rowOff>106419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32378"/>
          <a:ext cx="889000" cy="2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106419</xdr:rowOff>
    </xdr:from>
    <xdr:to>
      <xdr:col>41</xdr:col>
      <xdr:colOff>50800</xdr:colOff>
      <xdr:row>37</xdr:row>
      <xdr:rowOff>125500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50069"/>
          <a:ext cx="889000" cy="1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87450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83208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159010</xdr:rowOff>
    </xdr:from>
    <xdr:to>
      <xdr:col>55</xdr:col>
      <xdr:colOff>50800</xdr:colOff>
      <xdr:row>35</xdr:row>
      <xdr:rowOff>89160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10437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3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5063</xdr:rowOff>
    </xdr:from>
    <xdr:to>
      <xdr:col>50</xdr:col>
      <xdr:colOff>165100</xdr:colOff>
      <xdr:row>37</xdr:row>
      <xdr:rowOff>106663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97790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4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9378</xdr:rowOff>
    </xdr:from>
    <xdr:to>
      <xdr:col>46</xdr:col>
      <xdr:colOff>38100</xdr:colOff>
      <xdr:row>36</xdr:row>
      <xdr:rowOff>110978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102105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7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55619</xdr:rowOff>
    </xdr:from>
    <xdr:to>
      <xdr:col>41</xdr:col>
      <xdr:colOff>101600</xdr:colOff>
      <xdr:row>37</xdr:row>
      <xdr:rowOff>157219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9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148347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9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74700</xdr:rowOff>
    </xdr:from>
    <xdr:to>
      <xdr:col>36</xdr:col>
      <xdr:colOff>165100</xdr:colOff>
      <xdr:row>38</xdr:row>
      <xdr:rowOff>4850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167427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1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102009</xdr:rowOff>
    </xdr:from>
    <xdr:to>
      <xdr:col>55</xdr:col>
      <xdr:colOff>0</xdr:colOff>
      <xdr:row>56</xdr:row>
      <xdr:rowOff>129066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703209"/>
          <a:ext cx="8382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61579</xdr:rowOff>
    </xdr:from>
    <xdr:to>
      <xdr:col>50</xdr:col>
      <xdr:colOff>114300</xdr:colOff>
      <xdr:row>56</xdr:row>
      <xdr:rowOff>129066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319879"/>
          <a:ext cx="889000" cy="4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61579</xdr:rowOff>
    </xdr:from>
    <xdr:to>
      <xdr:col>45</xdr:col>
      <xdr:colOff>177800</xdr:colOff>
      <xdr:row>55</xdr:row>
      <xdr:rowOff>77632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319879"/>
          <a:ext cx="889000" cy="1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127562</xdr:rowOff>
    </xdr:from>
    <xdr:to>
      <xdr:col>46</xdr:col>
      <xdr:colOff>38100</xdr:colOff>
      <xdr:row>57</xdr:row>
      <xdr:rowOff>57712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48839</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82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77632</xdr:rowOff>
    </xdr:from>
    <xdr:to>
      <xdr:col>41</xdr:col>
      <xdr:colOff>50800</xdr:colOff>
      <xdr:row>55</xdr:row>
      <xdr:rowOff>158479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507382"/>
          <a:ext cx="889000" cy="8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136371</xdr:rowOff>
    </xdr:from>
    <xdr:to>
      <xdr:col>41</xdr:col>
      <xdr:colOff>101600</xdr:colOff>
      <xdr:row>57</xdr:row>
      <xdr:rowOff>66521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57648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151915</xdr:rowOff>
    </xdr:from>
    <xdr:to>
      <xdr:col>36</xdr:col>
      <xdr:colOff>165100</xdr:colOff>
      <xdr:row>57</xdr:row>
      <xdr:rowOff>82065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73192</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51209</xdr:rowOff>
    </xdr:from>
    <xdr:to>
      <xdr:col>55</xdr:col>
      <xdr:colOff>50800</xdr:colOff>
      <xdr:row>56</xdr:row>
      <xdr:rowOff>152809</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5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74086</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78266</xdr:rowOff>
    </xdr:from>
    <xdr:to>
      <xdr:col>50</xdr:col>
      <xdr:colOff>165100</xdr:colOff>
      <xdr:row>57</xdr:row>
      <xdr:rowOff>8416</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24943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45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10779</xdr:rowOff>
    </xdr:from>
    <xdr:to>
      <xdr:col>46</xdr:col>
      <xdr:colOff>38100</xdr:colOff>
      <xdr:row>54</xdr:row>
      <xdr:rowOff>112379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2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128906</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05205" y="9044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26832</xdr:rowOff>
    </xdr:from>
    <xdr:to>
      <xdr:col>41</xdr:col>
      <xdr:colOff>101600</xdr:colOff>
      <xdr:row>55</xdr:row>
      <xdr:rowOff>128432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4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144959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23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107679</xdr:rowOff>
    </xdr:from>
    <xdr:to>
      <xdr:col>36</xdr:col>
      <xdr:colOff>165100</xdr:colOff>
      <xdr:row>56</xdr:row>
      <xdr:rowOff>37829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54356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31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31283</xdr:rowOff>
    </xdr:from>
    <xdr:to>
      <xdr:col>55</xdr:col>
      <xdr:colOff>0</xdr:colOff>
      <xdr:row>77</xdr:row>
      <xdr:rowOff>37215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232933"/>
          <a:ext cx="8382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82657</xdr:rowOff>
    </xdr:from>
    <xdr:to>
      <xdr:col>50</xdr:col>
      <xdr:colOff>114300</xdr:colOff>
      <xdr:row>77</xdr:row>
      <xdr:rowOff>37215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112857"/>
          <a:ext cx="889000" cy="12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82657</xdr:rowOff>
    </xdr:from>
    <xdr:to>
      <xdr:col>45</xdr:col>
      <xdr:colOff>177800</xdr:colOff>
      <xdr:row>77</xdr:row>
      <xdr:rowOff>30252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112857"/>
          <a:ext cx="889000" cy="1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79204</xdr:rowOff>
    </xdr:from>
    <xdr:to>
      <xdr:col>46</xdr:col>
      <xdr:colOff>38100</xdr:colOff>
      <xdr:row>78</xdr:row>
      <xdr:rowOff>9354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28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481</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37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101874</xdr:rowOff>
    </xdr:from>
    <xdr:to>
      <xdr:col>41</xdr:col>
      <xdr:colOff>50800</xdr:colOff>
      <xdr:row>77</xdr:row>
      <xdr:rowOff>30252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132074"/>
          <a:ext cx="889000" cy="9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76124</xdr:rowOff>
    </xdr:from>
    <xdr:to>
      <xdr:col>41</xdr:col>
      <xdr:colOff>101600</xdr:colOff>
      <xdr:row>78</xdr:row>
      <xdr:rowOff>6274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27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168851</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37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81545</xdr:rowOff>
    </xdr:from>
    <xdr:to>
      <xdr:col>36</xdr:col>
      <xdr:colOff>165100</xdr:colOff>
      <xdr:row>78</xdr:row>
      <xdr:rowOff>11695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28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2822</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37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151933</xdr:rowOff>
    </xdr:from>
    <xdr:to>
      <xdr:col>55</xdr:col>
      <xdr:colOff>50800</xdr:colOff>
      <xdr:row>77</xdr:row>
      <xdr:rowOff>82083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18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3360</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157865</xdr:rowOff>
    </xdr:from>
    <xdr:to>
      <xdr:col>50</xdr:col>
      <xdr:colOff>165100</xdr:colOff>
      <xdr:row>77</xdr:row>
      <xdr:rowOff>88015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1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104541</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96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31857</xdr:rowOff>
    </xdr:from>
    <xdr:to>
      <xdr:col>46</xdr:col>
      <xdr:colOff>38100</xdr:colOff>
      <xdr:row>76</xdr:row>
      <xdr:rowOff>133457</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0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149985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283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150902</xdr:rowOff>
    </xdr:from>
    <xdr:to>
      <xdr:col>41</xdr:col>
      <xdr:colOff>101600</xdr:colOff>
      <xdr:row>77</xdr:row>
      <xdr:rowOff>81052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97580</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5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51074</xdr:rowOff>
    </xdr:from>
    <xdr:to>
      <xdr:col>36</xdr:col>
      <xdr:colOff>165100</xdr:colOff>
      <xdr:row>76</xdr:row>
      <xdr:rowOff>152674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0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169201</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85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106742</xdr:rowOff>
    </xdr:from>
    <xdr:to>
      <xdr:col>55</xdr:col>
      <xdr:colOff>0</xdr:colOff>
      <xdr:row>97</xdr:row>
      <xdr:rowOff>157387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737392"/>
          <a:ext cx="838200" cy="5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55980</xdr:rowOff>
    </xdr:from>
    <xdr:to>
      <xdr:col>50</xdr:col>
      <xdr:colOff>114300</xdr:colOff>
      <xdr:row>97</xdr:row>
      <xdr:rowOff>157387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000830"/>
          <a:ext cx="889000" cy="78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55980</xdr:rowOff>
    </xdr:from>
    <xdr:to>
      <xdr:col>45</xdr:col>
      <xdr:colOff>177800</xdr:colOff>
      <xdr:row>93</xdr:row>
      <xdr:rowOff>131274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000830"/>
          <a:ext cx="889000" cy="7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138574</xdr:rowOff>
    </xdr:from>
    <xdr:to>
      <xdr:col>46</xdr:col>
      <xdr:colOff>38100</xdr:colOff>
      <xdr:row>97</xdr:row>
      <xdr:rowOff>68724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59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59851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69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131274</xdr:rowOff>
    </xdr:from>
    <xdr:to>
      <xdr:col>41</xdr:col>
      <xdr:colOff>50800</xdr:colOff>
      <xdr:row>97</xdr:row>
      <xdr:rowOff>54694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076124"/>
          <a:ext cx="889000" cy="6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12540</xdr:rowOff>
    </xdr:from>
    <xdr:to>
      <xdr:col>41</xdr:col>
      <xdr:colOff>101600</xdr:colOff>
      <xdr:row>97</xdr:row>
      <xdr:rowOff>114140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4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105267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3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43664</xdr:rowOff>
    </xdr:from>
    <xdr:to>
      <xdr:col>36</xdr:col>
      <xdr:colOff>165100</xdr:colOff>
      <xdr:row>97</xdr:row>
      <xdr:rowOff>145264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67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136391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6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55942</xdr:rowOff>
    </xdr:from>
    <xdr:to>
      <xdr:col>55</xdr:col>
      <xdr:colOff>50800</xdr:colOff>
      <xdr:row>97</xdr:row>
      <xdr:rowOff>157542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34369</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66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106587</xdr:rowOff>
    </xdr:from>
    <xdr:to>
      <xdr:col>50</xdr:col>
      <xdr:colOff>165100</xdr:colOff>
      <xdr:row>98</xdr:row>
      <xdr:rowOff>36737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3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27864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82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5180</xdr:rowOff>
    </xdr:from>
    <xdr:to>
      <xdr:col>46</xdr:col>
      <xdr:colOff>38100</xdr:colOff>
      <xdr:row>93</xdr:row>
      <xdr:rowOff>106780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59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123307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572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80474</xdr:rowOff>
    </xdr:from>
    <xdr:to>
      <xdr:col>41</xdr:col>
      <xdr:colOff>101600</xdr:colOff>
      <xdr:row>94</xdr:row>
      <xdr:rowOff>10624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0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27151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580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3894</xdr:rowOff>
    </xdr:from>
    <xdr:to>
      <xdr:col>36</xdr:col>
      <xdr:colOff>165100</xdr:colOff>
      <xdr:row>97</xdr:row>
      <xdr:rowOff>105494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6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122021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4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72011</xdr:rowOff>
    </xdr:from>
    <xdr:to>
      <xdr:col>85</xdr:col>
      <xdr:colOff>127000</xdr:colOff>
      <xdr:row>39</xdr:row>
      <xdr:rowOff>32090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5558411"/>
          <a:ext cx="838200" cy="116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72011</xdr:rowOff>
    </xdr:from>
    <xdr:to>
      <xdr:col>81</xdr:col>
      <xdr:colOff>50800</xdr:colOff>
      <xdr:row>33</xdr:row>
      <xdr:rowOff>129527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5558411"/>
          <a:ext cx="889000" cy="2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129527</xdr:rowOff>
    </xdr:from>
    <xdr:to>
      <xdr:col>76</xdr:col>
      <xdr:colOff>114300</xdr:colOff>
      <xdr:row>38</xdr:row>
      <xdr:rowOff>34334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5787377"/>
          <a:ext cx="889000" cy="76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115863</xdr:rowOff>
    </xdr:from>
    <xdr:to>
      <xdr:col>76</xdr:col>
      <xdr:colOff>165100</xdr:colOff>
      <xdr:row>39</xdr:row>
      <xdr:rowOff>46013</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37140</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34334</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49434"/>
          <a:ext cx="889000" cy="1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131290</xdr:rowOff>
    </xdr:from>
    <xdr:to>
      <xdr:col>72</xdr:col>
      <xdr:colOff>38100</xdr:colOff>
      <xdr:row>39</xdr:row>
      <xdr:rowOff>61440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4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52567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133949</xdr:rowOff>
    </xdr:from>
    <xdr:to>
      <xdr:col>67</xdr:col>
      <xdr:colOff>101600</xdr:colOff>
      <xdr:row>39</xdr:row>
      <xdr:rowOff>64099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80627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152740</xdr:rowOff>
    </xdr:from>
    <xdr:to>
      <xdr:col>85</xdr:col>
      <xdr:colOff>177800</xdr:colOff>
      <xdr:row>39</xdr:row>
      <xdr:rowOff>82890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93484</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21211</xdr:rowOff>
    </xdr:from>
    <xdr:to>
      <xdr:col>81</xdr:col>
      <xdr:colOff>101600</xdr:colOff>
      <xdr:row>32</xdr:row>
      <xdr:rowOff>122811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55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139338</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528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78727</xdr:rowOff>
    </xdr:from>
    <xdr:to>
      <xdr:col>76</xdr:col>
      <xdr:colOff>165100</xdr:colOff>
      <xdr:row>34</xdr:row>
      <xdr:rowOff>8877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57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25404</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292795" y="551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154984</xdr:rowOff>
    </xdr:from>
    <xdr:to>
      <xdr:col>72</xdr:col>
      <xdr:colOff>38100</xdr:colOff>
      <xdr:row>38</xdr:row>
      <xdr:rowOff>85134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101661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27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116326</xdr:rowOff>
    </xdr:from>
    <xdr:to>
      <xdr:col>85</xdr:col>
      <xdr:colOff>127000</xdr:colOff>
      <xdr:row>77</xdr:row>
      <xdr:rowOff>165009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17976"/>
          <a:ext cx="8382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165009</xdr:rowOff>
    </xdr:from>
    <xdr:to>
      <xdr:col>81</xdr:col>
      <xdr:colOff>50800</xdr:colOff>
      <xdr:row>77</xdr:row>
      <xdr:rowOff>170926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66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162210</xdr:rowOff>
    </xdr:from>
    <xdr:to>
      <xdr:col>76</xdr:col>
      <xdr:colOff>114300</xdr:colOff>
      <xdr:row>77</xdr:row>
      <xdr:rowOff>170926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363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46146</xdr:rowOff>
    </xdr:from>
    <xdr:to>
      <xdr:col>76</xdr:col>
      <xdr:colOff>165100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164273</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162210</xdr:rowOff>
    </xdr:from>
    <xdr:to>
      <xdr:col>71</xdr:col>
      <xdr:colOff>177800</xdr:colOff>
      <xdr:row>77</xdr:row>
      <xdr:rowOff>167715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63860"/>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20817</xdr:rowOff>
    </xdr:from>
    <xdr:to>
      <xdr:col>72</xdr:col>
      <xdr:colOff>38100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138944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42956</xdr:rowOff>
    </xdr:from>
    <xdr:to>
      <xdr:col>67</xdr:col>
      <xdr:colOff>101600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161083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65526</xdr:rowOff>
    </xdr:from>
    <xdr:to>
      <xdr:col>85</xdr:col>
      <xdr:colOff>177800</xdr:colOff>
      <xdr:row>77</xdr:row>
      <xdr:rowOff>167126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43953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4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114209</xdr:rowOff>
    </xdr:from>
    <xdr:to>
      <xdr:col>81</xdr:col>
      <xdr:colOff>101600</xdr:colOff>
      <xdr:row>78</xdr:row>
      <xdr:rowOff>44359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1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35486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40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120126</xdr:rowOff>
    </xdr:from>
    <xdr:to>
      <xdr:col>76</xdr:col>
      <xdr:colOff>165100</xdr:colOff>
      <xdr:row>78</xdr:row>
      <xdr:rowOff>50276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41403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41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111410</xdr:rowOff>
    </xdr:from>
    <xdr:to>
      <xdr:col>72</xdr:col>
      <xdr:colOff>38100</xdr:colOff>
      <xdr:row>78</xdr:row>
      <xdr:rowOff>41560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32687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40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116915</xdr:rowOff>
    </xdr:from>
    <xdr:to>
      <xdr:col>67</xdr:col>
      <xdr:colOff>101600</xdr:colOff>
      <xdr:row>78</xdr:row>
      <xdr:rowOff>47065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38192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41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101045</xdr:rowOff>
    </xdr:from>
    <xdr:to>
      <xdr:col>85</xdr:col>
      <xdr:colOff>127000</xdr:colOff>
      <xdr:row>97</xdr:row>
      <xdr:rowOff>51071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531545"/>
          <a:ext cx="838200" cy="115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100092</xdr:rowOff>
    </xdr:from>
    <xdr:to>
      <xdr:col>81</xdr:col>
      <xdr:colOff>50800</xdr:colOff>
      <xdr:row>97</xdr:row>
      <xdr:rowOff>51071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559292"/>
          <a:ext cx="889000" cy="1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84627</xdr:rowOff>
    </xdr:from>
    <xdr:to>
      <xdr:col>76</xdr:col>
      <xdr:colOff>114300</xdr:colOff>
      <xdr:row>96</xdr:row>
      <xdr:rowOff>100092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72377"/>
          <a:ext cx="889000" cy="18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84627</xdr:rowOff>
    </xdr:from>
    <xdr:to>
      <xdr:col>71</xdr:col>
      <xdr:colOff>177800</xdr:colOff>
      <xdr:row>97</xdr:row>
      <xdr:rowOff>163494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72377"/>
          <a:ext cx="889000" cy="4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103015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103559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50245</xdr:rowOff>
    </xdr:from>
    <xdr:to>
      <xdr:col>85</xdr:col>
      <xdr:colOff>177800</xdr:colOff>
      <xdr:row>90</xdr:row>
      <xdr:rowOff>151845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4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3272</xdr:rowOff>
    </xdr:from>
    <xdr:ext cx="690189"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433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271</xdr:rowOff>
    </xdr:from>
    <xdr:to>
      <xdr:col>81</xdr:col>
      <xdr:colOff>101600</xdr:colOff>
      <xdr:row>97</xdr:row>
      <xdr:rowOff>101871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3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118398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0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49292</xdr:rowOff>
    </xdr:from>
    <xdr:to>
      <xdr:col>76</xdr:col>
      <xdr:colOff>165100</xdr:colOff>
      <xdr:row>96</xdr:row>
      <xdr:rowOff>150892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0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167419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2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33827</xdr:rowOff>
    </xdr:from>
    <xdr:to>
      <xdr:col>72</xdr:col>
      <xdr:colOff>38100</xdr:colOff>
      <xdr:row>95</xdr:row>
      <xdr:rowOff>135427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3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151954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09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112694</xdr:rowOff>
    </xdr:from>
    <xdr:to>
      <xdr:col>67</xdr:col>
      <xdr:colOff>101600</xdr:colOff>
      <xdr:row>98</xdr:row>
      <xdr:rowOff>42844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4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59371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51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41287</xdr:rowOff>
    </xdr:from>
    <xdr:to>
      <xdr:col>116</xdr:col>
      <xdr:colOff>63500</xdr:colOff>
      <xdr:row>39</xdr:row>
      <xdr:rowOff>41516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2783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41287</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27837"/>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26771</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13321"/>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98654</xdr:rowOff>
    </xdr:from>
    <xdr:to>
      <xdr:col>107</xdr:col>
      <xdr:colOff>101600</xdr:colOff>
      <xdr:row>39</xdr:row>
      <xdr:rowOff>28804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45331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23343</xdr:rowOff>
    </xdr:from>
    <xdr:to>
      <xdr:col>102</xdr:col>
      <xdr:colOff>114300</xdr:colOff>
      <xdr:row>39</xdr:row>
      <xdr:rowOff>26771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09893"/>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93967</xdr:rowOff>
    </xdr:from>
    <xdr:to>
      <xdr:col>102</xdr:col>
      <xdr:colOff>165100</xdr:colOff>
      <xdr:row>39</xdr:row>
      <xdr:rowOff>24117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40644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77470</xdr:rowOff>
    </xdr:from>
    <xdr:to>
      <xdr:col>98</xdr:col>
      <xdr:colOff>38100</xdr:colOff>
      <xdr:row>39</xdr:row>
      <xdr:rowOff>7620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24147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162166</xdr:rowOff>
    </xdr:from>
    <xdr:to>
      <xdr:col>116</xdr:col>
      <xdr:colOff>114300</xdr:colOff>
      <xdr:row>39</xdr:row>
      <xdr:rowOff>92316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77093</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21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161937</xdr:rowOff>
    </xdr:from>
    <xdr:to>
      <xdr:col>112</xdr:col>
      <xdr:colOff>38100</xdr:colOff>
      <xdr:row>39</xdr:row>
      <xdr:rowOff>92087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83214</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147421</xdr:rowOff>
    </xdr:from>
    <xdr:to>
      <xdr:col>102</xdr:col>
      <xdr:colOff>165100</xdr:colOff>
      <xdr:row>39</xdr:row>
      <xdr:rowOff>77571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68698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55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143993</xdr:rowOff>
    </xdr:from>
    <xdr:to>
      <xdr:col>98</xdr:col>
      <xdr:colOff>38100</xdr:colOff>
      <xdr:row>39</xdr:row>
      <xdr:rowOff>74143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65270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114640</xdr:rowOff>
    </xdr:from>
    <xdr:to>
      <xdr:col>107</xdr:col>
      <xdr:colOff>101600</xdr:colOff>
      <xdr:row>59</xdr:row>
      <xdr:rowOff>44790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61317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121239</xdr:rowOff>
    </xdr:from>
    <xdr:to>
      <xdr:col>102</xdr:col>
      <xdr:colOff>165100</xdr:colOff>
      <xdr:row>59</xdr:row>
      <xdr:rowOff>51389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6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67916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4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136525</xdr:rowOff>
    </xdr:from>
    <xdr:to>
      <xdr:col>98</xdr:col>
      <xdr:colOff>38100</xdr:colOff>
      <xdr:row>59</xdr:row>
      <xdr:rowOff>66675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50467</xdr:rowOff>
    </xdr:from>
    <xdr:to>
      <xdr:col>116</xdr:col>
      <xdr:colOff>63500</xdr:colOff>
      <xdr:row>76</xdr:row>
      <xdr:rowOff>90266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80667"/>
          <a:ext cx="8382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90266</xdr:rowOff>
    </xdr:from>
    <xdr:to>
      <xdr:col>111</xdr:col>
      <xdr:colOff>177800</xdr:colOff>
      <xdr:row>76</xdr:row>
      <xdr:rowOff>122986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20466"/>
          <a:ext cx="889000" cy="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97954</xdr:rowOff>
    </xdr:from>
    <xdr:to>
      <xdr:col>107</xdr:col>
      <xdr:colOff>50800</xdr:colOff>
      <xdr:row>76</xdr:row>
      <xdr:rowOff>122986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128154"/>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36029</xdr:rowOff>
    </xdr:from>
    <xdr:to>
      <xdr:col>107</xdr:col>
      <xdr:colOff>101600</xdr:colOff>
      <xdr:row>76</xdr:row>
      <xdr:rowOff>137629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154156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97954</xdr:rowOff>
    </xdr:from>
    <xdr:to>
      <xdr:col>102</xdr:col>
      <xdr:colOff>114300</xdr:colOff>
      <xdr:row>76</xdr:row>
      <xdr:rowOff>106809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28154"/>
          <a:ext cx="889000" cy="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38399</xdr:rowOff>
    </xdr:from>
    <xdr:to>
      <xdr:col>102</xdr:col>
      <xdr:colOff>165100</xdr:colOff>
      <xdr:row>76</xdr:row>
      <xdr:rowOff>139999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156525</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43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21650</xdr:rowOff>
    </xdr:from>
    <xdr:to>
      <xdr:col>98</xdr:col>
      <xdr:colOff>38100</xdr:colOff>
      <xdr:row>76</xdr:row>
      <xdr:rowOff>123250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139777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82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171117</xdr:rowOff>
    </xdr:from>
    <xdr:to>
      <xdr:col>116</xdr:col>
      <xdr:colOff>114300</xdr:colOff>
      <xdr:row>76</xdr:row>
      <xdr:rowOff>101267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22543</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39466</xdr:rowOff>
    </xdr:from>
    <xdr:to>
      <xdr:col>112</xdr:col>
      <xdr:colOff>38100</xdr:colOff>
      <xdr:row>76</xdr:row>
      <xdr:rowOff>141066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6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157592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84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72186</xdr:rowOff>
    </xdr:from>
    <xdr:to>
      <xdr:col>107</xdr:col>
      <xdr:colOff>101600</xdr:colOff>
      <xdr:row>77</xdr:row>
      <xdr:rowOff>2336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164913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19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47154</xdr:rowOff>
    </xdr:from>
    <xdr:to>
      <xdr:col>102</xdr:col>
      <xdr:colOff>165100</xdr:colOff>
      <xdr:row>76</xdr:row>
      <xdr:rowOff>148754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139881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1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56009</xdr:rowOff>
    </xdr:from>
    <xdr:to>
      <xdr:col>98</xdr:col>
      <xdr:colOff>38100</xdr:colOff>
      <xdr:row>76</xdr:row>
      <xdr:rowOff>157609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148736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17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微増となっています。住基人口が減少傾向にあるので、一人当たりのコストは、微増する傾向にあります。物件費については、除染関係（仮置場復旧等）委託料の増によるコストの増です。</a:t>
          </a:r>
          <a:endParaRPr lang="ja-JP" altLang="ja-JP" sz="1400">
            <a:effectLst/>
          </a:endParaRPr>
        </a:p>
        <a:p>
          <a:r>
            <a:rPr kumimoji="1" lang="ja-JP" altLang="ja-JP" sz="1100">
              <a:solidFill>
                <a:schemeClr val="dk1"/>
              </a:solidFill>
              <a:effectLst/>
              <a:latin typeface="+mn-lt"/>
              <a:ea typeface="+mn-ea"/>
              <a:cs typeface="+mn-cs"/>
            </a:rPr>
            <a:t>維持補修費においては、増となっております。扶助費は減、補助費は増加となっております。</a:t>
          </a:r>
          <a:endParaRPr lang="ja-JP" altLang="ja-JP" sz="1400">
            <a:effectLst/>
          </a:endParaRPr>
        </a:p>
        <a:p>
          <a:r>
            <a:rPr kumimoji="1" lang="ja-JP" altLang="ja-JP" sz="1100">
              <a:solidFill>
                <a:schemeClr val="dk1"/>
              </a:solidFill>
              <a:effectLst/>
              <a:latin typeface="+mn-lt"/>
              <a:ea typeface="+mn-ea"/>
              <a:cs typeface="+mn-cs"/>
            </a:rPr>
            <a:t>投資的経費における普通建設事業は、河川補修等工事の発生等より増額となっています。災害復旧事業費は、令和元年度発生の台風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号豪雨災害関連事業の減少により減額となっています。</a:t>
          </a:r>
          <a:endParaRPr lang="ja-JP" altLang="ja-JP" sz="1400">
            <a:effectLst/>
          </a:endParaRPr>
        </a:p>
        <a:p>
          <a:r>
            <a:rPr kumimoji="1" lang="ja-JP" altLang="ja-JP" sz="1100">
              <a:solidFill>
                <a:schemeClr val="dk1"/>
              </a:solidFill>
              <a:effectLst/>
              <a:latin typeface="+mn-lt"/>
              <a:ea typeface="+mn-ea"/>
              <a:cs typeface="+mn-cs"/>
            </a:rPr>
            <a:t>公債費は、災害復旧事業債の増加により、微増となっております。積立金は、東電賠償（山林）を基金へ積み立てたことにより増額となっています。</a:t>
          </a:r>
          <a:endParaRPr lang="ja-JP" altLang="ja-JP" sz="1400">
            <a:effectLst/>
          </a:endParaRPr>
        </a:p>
        <a:p>
          <a:r>
            <a:rPr kumimoji="1" lang="ja-JP" altLang="ja-JP" sz="1100">
              <a:solidFill>
                <a:schemeClr val="dk1"/>
              </a:solidFill>
              <a:effectLst/>
              <a:latin typeface="+mn-lt"/>
              <a:ea typeface="+mn-ea"/>
              <a:cs typeface="+mn-cs"/>
            </a:rPr>
            <a:t>投資及び出資金は、微減となっています。繰出金は、本年度においては微増となっております。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2,366
2,330
197.35
8,786,909
8,303,096
339,992
2,041,669
2,399,449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96076</xdr:rowOff>
    </xdr:from>
    <xdr:to>
      <xdr:col>24</xdr:col>
      <xdr:colOff>63500</xdr:colOff>
      <xdr:row>36</xdr:row>
      <xdr:rowOff>116592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68276"/>
          <a:ext cx="8382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116592</xdr:rowOff>
    </xdr:from>
    <xdr:to>
      <xdr:col>19</xdr:col>
      <xdr:colOff>177800</xdr:colOff>
      <xdr:row>36</xdr:row>
      <xdr:rowOff>125088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88792"/>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105010</xdr:rowOff>
    </xdr:from>
    <xdr:to>
      <xdr:col>15</xdr:col>
      <xdr:colOff>50800</xdr:colOff>
      <xdr:row>36</xdr:row>
      <xdr:rowOff>125088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77210"/>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141745</xdr:rowOff>
    </xdr:from>
    <xdr:to>
      <xdr:col>15</xdr:col>
      <xdr:colOff>101600</xdr:colOff>
      <xdr:row>37</xdr:row>
      <xdr:rowOff>71895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63022</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105010</xdr:rowOff>
    </xdr:from>
    <xdr:to>
      <xdr:col>10</xdr:col>
      <xdr:colOff>114300</xdr:colOff>
      <xdr:row>36</xdr:row>
      <xdr:rowOff>111163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77210"/>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126867</xdr:rowOff>
    </xdr:from>
    <xdr:to>
      <xdr:col>10</xdr:col>
      <xdr:colOff>165100</xdr:colOff>
      <xdr:row>37</xdr:row>
      <xdr:rowOff>57017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48144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133953</xdr:rowOff>
    </xdr:from>
    <xdr:to>
      <xdr:col>6</xdr:col>
      <xdr:colOff>38100</xdr:colOff>
      <xdr:row>37</xdr:row>
      <xdr:rowOff>64103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55230</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45276</xdr:rowOff>
    </xdr:from>
    <xdr:to>
      <xdr:col>24</xdr:col>
      <xdr:colOff>114300</xdr:colOff>
      <xdr:row>36</xdr:row>
      <xdr:rowOff>146876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68153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65792</xdr:rowOff>
    </xdr:from>
    <xdr:to>
      <xdr:col>20</xdr:col>
      <xdr:colOff>38100</xdr:colOff>
      <xdr:row>36</xdr:row>
      <xdr:rowOff>167392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12469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1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74288</xdr:rowOff>
    </xdr:from>
    <xdr:to>
      <xdr:col>15</xdr:col>
      <xdr:colOff>101600</xdr:colOff>
      <xdr:row>37</xdr:row>
      <xdr:rowOff>4438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20965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54210</xdr:rowOff>
    </xdr:from>
    <xdr:to>
      <xdr:col>10</xdr:col>
      <xdr:colOff>165100</xdr:colOff>
      <xdr:row>36</xdr:row>
      <xdr:rowOff>155810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60363</xdr:rowOff>
    </xdr:from>
    <xdr:to>
      <xdr:col>6</xdr:col>
      <xdr:colOff>38100</xdr:colOff>
      <xdr:row>36</xdr:row>
      <xdr:rowOff>161963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7040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106714</xdr:rowOff>
    </xdr:from>
    <xdr:to>
      <xdr:col>24</xdr:col>
      <xdr:colOff>63500</xdr:colOff>
      <xdr:row>57</xdr:row>
      <xdr:rowOff>113158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79364"/>
          <a:ext cx="8382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113158</xdr:rowOff>
    </xdr:from>
    <xdr:to>
      <xdr:col>19</xdr:col>
      <xdr:colOff>177800</xdr:colOff>
      <xdr:row>57</xdr:row>
      <xdr:rowOff>123870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85808"/>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123870</xdr:rowOff>
    </xdr:from>
    <xdr:to>
      <xdr:col>15</xdr:col>
      <xdr:colOff>50800</xdr:colOff>
      <xdr:row>58</xdr:row>
      <xdr:rowOff>26308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96520"/>
          <a:ext cx="889000" cy="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156426</xdr:rowOff>
    </xdr:from>
    <xdr:to>
      <xdr:col>15</xdr:col>
      <xdr:colOff>101600</xdr:colOff>
      <xdr:row>57</xdr:row>
      <xdr:rowOff>86576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5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103103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3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75710</xdr:rowOff>
    </xdr:from>
    <xdr:to>
      <xdr:col>10</xdr:col>
      <xdr:colOff>114300</xdr:colOff>
      <xdr:row>58</xdr:row>
      <xdr:rowOff>26308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48360"/>
          <a:ext cx="889000" cy="12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84051</xdr:rowOff>
    </xdr:from>
    <xdr:to>
      <xdr:col>10</xdr:col>
      <xdr:colOff>165100</xdr:colOff>
      <xdr:row>58</xdr:row>
      <xdr:rowOff>14201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5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30728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3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77887</xdr:rowOff>
    </xdr:from>
    <xdr:to>
      <xdr:col>6</xdr:col>
      <xdr:colOff>38100</xdr:colOff>
      <xdr:row>58</xdr:row>
      <xdr:rowOff>8037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5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170614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55914</xdr:rowOff>
    </xdr:from>
    <xdr:to>
      <xdr:col>24</xdr:col>
      <xdr:colOff>114300</xdr:colOff>
      <xdr:row>57</xdr:row>
      <xdr:rowOff>157514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34341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62358</xdr:rowOff>
    </xdr:from>
    <xdr:to>
      <xdr:col>20</xdr:col>
      <xdr:colOff>38100</xdr:colOff>
      <xdr:row>57</xdr:row>
      <xdr:rowOff>163958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155085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2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73070</xdr:rowOff>
    </xdr:from>
    <xdr:to>
      <xdr:col>15</xdr:col>
      <xdr:colOff>101600</xdr:colOff>
      <xdr:row>58</xdr:row>
      <xdr:rowOff>3220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165797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3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146958</xdr:rowOff>
    </xdr:from>
    <xdr:to>
      <xdr:col>10</xdr:col>
      <xdr:colOff>165100</xdr:colOff>
      <xdr:row>58</xdr:row>
      <xdr:rowOff>77108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68235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1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24910</xdr:rowOff>
    </xdr:from>
    <xdr:to>
      <xdr:col>6</xdr:col>
      <xdr:colOff>38100</xdr:colOff>
      <xdr:row>57</xdr:row>
      <xdr:rowOff>126510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143037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7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19518</xdr:rowOff>
    </xdr:from>
    <xdr:to>
      <xdr:col>24</xdr:col>
      <xdr:colOff>63500</xdr:colOff>
      <xdr:row>76</xdr:row>
      <xdr:rowOff>83327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78268"/>
          <a:ext cx="838200" cy="23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143876</xdr:rowOff>
    </xdr:from>
    <xdr:to>
      <xdr:col>19</xdr:col>
      <xdr:colOff>177800</xdr:colOff>
      <xdr:row>76</xdr:row>
      <xdr:rowOff>83327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316826"/>
          <a:ext cx="889000" cy="7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143876</xdr:rowOff>
    </xdr:from>
    <xdr:to>
      <xdr:col>15</xdr:col>
      <xdr:colOff>50800</xdr:colOff>
      <xdr:row>74</xdr:row>
      <xdr:rowOff>95273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316826"/>
          <a:ext cx="889000" cy="4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81011</xdr:rowOff>
    </xdr:from>
    <xdr:to>
      <xdr:col>15</xdr:col>
      <xdr:colOff>101600</xdr:colOff>
      <xdr:row>77</xdr:row>
      <xdr:rowOff>11161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2288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95273</xdr:rowOff>
    </xdr:from>
    <xdr:to>
      <xdr:col>10</xdr:col>
      <xdr:colOff>114300</xdr:colOff>
      <xdr:row>74</xdr:row>
      <xdr:rowOff>129942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82573"/>
          <a:ext cx="889000" cy="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120583</xdr:rowOff>
    </xdr:from>
    <xdr:to>
      <xdr:col>10</xdr:col>
      <xdr:colOff>165100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114193</xdr:rowOff>
    </xdr:from>
    <xdr:to>
      <xdr:col>6</xdr:col>
      <xdr:colOff>38100</xdr:colOff>
      <xdr:row>77</xdr:row>
      <xdr:rowOff>44343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35470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140168</xdr:rowOff>
    </xdr:from>
    <xdr:to>
      <xdr:col>24</xdr:col>
      <xdr:colOff>114300</xdr:colOff>
      <xdr:row>75</xdr:row>
      <xdr:rowOff>70318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2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163045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7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32527</xdr:rowOff>
    </xdr:from>
    <xdr:to>
      <xdr:col>20</xdr:col>
      <xdr:colOff>38100</xdr:colOff>
      <xdr:row>76</xdr:row>
      <xdr:rowOff>134127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150654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3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93076</xdr:rowOff>
    </xdr:from>
    <xdr:to>
      <xdr:col>15</xdr:col>
      <xdr:colOff>101600</xdr:colOff>
      <xdr:row>72</xdr:row>
      <xdr:rowOff>23226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2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39753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04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44473</xdr:rowOff>
    </xdr:from>
    <xdr:to>
      <xdr:col>10</xdr:col>
      <xdr:colOff>165100</xdr:colOff>
      <xdr:row>74</xdr:row>
      <xdr:rowOff>146073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3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162600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0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79142</xdr:rowOff>
    </xdr:from>
    <xdr:to>
      <xdr:col>6</xdr:col>
      <xdr:colOff>38100</xdr:colOff>
      <xdr:row>75</xdr:row>
      <xdr:rowOff>9292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25819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4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69859</xdr:rowOff>
    </xdr:from>
    <xdr:to>
      <xdr:col>24</xdr:col>
      <xdr:colOff>63500</xdr:colOff>
      <xdr:row>98</xdr:row>
      <xdr:rowOff>94417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71959"/>
          <a:ext cx="8382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69859</xdr:rowOff>
    </xdr:from>
    <xdr:to>
      <xdr:col>19</xdr:col>
      <xdr:colOff>177800</xdr:colOff>
      <xdr:row>98</xdr:row>
      <xdr:rowOff>119586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71959"/>
          <a:ext cx="889000" cy="4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119586</xdr:rowOff>
    </xdr:from>
    <xdr:to>
      <xdr:col>15</xdr:col>
      <xdr:colOff>50800</xdr:colOff>
      <xdr:row>98</xdr:row>
      <xdr:rowOff>125687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21686"/>
          <a:ext cx="88900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121168</xdr:rowOff>
    </xdr:from>
    <xdr:to>
      <xdr:col>15</xdr:col>
      <xdr:colOff>101600</xdr:colOff>
      <xdr:row>97</xdr:row>
      <xdr:rowOff>51318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67845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125687</xdr:rowOff>
    </xdr:from>
    <xdr:to>
      <xdr:col>10</xdr:col>
      <xdr:colOff>114300</xdr:colOff>
      <xdr:row>98</xdr:row>
      <xdr:rowOff>127464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7787"/>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118360</xdr:rowOff>
    </xdr:from>
    <xdr:to>
      <xdr:col>10</xdr:col>
      <xdr:colOff>165100</xdr:colOff>
      <xdr:row>97</xdr:row>
      <xdr:rowOff>48510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65037</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22319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43617</xdr:rowOff>
    </xdr:from>
    <xdr:to>
      <xdr:col>24</xdr:col>
      <xdr:colOff>114300</xdr:colOff>
      <xdr:row>98</xdr:row>
      <xdr:rowOff>145217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129994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19059</xdr:rowOff>
    </xdr:from>
    <xdr:to>
      <xdr:col>20</xdr:col>
      <xdr:colOff>38100</xdr:colOff>
      <xdr:row>98</xdr:row>
      <xdr:rowOff>120659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111786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68786</xdr:rowOff>
    </xdr:from>
    <xdr:to>
      <xdr:col>15</xdr:col>
      <xdr:colOff>101600</xdr:colOff>
      <xdr:row>98</xdr:row>
      <xdr:rowOff>170386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161513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74887</xdr:rowOff>
    </xdr:from>
    <xdr:to>
      <xdr:col>10</xdr:col>
      <xdr:colOff>165100</xdr:colOff>
      <xdr:row>99</xdr:row>
      <xdr:rowOff>5037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167614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76664</xdr:rowOff>
    </xdr:from>
    <xdr:to>
      <xdr:col>6</xdr:col>
      <xdr:colOff>38100</xdr:colOff>
      <xdr:row>99</xdr:row>
      <xdr:rowOff>6814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169391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76708</xdr:rowOff>
    </xdr:from>
    <xdr:to>
      <xdr:col>55</xdr:col>
      <xdr:colOff>0</xdr:colOff>
      <xdr:row>35</xdr:row>
      <xdr:rowOff>88265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77458"/>
          <a:ext cx="8382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61104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6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148844</xdr:rowOff>
    </xdr:from>
    <xdr:to>
      <xdr:col>50</xdr:col>
      <xdr:colOff>114300</xdr:colOff>
      <xdr:row>35</xdr:row>
      <xdr:rowOff>76708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806694"/>
          <a:ext cx="889000" cy="2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168165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125222</xdr:rowOff>
    </xdr:from>
    <xdr:to>
      <xdr:col>45</xdr:col>
      <xdr:colOff>177800</xdr:colOff>
      <xdr:row>33</xdr:row>
      <xdr:rowOff>148844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611622"/>
          <a:ext cx="8890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103505</xdr:rowOff>
    </xdr:from>
    <xdr:to>
      <xdr:col>46</xdr:col>
      <xdr:colOff>38100</xdr:colOff>
      <xdr:row>37</xdr:row>
      <xdr:rowOff>33655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24782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6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125222</xdr:rowOff>
    </xdr:from>
    <xdr:to>
      <xdr:col>41</xdr:col>
      <xdr:colOff>50800</xdr:colOff>
      <xdr:row>33</xdr:row>
      <xdr:rowOff>108458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611622"/>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67183</xdr:rowOff>
    </xdr:from>
    <xdr:to>
      <xdr:col>41</xdr:col>
      <xdr:colOff>101600</xdr:colOff>
      <xdr:row>36</xdr:row>
      <xdr:rowOff>168783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159910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77614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2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37465</xdr:rowOff>
    </xdr:from>
    <xdr:to>
      <xdr:col>55</xdr:col>
      <xdr:colOff>50800</xdr:colOff>
      <xdr:row>35</xdr:row>
      <xdr:rowOff>139065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60342</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25908</xdr:rowOff>
    </xdr:from>
    <xdr:to>
      <xdr:col>50</xdr:col>
      <xdr:colOff>165100</xdr:colOff>
      <xdr:row>35</xdr:row>
      <xdr:rowOff>127508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144035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98044</xdr:rowOff>
    </xdr:from>
    <xdr:to>
      <xdr:col>46</xdr:col>
      <xdr:colOff>38100</xdr:colOff>
      <xdr:row>34</xdr:row>
      <xdr:rowOff>28194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44721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3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74422</xdr:rowOff>
    </xdr:from>
    <xdr:to>
      <xdr:col>41</xdr:col>
      <xdr:colOff>101600</xdr:colOff>
      <xdr:row>33</xdr:row>
      <xdr:rowOff>4572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21099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57658</xdr:rowOff>
    </xdr:from>
    <xdr:to>
      <xdr:col>36</xdr:col>
      <xdr:colOff>165100</xdr:colOff>
      <xdr:row>33</xdr:row>
      <xdr:rowOff>159258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7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4335</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9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110581</xdr:rowOff>
    </xdr:from>
    <xdr:to>
      <xdr:col>55</xdr:col>
      <xdr:colOff>0</xdr:colOff>
      <xdr:row>57</xdr:row>
      <xdr:rowOff>91256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197431"/>
          <a:ext cx="838200" cy="66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90097</xdr:rowOff>
    </xdr:from>
    <xdr:to>
      <xdr:col>50</xdr:col>
      <xdr:colOff>114300</xdr:colOff>
      <xdr:row>57</xdr:row>
      <xdr:rowOff>91256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91297"/>
          <a:ext cx="889000" cy="17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90097</xdr:rowOff>
    </xdr:from>
    <xdr:to>
      <xdr:col>45</xdr:col>
      <xdr:colOff>177800</xdr:colOff>
      <xdr:row>57</xdr:row>
      <xdr:rowOff>107638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91297"/>
          <a:ext cx="889000" cy="1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29876</xdr:rowOff>
    </xdr:from>
    <xdr:to>
      <xdr:col>46</xdr:col>
      <xdr:colOff>38100</xdr:colOff>
      <xdr:row>58</xdr:row>
      <xdr:rowOff>131476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7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122603</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107638</xdr:rowOff>
    </xdr:from>
    <xdr:to>
      <xdr:col>41</xdr:col>
      <xdr:colOff>50800</xdr:colOff>
      <xdr:row>57</xdr:row>
      <xdr:rowOff>136492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80288"/>
          <a:ext cx="889000" cy="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35985</xdr:rowOff>
    </xdr:from>
    <xdr:to>
      <xdr:col>41</xdr:col>
      <xdr:colOff>101600</xdr:colOff>
      <xdr:row>58</xdr:row>
      <xdr:rowOff>137585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8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7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38605</xdr:rowOff>
    </xdr:from>
    <xdr:to>
      <xdr:col>36</xdr:col>
      <xdr:colOff>165100</xdr:colOff>
      <xdr:row>58</xdr:row>
      <xdr:rowOff>140205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131332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7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59781</xdr:rowOff>
    </xdr:from>
    <xdr:to>
      <xdr:col>55</xdr:col>
      <xdr:colOff>50800</xdr:colOff>
      <xdr:row>53</xdr:row>
      <xdr:rowOff>161381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4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82658</xdr:rowOff>
    </xdr:from>
    <xdr:ext cx="690189"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998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40456</xdr:rowOff>
    </xdr:from>
    <xdr:to>
      <xdr:col>50</xdr:col>
      <xdr:colOff>165100</xdr:colOff>
      <xdr:row>57</xdr:row>
      <xdr:rowOff>142056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1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158583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8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39297</xdr:rowOff>
    </xdr:from>
    <xdr:to>
      <xdr:col>46</xdr:col>
      <xdr:colOff>38100</xdr:colOff>
      <xdr:row>56</xdr:row>
      <xdr:rowOff>140897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157424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41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56838</xdr:rowOff>
    </xdr:from>
    <xdr:to>
      <xdr:col>41</xdr:col>
      <xdr:colOff>101600</xdr:colOff>
      <xdr:row>57</xdr:row>
      <xdr:rowOff>158438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3515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60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85692</xdr:rowOff>
    </xdr:from>
    <xdr:to>
      <xdr:col>36</xdr:col>
      <xdr:colOff>165100</xdr:colOff>
      <xdr:row>58</xdr:row>
      <xdr:rowOff>15842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32369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3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29857</xdr:rowOff>
    </xdr:from>
    <xdr:to>
      <xdr:col>55</xdr:col>
      <xdr:colOff>0</xdr:colOff>
      <xdr:row>77</xdr:row>
      <xdr:rowOff>61317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31507"/>
          <a:ext cx="838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34866</xdr:rowOff>
    </xdr:from>
    <xdr:to>
      <xdr:col>50</xdr:col>
      <xdr:colOff>114300</xdr:colOff>
      <xdr:row>77</xdr:row>
      <xdr:rowOff>61317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36516"/>
          <a:ext cx="889000" cy="2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154882</xdr:rowOff>
    </xdr:from>
    <xdr:to>
      <xdr:col>45</xdr:col>
      <xdr:colOff>177800</xdr:colOff>
      <xdr:row>77</xdr:row>
      <xdr:rowOff>34866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185082"/>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22327</xdr:rowOff>
    </xdr:from>
    <xdr:to>
      <xdr:col>46</xdr:col>
      <xdr:colOff>38100</xdr:colOff>
      <xdr:row>77</xdr:row>
      <xdr:rowOff>123927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115054</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31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4220</xdr:rowOff>
    </xdr:from>
    <xdr:to>
      <xdr:col>41</xdr:col>
      <xdr:colOff>50800</xdr:colOff>
      <xdr:row>76</xdr:row>
      <xdr:rowOff>154882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34420"/>
          <a:ext cx="889000" cy="15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75693</xdr:rowOff>
    </xdr:from>
    <xdr:to>
      <xdr:col>41</xdr:col>
      <xdr:colOff>101600</xdr:colOff>
      <xdr:row>78</xdr:row>
      <xdr:rowOff>5843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168420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84424</xdr:rowOff>
    </xdr:from>
    <xdr:to>
      <xdr:col>36</xdr:col>
      <xdr:colOff>165100</xdr:colOff>
      <xdr:row>78</xdr:row>
      <xdr:rowOff>14574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5701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150507</xdr:rowOff>
    </xdr:from>
    <xdr:to>
      <xdr:col>55</xdr:col>
      <xdr:colOff>50800</xdr:colOff>
      <xdr:row>77</xdr:row>
      <xdr:rowOff>80657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1934</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10517</xdr:rowOff>
    </xdr:from>
    <xdr:to>
      <xdr:col>50</xdr:col>
      <xdr:colOff>165100</xdr:colOff>
      <xdr:row>77</xdr:row>
      <xdr:rowOff>112117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128644</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98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155516</xdr:rowOff>
    </xdr:from>
    <xdr:to>
      <xdr:col>46</xdr:col>
      <xdr:colOff>38100</xdr:colOff>
      <xdr:row>77</xdr:row>
      <xdr:rowOff>85666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102193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6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104082</xdr:rowOff>
    </xdr:from>
    <xdr:to>
      <xdr:col>41</xdr:col>
      <xdr:colOff>101600</xdr:colOff>
      <xdr:row>77</xdr:row>
      <xdr:rowOff>34232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50758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0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124870</xdr:rowOff>
    </xdr:from>
    <xdr:to>
      <xdr:col>36</xdr:col>
      <xdr:colOff>165100</xdr:colOff>
      <xdr:row>76</xdr:row>
      <xdr:rowOff>55020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71547</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7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61875</xdr:rowOff>
    </xdr:from>
    <xdr:to>
      <xdr:col>55</xdr:col>
      <xdr:colOff>0</xdr:colOff>
      <xdr:row>97</xdr:row>
      <xdr:rowOff>77310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92525"/>
          <a:ext cx="8382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52107</xdr:rowOff>
    </xdr:from>
    <xdr:to>
      <xdr:col>50</xdr:col>
      <xdr:colOff>114300</xdr:colOff>
      <xdr:row>97</xdr:row>
      <xdr:rowOff>77310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39857"/>
          <a:ext cx="889000" cy="36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52107</xdr:rowOff>
    </xdr:from>
    <xdr:to>
      <xdr:col>45</xdr:col>
      <xdr:colOff>177800</xdr:colOff>
      <xdr:row>96</xdr:row>
      <xdr:rowOff>109820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39857"/>
          <a:ext cx="889000" cy="2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137852</xdr:rowOff>
    </xdr:from>
    <xdr:to>
      <xdr:col>46</xdr:col>
      <xdr:colOff>38100</xdr:colOff>
      <xdr:row>97</xdr:row>
      <xdr:rowOff>68002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9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59129</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68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109820</xdr:rowOff>
    </xdr:from>
    <xdr:to>
      <xdr:col>41</xdr:col>
      <xdr:colOff>50800</xdr:colOff>
      <xdr:row>97</xdr:row>
      <xdr:rowOff>98555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69020"/>
          <a:ext cx="889000" cy="1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126194</xdr:rowOff>
    </xdr:from>
    <xdr:to>
      <xdr:col>41</xdr:col>
      <xdr:colOff>101600</xdr:colOff>
      <xdr:row>97</xdr:row>
      <xdr:rowOff>56344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8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47471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67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142681</xdr:rowOff>
    </xdr:from>
    <xdr:to>
      <xdr:col>36</xdr:col>
      <xdr:colOff>165100</xdr:colOff>
      <xdr:row>97</xdr:row>
      <xdr:rowOff>72831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89358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3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11075</xdr:rowOff>
    </xdr:from>
    <xdr:to>
      <xdr:col>55</xdr:col>
      <xdr:colOff>50800</xdr:colOff>
      <xdr:row>97</xdr:row>
      <xdr:rowOff>112675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4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160952</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26510</xdr:rowOff>
    </xdr:from>
    <xdr:to>
      <xdr:col>50</xdr:col>
      <xdr:colOff>165100</xdr:colOff>
      <xdr:row>97</xdr:row>
      <xdr:rowOff>128110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119237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74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1307</xdr:rowOff>
    </xdr:from>
    <xdr:to>
      <xdr:col>46</xdr:col>
      <xdr:colOff>38100</xdr:colOff>
      <xdr:row>95</xdr:row>
      <xdr:rowOff>102907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119434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06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59020</xdr:rowOff>
    </xdr:from>
    <xdr:to>
      <xdr:col>41</xdr:col>
      <xdr:colOff>101600</xdr:colOff>
      <xdr:row>96</xdr:row>
      <xdr:rowOff>160620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1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5697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9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47755</xdr:rowOff>
    </xdr:from>
    <xdr:to>
      <xdr:col>36</xdr:col>
      <xdr:colOff>165100</xdr:colOff>
      <xdr:row>97</xdr:row>
      <xdr:rowOff>149355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140482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77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130016</xdr:rowOff>
    </xdr:from>
    <xdr:to>
      <xdr:col>85</xdr:col>
      <xdr:colOff>127000</xdr:colOff>
      <xdr:row>37</xdr:row>
      <xdr:rowOff>161872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73666"/>
          <a:ext cx="838200" cy="3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104562</xdr:rowOff>
    </xdr:from>
    <xdr:to>
      <xdr:col>81</xdr:col>
      <xdr:colOff>50800</xdr:colOff>
      <xdr:row>37</xdr:row>
      <xdr:rowOff>130016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48212"/>
          <a:ext cx="889000" cy="2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104562</xdr:rowOff>
    </xdr:from>
    <xdr:to>
      <xdr:col>76</xdr:col>
      <xdr:colOff>114300</xdr:colOff>
      <xdr:row>38</xdr:row>
      <xdr:rowOff>27359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48212"/>
          <a:ext cx="889000" cy="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87613</xdr:rowOff>
    </xdr:from>
    <xdr:to>
      <xdr:col>76</xdr:col>
      <xdr:colOff>165100</xdr:colOff>
      <xdr:row>38</xdr:row>
      <xdr:rowOff>17763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8890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156733</xdr:rowOff>
    </xdr:from>
    <xdr:to>
      <xdr:col>71</xdr:col>
      <xdr:colOff>177800</xdr:colOff>
      <xdr:row>38</xdr:row>
      <xdr:rowOff>27359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00383"/>
          <a:ext cx="889000" cy="4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86008</xdr:rowOff>
    </xdr:from>
    <xdr:to>
      <xdr:col>72</xdr:col>
      <xdr:colOff>38100</xdr:colOff>
      <xdr:row>38</xdr:row>
      <xdr:rowOff>16159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32685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109915</xdr:rowOff>
    </xdr:from>
    <xdr:to>
      <xdr:col>67</xdr:col>
      <xdr:colOff>101600</xdr:colOff>
      <xdr:row>38</xdr:row>
      <xdr:rowOff>40066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31192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111072</xdr:rowOff>
    </xdr:from>
    <xdr:to>
      <xdr:col>85</xdr:col>
      <xdr:colOff>177800</xdr:colOff>
      <xdr:row>38</xdr:row>
      <xdr:rowOff>41222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133949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79216</xdr:rowOff>
    </xdr:from>
    <xdr:to>
      <xdr:col>81</xdr:col>
      <xdr:colOff>101600</xdr:colOff>
      <xdr:row>38</xdr:row>
      <xdr:rowOff>9367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2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25893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53762</xdr:rowOff>
    </xdr:from>
    <xdr:to>
      <xdr:col>76</xdr:col>
      <xdr:colOff>165100</xdr:colOff>
      <xdr:row>37</xdr:row>
      <xdr:rowOff>155362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9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148009</xdr:rowOff>
    </xdr:from>
    <xdr:to>
      <xdr:col>72</xdr:col>
      <xdr:colOff>38100</xdr:colOff>
      <xdr:row>38</xdr:row>
      <xdr:rowOff>78160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1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69286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105933</xdr:rowOff>
    </xdr:from>
    <xdr:to>
      <xdr:col>67</xdr:col>
      <xdr:colOff>101600</xdr:colOff>
      <xdr:row>38</xdr:row>
      <xdr:rowOff>36083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52610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2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46328</xdr:rowOff>
    </xdr:from>
    <xdr:to>
      <xdr:col>85</xdr:col>
      <xdr:colOff>126364</xdr:colOff>
      <xdr:row>59</xdr:row>
      <xdr:rowOff>17345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961728"/>
          <a:ext cx="1269" cy="117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21172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17345</xdr:rowOff>
    </xdr:from>
    <xdr:to>
      <xdr:col>86</xdr:col>
      <xdr:colOff>25400</xdr:colOff>
      <xdr:row>59</xdr:row>
      <xdr:rowOff>17345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164455</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73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46328</xdr:rowOff>
    </xdr:from>
    <xdr:to>
      <xdr:col>86</xdr:col>
      <xdr:colOff>25400</xdr:colOff>
      <xdr:row>52</xdr:row>
      <xdr:rowOff>46328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96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124237</xdr:rowOff>
    </xdr:from>
    <xdr:to>
      <xdr:col>85</xdr:col>
      <xdr:colOff>127000</xdr:colOff>
      <xdr:row>57</xdr:row>
      <xdr:rowOff>133659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25437"/>
          <a:ext cx="838200" cy="18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145222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9178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166795</xdr:rowOff>
    </xdr:from>
    <xdr:to>
      <xdr:col>85</xdr:col>
      <xdr:colOff>177800</xdr:colOff>
      <xdr:row>58</xdr:row>
      <xdr:rowOff>96945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99749</xdr:rowOff>
    </xdr:from>
    <xdr:to>
      <xdr:col>81</xdr:col>
      <xdr:colOff>50800</xdr:colOff>
      <xdr:row>57</xdr:row>
      <xdr:rowOff>133659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186599"/>
          <a:ext cx="889000" cy="7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163332</xdr:rowOff>
    </xdr:from>
    <xdr:to>
      <xdr:col>81</xdr:col>
      <xdr:colOff>101600</xdr:colOff>
      <xdr:row>58</xdr:row>
      <xdr:rowOff>93482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84609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8154</xdr:rowOff>
    </xdr:from>
    <xdr:to>
      <xdr:col>76</xdr:col>
      <xdr:colOff>114300</xdr:colOff>
      <xdr:row>53</xdr:row>
      <xdr:rowOff>99749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752104"/>
          <a:ext cx="889000" cy="43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8154</xdr:rowOff>
    </xdr:from>
    <xdr:to>
      <xdr:col>71</xdr:col>
      <xdr:colOff>177800</xdr:colOff>
      <xdr:row>58</xdr:row>
      <xdr:rowOff>90203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752104"/>
          <a:ext cx="889000" cy="128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74673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1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73437</xdr:rowOff>
    </xdr:from>
    <xdr:to>
      <xdr:col>85</xdr:col>
      <xdr:colOff>177800</xdr:colOff>
      <xdr:row>57</xdr:row>
      <xdr:rowOff>3587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96314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2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82859</xdr:rowOff>
    </xdr:from>
    <xdr:to>
      <xdr:col>81</xdr:col>
      <xdr:colOff>101600</xdr:colOff>
      <xdr:row>58</xdr:row>
      <xdr:rowOff>13009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29536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3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48949</xdr:rowOff>
    </xdr:from>
    <xdr:to>
      <xdr:col>76</xdr:col>
      <xdr:colOff>165100</xdr:colOff>
      <xdr:row>53</xdr:row>
      <xdr:rowOff>150549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1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167076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89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128804</xdr:rowOff>
    </xdr:from>
    <xdr:to>
      <xdr:col>72</xdr:col>
      <xdr:colOff>38100</xdr:colOff>
      <xdr:row>51</xdr:row>
      <xdr:rowOff>58954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70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49</xdr:row>
      <xdr:rowOff>75481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84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39403</xdr:rowOff>
    </xdr:from>
    <xdr:to>
      <xdr:col>67</xdr:col>
      <xdr:colOff>101600</xdr:colOff>
      <xdr:row>58</xdr:row>
      <xdr:rowOff>141003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132130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7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72012</xdr:rowOff>
    </xdr:from>
    <xdr:to>
      <xdr:col>85</xdr:col>
      <xdr:colOff>127000</xdr:colOff>
      <xdr:row>79</xdr:row>
      <xdr:rowOff>30121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416412"/>
          <a:ext cx="838200" cy="115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72012</xdr:rowOff>
    </xdr:from>
    <xdr:to>
      <xdr:col>81</xdr:col>
      <xdr:colOff>50800</xdr:colOff>
      <xdr:row>73</xdr:row>
      <xdr:rowOff>129527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416412"/>
          <a:ext cx="889000" cy="2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129527</xdr:rowOff>
    </xdr:from>
    <xdr:to>
      <xdr:col>76</xdr:col>
      <xdr:colOff>114300</xdr:colOff>
      <xdr:row>78</xdr:row>
      <xdr:rowOff>34334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645377"/>
          <a:ext cx="889000" cy="76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115819</xdr:rowOff>
    </xdr:from>
    <xdr:to>
      <xdr:col>76</xdr:col>
      <xdr:colOff>165100</xdr:colOff>
      <xdr:row>79</xdr:row>
      <xdr:rowOff>45969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8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37096</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34334</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07434"/>
          <a:ext cx="889000" cy="1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131290</xdr:rowOff>
    </xdr:from>
    <xdr:to>
      <xdr:col>72</xdr:col>
      <xdr:colOff>38100</xdr:colOff>
      <xdr:row>79</xdr:row>
      <xdr:rowOff>61440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52567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133938</xdr:rowOff>
    </xdr:from>
    <xdr:to>
      <xdr:col>67</xdr:col>
      <xdr:colOff>101600</xdr:colOff>
      <xdr:row>79</xdr:row>
      <xdr:rowOff>64088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80615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150771</xdr:rowOff>
    </xdr:from>
    <xdr:to>
      <xdr:col>85</xdr:col>
      <xdr:colOff>177800</xdr:colOff>
      <xdr:row>79</xdr:row>
      <xdr:rowOff>80921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21212</xdr:rowOff>
    </xdr:from>
    <xdr:to>
      <xdr:col>81</xdr:col>
      <xdr:colOff>101600</xdr:colOff>
      <xdr:row>72</xdr:row>
      <xdr:rowOff>122812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3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139339</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14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78727</xdr:rowOff>
    </xdr:from>
    <xdr:to>
      <xdr:col>76</xdr:col>
      <xdr:colOff>165100</xdr:colOff>
      <xdr:row>74</xdr:row>
      <xdr:rowOff>8877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25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25404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36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154984</xdr:rowOff>
    </xdr:from>
    <xdr:to>
      <xdr:col>72</xdr:col>
      <xdr:colOff>38100</xdr:colOff>
      <xdr:row>78</xdr:row>
      <xdr:rowOff>85134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101661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1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116326</xdr:rowOff>
    </xdr:from>
    <xdr:to>
      <xdr:col>85</xdr:col>
      <xdr:colOff>127000</xdr:colOff>
      <xdr:row>97</xdr:row>
      <xdr:rowOff>165009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46976"/>
          <a:ext cx="838200" cy="4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165009</xdr:rowOff>
    </xdr:from>
    <xdr:to>
      <xdr:col>81</xdr:col>
      <xdr:colOff>50800</xdr:colOff>
      <xdr:row>97</xdr:row>
      <xdr:rowOff>170926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95659"/>
          <a:ext cx="889000" cy="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162210</xdr:rowOff>
    </xdr:from>
    <xdr:to>
      <xdr:col>76</xdr:col>
      <xdr:colOff>114300</xdr:colOff>
      <xdr:row>97</xdr:row>
      <xdr:rowOff>170926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792860"/>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46146</xdr:rowOff>
    </xdr:from>
    <xdr:to>
      <xdr:col>76</xdr:col>
      <xdr:colOff>165100</xdr:colOff>
      <xdr:row>97</xdr:row>
      <xdr:rowOff>147746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164273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162210</xdr:rowOff>
    </xdr:from>
    <xdr:to>
      <xdr:col>71</xdr:col>
      <xdr:colOff>177800</xdr:colOff>
      <xdr:row>97</xdr:row>
      <xdr:rowOff>167715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2860"/>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20718</xdr:rowOff>
    </xdr:from>
    <xdr:to>
      <xdr:col>72</xdr:col>
      <xdr:colOff>38100</xdr:colOff>
      <xdr:row>97</xdr:row>
      <xdr:rowOff>122318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138845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42956</xdr:rowOff>
    </xdr:from>
    <xdr:to>
      <xdr:col>67</xdr:col>
      <xdr:colOff>101600</xdr:colOff>
      <xdr:row>97</xdr:row>
      <xdr:rowOff>144556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161083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65526</xdr:rowOff>
    </xdr:from>
    <xdr:to>
      <xdr:col>85</xdr:col>
      <xdr:colOff>177800</xdr:colOff>
      <xdr:row>97</xdr:row>
      <xdr:rowOff>167126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43953</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7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114209</xdr:rowOff>
    </xdr:from>
    <xdr:to>
      <xdr:col>81</xdr:col>
      <xdr:colOff>101600</xdr:colOff>
      <xdr:row>98</xdr:row>
      <xdr:rowOff>44359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35486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3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120126</xdr:rowOff>
    </xdr:from>
    <xdr:to>
      <xdr:col>76</xdr:col>
      <xdr:colOff>165100</xdr:colOff>
      <xdr:row>98</xdr:row>
      <xdr:rowOff>50276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41403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111410</xdr:rowOff>
    </xdr:from>
    <xdr:to>
      <xdr:col>72</xdr:col>
      <xdr:colOff>38100</xdr:colOff>
      <xdr:row>98</xdr:row>
      <xdr:rowOff>41560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32687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116915</xdr:rowOff>
    </xdr:from>
    <xdr:to>
      <xdr:col>67</xdr:col>
      <xdr:colOff>101600</xdr:colOff>
      <xdr:row>98</xdr:row>
      <xdr:rowOff>47065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38192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4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61696</xdr:rowOff>
    </xdr:from>
    <xdr:to>
      <xdr:col>107</xdr:col>
      <xdr:colOff>101600</xdr:colOff>
      <xdr:row>38</xdr:row>
      <xdr:rowOff>163296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8374</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72784</xdr:rowOff>
    </xdr:from>
    <xdr:to>
      <xdr:col>102</xdr:col>
      <xdr:colOff>165100</xdr:colOff>
      <xdr:row>39</xdr:row>
      <xdr:rowOff>2934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19461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6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85585</xdr:rowOff>
    </xdr:from>
    <xdr:to>
      <xdr:col>98</xdr:col>
      <xdr:colOff>38100</xdr:colOff>
      <xdr:row>38</xdr:row>
      <xdr:rowOff>15735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32262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2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例年同程度の推移となっております。住基人口が減少傾向にあるので、一人当たりのコストは増加傾向となると見込まれます。総務費は、人件費の増により微増となっています。民生費は、除染対策交付金事業の増加に伴い、増減となっています。</a:t>
          </a:r>
          <a:endParaRPr lang="ja-JP" altLang="ja-JP" sz="1400">
            <a:effectLst/>
          </a:endParaRPr>
        </a:p>
        <a:p>
          <a:r>
            <a:rPr kumimoji="1" lang="ja-JP" altLang="ja-JP" sz="1100">
              <a:solidFill>
                <a:schemeClr val="dk1"/>
              </a:solidFill>
              <a:effectLst/>
              <a:latin typeface="+mn-lt"/>
              <a:ea typeface="+mn-ea"/>
              <a:cs typeface="+mn-cs"/>
            </a:rPr>
            <a:t>衛生費はコロナワクチン予防接種関連費が減少しているため減額となっています。労働費は、緊急雇用創出事業の減により、微減となっております。農林水産業費は、東電賠償（山林）に伴う地域創造基金積立金の増により増額となっております。</a:t>
          </a:r>
          <a:endParaRPr lang="ja-JP" altLang="ja-JP" sz="1400">
            <a:effectLst/>
          </a:endParaRPr>
        </a:p>
        <a:p>
          <a:r>
            <a:rPr kumimoji="1" lang="ja-JP" altLang="ja-JP" sz="1100">
              <a:solidFill>
                <a:schemeClr val="dk1"/>
              </a:solidFill>
              <a:effectLst/>
              <a:latin typeface="+mn-lt"/>
              <a:ea typeface="+mn-ea"/>
              <a:cs typeface="+mn-cs"/>
            </a:rPr>
            <a:t>商工費は、かわうちの湯源泉ポンプ購入事業や地域魅力向上・発信支援事業の増により増額となっております。土木費は微増となっております。消防費は、防災行政無線更新工事の終了により減額となっております。</a:t>
          </a:r>
          <a:endParaRPr lang="ja-JP" altLang="ja-JP" sz="1400">
            <a:effectLst/>
          </a:endParaRPr>
        </a:p>
        <a:p>
          <a:r>
            <a:rPr kumimoji="1" lang="ja-JP" altLang="ja-JP" sz="1100">
              <a:solidFill>
                <a:schemeClr val="dk1"/>
              </a:solidFill>
              <a:effectLst/>
              <a:latin typeface="+mn-lt"/>
              <a:ea typeface="+mn-ea"/>
              <a:cs typeface="+mn-cs"/>
            </a:rPr>
            <a:t>教育費は、義務教育学校建設に係る補助金返還金の増による増額となっています。災害復旧費は、令和元年度発生の台風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号による災害復旧事業の減により減額となっています。</a:t>
          </a:r>
          <a:endParaRPr lang="ja-JP" altLang="ja-JP" sz="1400">
            <a:effectLst/>
          </a:endParaRPr>
        </a:p>
        <a:p>
          <a:r>
            <a:rPr kumimoji="1" lang="ja-JP" altLang="ja-JP" sz="1100">
              <a:solidFill>
                <a:schemeClr val="dk1"/>
              </a:solidFill>
              <a:effectLst/>
              <a:latin typeface="+mn-lt"/>
              <a:ea typeface="+mn-ea"/>
              <a:cs typeface="+mn-cs"/>
            </a:rPr>
            <a:t>公債費は、台風１９号災害復旧事業債の償還開始により、前年度より増額となっています。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基金残高の標準財政規模比は増加しました。復興期間も終了が近いことから、事業進捗によっては財政調整基金の財源充当が予想されます。</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実質収支及び実質単年度収支</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実質収支は前年度より</a:t>
          </a:r>
          <a:r>
            <a:rPr kumimoji="1" lang="en-US" altLang="ja-JP" sz="1100">
              <a:solidFill>
                <a:schemeClr val="dk1"/>
              </a:solidFill>
              <a:effectLst/>
              <a:latin typeface="+mn-lt"/>
              <a:ea typeface="+mn-ea"/>
              <a:cs typeface="+mn-cs"/>
            </a:rPr>
            <a:t>13.93%</a:t>
          </a:r>
          <a:r>
            <a:rPr kumimoji="1" lang="ja-JP" altLang="ja-JP" sz="1100">
              <a:solidFill>
                <a:schemeClr val="dk1"/>
              </a:solidFill>
              <a:effectLst/>
              <a:latin typeface="+mn-lt"/>
              <a:ea typeface="+mn-ea"/>
              <a:cs typeface="+mn-cs"/>
            </a:rPr>
            <a:t>増となっています。実質単年度収支も増となっています。主な要因は昨年度から繰越して実施していた台風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号関連事業が当初予想していた事業額より大きく減額したことから、繰越明許費繰越金の多くが一般財源となったためです。</a:t>
          </a:r>
          <a:endParaRPr lang="ja-JP" altLang="ja-JP" sz="1400">
            <a:effectLst/>
          </a:endParaRPr>
        </a:p>
        <a:p>
          <a:r>
            <a:rPr kumimoji="1" lang="ja-JP" altLang="ja-JP" sz="1100">
              <a:solidFill>
                <a:schemeClr val="dk1"/>
              </a:solidFill>
              <a:effectLst/>
              <a:latin typeface="+mn-lt"/>
              <a:ea typeface="+mn-ea"/>
              <a:cs typeface="+mn-cs"/>
            </a:rPr>
            <a:t>今年度は財政調整基金の積立額が増額となりましたが、今後の財政運営においても、引き続き特定財源の確保と歳出抑制を行う必要があります。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一般会計において、標準財政規模比の前年比</a:t>
          </a:r>
          <a:r>
            <a:rPr kumimoji="1" lang="en-US" altLang="ja-JP" sz="1100">
              <a:solidFill>
                <a:schemeClr val="dk1"/>
              </a:solidFill>
              <a:effectLst/>
              <a:latin typeface="+mn-lt"/>
              <a:ea typeface="+mn-ea"/>
              <a:cs typeface="+mn-cs"/>
            </a:rPr>
            <a:t>13.93</a:t>
          </a:r>
          <a:r>
            <a:rPr kumimoji="1" lang="ja-JP" altLang="ja-JP" sz="1100">
              <a:solidFill>
                <a:schemeClr val="dk1"/>
              </a:solidFill>
              <a:effectLst/>
              <a:latin typeface="+mn-lt"/>
              <a:ea typeface="+mn-ea"/>
              <a:cs typeface="+mn-cs"/>
            </a:rPr>
            <a:t>ポイント増加し、農業集落排水事業特別会計では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ポイントの増となっています。全会計において黒字となり実質赤字比率も連結実質赤字比率も０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です。一般会計における実質収支比率が上昇していましたが、その要因は昨年度から繰越して実施していた台風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号関連事業が当初予想していた事業額より大きく減額したことから、繰越明許費繰越金の多くが一般財源となったためです。</a:t>
          </a:r>
          <a:endParaRPr lang="ja-JP" altLang="ja-JP" sz="1400">
            <a:effectLst/>
          </a:endParaRPr>
        </a:p>
        <a:p>
          <a:r>
            <a:rPr kumimoji="1" lang="ja-JP" altLang="ja-JP" sz="1100">
              <a:solidFill>
                <a:schemeClr val="dk1"/>
              </a:solidFill>
              <a:effectLst/>
              <a:latin typeface="+mn-lt"/>
              <a:ea typeface="+mn-ea"/>
              <a:cs typeface="+mn-cs"/>
            </a:rPr>
            <a:t>　特別会計においては、一般会計からの繰入金がある為、赤字にはなっていません。今後も特別会計全般では、一般会計からの繰入を抑え収益の増加を図る必要があります。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8786909</v>
      </c>
      <c r="BO4" s="407"/>
      <c r="BP4" s="407"/>
      <c r="BQ4" s="407"/>
      <c r="BR4" s="407"/>
      <c r="BS4" s="407"/>
      <c r="BT4" s="407"/>
      <c r="BU4" s="408"/>
      <c r="BV4" s="406">
        <v>6446628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16.7</v>
      </c>
      <c r="CU4" s="413"/>
      <c r="CV4" s="413"/>
      <c r="CW4" s="413"/>
      <c r="CX4" s="413"/>
      <c r="CY4" s="413"/>
      <c r="CZ4" s="413"/>
      <c r="DA4" s="414"/>
      <c r="DB4" s="412">
        <v>2.7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8303096</v>
      </c>
      <c r="BO5" s="444"/>
      <c r="BP5" s="444"/>
      <c r="BQ5" s="444"/>
      <c r="BR5" s="444"/>
      <c r="BS5" s="444"/>
      <c r="BT5" s="444"/>
      <c r="BU5" s="445"/>
      <c r="BV5" s="443">
        <v>5944052</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94</v>
      </c>
      <c r="CU5" s="441"/>
      <c r="CV5" s="441"/>
      <c r="CW5" s="441"/>
      <c r="CX5" s="441"/>
      <c r="CY5" s="441"/>
      <c r="CZ5" s="441"/>
      <c r="DA5" s="442"/>
      <c r="DB5" s="440">
        <v>88.5</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483813</v>
      </c>
      <c r="BO6" s="444"/>
      <c r="BP6" s="444"/>
      <c r="BQ6" s="444"/>
      <c r="BR6" s="444"/>
      <c r="BS6" s="444"/>
      <c r="BT6" s="444"/>
      <c r="BU6" s="445"/>
      <c r="BV6" s="443">
        <v>502576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94.9</v>
      </c>
      <c r="CU6" s="481"/>
      <c r="CV6" s="481"/>
      <c r="CW6" s="481"/>
      <c r="CX6" s="481"/>
      <c r="CY6" s="481"/>
      <c r="CZ6" s="481"/>
      <c r="DA6" s="482"/>
      <c r="DB6" s="480">
        <v>91.7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143821</v>
      </c>
      <c r="BO7" s="444"/>
      <c r="BP7" s="444"/>
      <c r="BQ7" s="444"/>
      <c r="BR7" s="444"/>
      <c r="BS7" s="444"/>
      <c r="BT7" s="444"/>
      <c r="BU7" s="445"/>
      <c r="BV7" s="443">
        <v>445931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2041669</v>
      </c>
      <c r="CU7" s="444"/>
      <c r="CV7" s="444"/>
      <c r="CW7" s="444"/>
      <c r="CX7" s="444"/>
      <c r="CY7" s="444"/>
      <c r="CZ7" s="444"/>
      <c r="DA7" s="445"/>
      <c r="DB7" s="443">
        <v>2080305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339992</v>
      </c>
      <c r="BO8" s="444"/>
      <c r="BP8" s="444"/>
      <c r="BQ8" s="444"/>
      <c r="BR8" s="444"/>
      <c r="BS8" s="444"/>
      <c r="BT8" s="444"/>
      <c r="BU8" s="445"/>
      <c r="BV8" s="443">
        <v>56645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0.31</v>
      </c>
      <c r="CU8" s="484"/>
      <c r="CV8" s="484"/>
      <c r="CW8" s="484"/>
      <c r="CX8" s="484"/>
      <c r="CY8" s="484"/>
      <c r="CZ8" s="484"/>
      <c r="DA8" s="485"/>
      <c r="DB8" s="483">
        <v>0.31</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2044</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283347</v>
      </c>
      <c r="BO9" s="444"/>
      <c r="BP9" s="444"/>
      <c r="BQ9" s="444"/>
      <c r="BR9" s="444"/>
      <c r="BS9" s="444"/>
      <c r="BT9" s="444"/>
      <c r="BU9" s="445"/>
      <c r="BV9" s="443">
        <v>-41692</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10.9</v>
      </c>
      <c r="CU9" s="441"/>
      <c r="CV9" s="441"/>
      <c r="CW9" s="441"/>
      <c r="CX9" s="441"/>
      <c r="CY9" s="441"/>
      <c r="CZ9" s="441"/>
      <c r="DA9" s="442"/>
      <c r="DB9" s="440">
        <v>8.9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120</v>
      </c>
      <c r="M10" s="473"/>
      <c r="N10" s="473"/>
      <c r="O10" s="473"/>
      <c r="P10" s="473"/>
      <c r="Q10" s="474"/>
      <c r="R10" s="494">
        <v>2021</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0</v>
      </c>
      <c r="BO10" s="444"/>
      <c r="BP10" s="444"/>
      <c r="BQ10" s="444"/>
      <c r="BR10" s="444"/>
      <c r="BS10" s="444"/>
      <c r="BT10" s="444"/>
      <c r="BU10" s="445"/>
      <c r="BV10" s="443">
        <v>317</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2366</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100000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131</v>
      </c>
      <c r="CU12" s="484"/>
      <c r="CV12" s="484"/>
      <c r="CW12" s="484"/>
      <c r="CX12" s="484"/>
      <c r="CY12" s="484"/>
      <c r="CZ12" s="484"/>
      <c r="DA12" s="485"/>
      <c r="DB12" s="483" t="s">
        <v>131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140</v>
      </c>
      <c r="N13" s="535"/>
      <c r="O13" s="535"/>
      <c r="P13" s="535"/>
      <c r="Q13" s="536"/>
      <c r="R13" s="527">
        <v>2330</v>
      </c>
      <c r="S13" s="528"/>
      <c r="T13" s="528"/>
      <c r="U13" s="528"/>
      <c r="V13" s="529"/>
      <c r="W13" s="459" t="s">
        <v>141</v>
      </c>
      <c r="X13" s="460"/>
      <c r="Y13" s="460"/>
      <c r="Z13" s="460"/>
      <c r="AA13" s="460"/>
      <c r="AB13" s="450"/>
      <c r="AC13" s="494">
        <v>129</v>
      </c>
      <c r="AD13" s="495"/>
      <c r="AE13" s="495"/>
      <c r="AF13" s="495"/>
      <c r="AG13" s="537"/>
      <c r="AH13" s="494">
        <v>132</v>
      </c>
      <c r="AI13" s="495"/>
      <c r="AJ13" s="495"/>
      <c r="AK13" s="495"/>
      <c r="AL13" s="496"/>
      <c r="AM13" s="472" t="s">
        <v>142</v>
      </c>
      <c r="AN13" s="473"/>
      <c r="AO13" s="473"/>
      <c r="AP13" s="473"/>
      <c r="AQ13" s="473"/>
      <c r="AR13" s="473"/>
      <c r="AS13" s="473"/>
      <c r="AT13" s="474"/>
      <c r="AU13" s="475" t="s">
        <v>128</v>
      </c>
      <c r="AV13" s="476"/>
      <c r="AW13" s="476"/>
      <c r="AX13" s="476"/>
      <c r="AY13" s="477" t="s">
        <v>143</v>
      </c>
      <c r="AZ13" s="478"/>
      <c r="BA13" s="478"/>
      <c r="BB13" s="478"/>
      <c r="BC13" s="478"/>
      <c r="BD13" s="478"/>
      <c r="BE13" s="478"/>
      <c r="BF13" s="478"/>
      <c r="BG13" s="478"/>
      <c r="BH13" s="478"/>
      <c r="BI13" s="478"/>
      <c r="BJ13" s="478"/>
      <c r="BK13" s="478"/>
      <c r="BL13" s="478"/>
      <c r="BM13" s="479"/>
      <c r="BN13" s="443">
        <v>283347</v>
      </c>
      <c r="BO13" s="444"/>
      <c r="BP13" s="444"/>
      <c r="BQ13" s="444"/>
      <c r="BR13" s="444"/>
      <c r="BS13" s="444"/>
      <c r="BT13" s="444"/>
      <c r="BU13" s="445"/>
      <c r="BV13" s="443">
        <v>-141375</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7</v>
      </c>
      <c r="CU13" s="441"/>
      <c r="CV13" s="441"/>
      <c r="CW13" s="441"/>
      <c r="CX13" s="441"/>
      <c r="CY13" s="441"/>
      <c r="CZ13" s="441"/>
      <c r="DA13" s="442"/>
      <c r="DB13" s="440">
        <v>7.7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2432</v>
      </c>
      <c r="S14" s="528"/>
      <c r="T14" s="528"/>
      <c r="U14" s="528"/>
      <c r="V14" s="529"/>
      <c r="W14" s="433"/>
      <c r="X14" s="434"/>
      <c r="Y14" s="434"/>
      <c r="Z14" s="434"/>
      <c r="AA14" s="434"/>
      <c r="AB14" s="423"/>
      <c r="AC14" s="530">
        <v>15.2</v>
      </c>
      <c r="AD14" s="531"/>
      <c r="AE14" s="531"/>
      <c r="AF14" s="531"/>
      <c r="AG14" s="532"/>
      <c r="AH14" s="530">
        <v>11.5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147</v>
      </c>
      <c r="CU14" s="542"/>
      <c r="CV14" s="542"/>
      <c r="CW14" s="542"/>
      <c r="CX14" s="542"/>
      <c r="CY14" s="542"/>
      <c r="CZ14" s="542"/>
      <c r="DA14" s="543"/>
      <c r="DB14" s="541" t="s">
        <v>148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2397</v>
      </c>
      <c r="S15" s="528"/>
      <c r="T15" s="528"/>
      <c r="U15" s="528"/>
      <c r="V15" s="529"/>
      <c r="W15" s="459" t="s">
        <v>150</v>
      </c>
      <c r="X15" s="460"/>
      <c r="Y15" s="460"/>
      <c r="Z15" s="460"/>
      <c r="AA15" s="460"/>
      <c r="AB15" s="450"/>
      <c r="AC15" s="494">
        <v>232</v>
      </c>
      <c r="AD15" s="495"/>
      <c r="AE15" s="495"/>
      <c r="AF15" s="495"/>
      <c r="AG15" s="537"/>
      <c r="AH15" s="494">
        <v>301</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571528</v>
      </c>
      <c r="BO15" s="407"/>
      <c r="BP15" s="407"/>
      <c r="BQ15" s="407"/>
      <c r="BR15" s="407"/>
      <c r="BS15" s="407"/>
      <c r="BT15" s="407"/>
      <c r="BU15" s="408"/>
      <c r="BV15" s="406">
        <v>631072</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27.4</v>
      </c>
      <c r="AD16" s="531"/>
      <c r="AE16" s="531"/>
      <c r="AF16" s="531"/>
      <c r="AG16" s="532"/>
      <c r="AH16" s="530">
        <v>26.3</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1861638</v>
      </c>
      <c r="BO16" s="444"/>
      <c r="BP16" s="444"/>
      <c r="BQ16" s="444"/>
      <c r="BR16" s="444"/>
      <c r="BS16" s="444"/>
      <c r="BT16" s="444"/>
      <c r="BU16" s="445"/>
      <c r="BV16" s="443">
        <v>1830605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486</v>
      </c>
      <c r="AD17" s="495"/>
      <c r="AE17" s="495"/>
      <c r="AF17" s="495"/>
      <c r="AG17" s="537"/>
      <c r="AH17" s="494">
        <v>713</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730824</v>
      </c>
      <c r="BO17" s="444"/>
      <c r="BP17" s="444"/>
      <c r="BQ17" s="444"/>
      <c r="BR17" s="444"/>
      <c r="BS17" s="444"/>
      <c r="BT17" s="444"/>
      <c r="BU17" s="445"/>
      <c r="BV17" s="443">
        <v>812683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160</v>
      </c>
      <c r="C18" s="486"/>
      <c r="D18" s="486"/>
      <c r="E18" s="569"/>
      <c r="F18" s="569"/>
      <c r="G18" s="569"/>
      <c r="H18" s="569"/>
      <c r="I18" s="569"/>
      <c r="J18" s="569"/>
      <c r="K18" s="569"/>
      <c r="L18" s="570">
        <v>197.35</v>
      </c>
      <c r="M18" s="570"/>
      <c r="N18" s="570"/>
      <c r="O18" s="570"/>
      <c r="P18" s="570"/>
      <c r="Q18" s="570"/>
      <c r="R18" s="571"/>
      <c r="S18" s="571"/>
      <c r="T18" s="571"/>
      <c r="U18" s="571"/>
      <c r="V18" s="572"/>
      <c r="W18" s="461"/>
      <c r="X18" s="462"/>
      <c r="Y18" s="462"/>
      <c r="Z18" s="462"/>
      <c r="AA18" s="462"/>
      <c r="AB18" s="453"/>
      <c r="AC18" s="573">
        <v>57.4</v>
      </c>
      <c r="AD18" s="574"/>
      <c r="AE18" s="574"/>
      <c r="AF18" s="574"/>
      <c r="AG18" s="575"/>
      <c r="AH18" s="573">
        <v>62.2</v>
      </c>
      <c r="AI18" s="574"/>
      <c r="AJ18" s="574"/>
      <c r="AK18" s="574"/>
      <c r="AL18" s="576"/>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1904265</v>
      </c>
      <c r="BO18" s="444"/>
      <c r="BP18" s="444"/>
      <c r="BQ18" s="444"/>
      <c r="BR18" s="444"/>
      <c r="BS18" s="444"/>
      <c r="BT18" s="444"/>
      <c r="BU18" s="445"/>
      <c r="BV18" s="443">
        <v>1764010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162</v>
      </c>
      <c r="C19" s="486"/>
      <c r="D19" s="486"/>
      <c r="E19" s="569"/>
      <c r="F19" s="569"/>
      <c r="G19" s="569"/>
      <c r="H19" s="569"/>
      <c r="I19" s="569"/>
      <c r="J19" s="569"/>
      <c r="K19" s="569"/>
      <c r="L19" s="577">
        <v>10</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3095581</v>
      </c>
      <c r="BO19" s="444"/>
      <c r="BP19" s="444"/>
      <c r="BQ19" s="444"/>
      <c r="BR19" s="444"/>
      <c r="BS19" s="444"/>
      <c r="BT19" s="444"/>
      <c r="BU19" s="445"/>
      <c r="BV19" s="443">
        <v>3173341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164</v>
      </c>
      <c r="C20" s="486"/>
      <c r="D20" s="486"/>
      <c r="E20" s="569"/>
      <c r="F20" s="569"/>
      <c r="G20" s="569"/>
      <c r="H20" s="569"/>
      <c r="I20" s="569"/>
      <c r="J20" s="569"/>
      <c r="K20" s="569"/>
      <c r="L20" s="577">
        <v>934</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165</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2399449</v>
      </c>
      <c r="BO22" s="407"/>
      <c r="BP22" s="407"/>
      <c r="BQ22" s="407"/>
      <c r="BR22" s="407"/>
      <c r="BS22" s="407"/>
      <c r="BT22" s="407"/>
      <c r="BU22" s="408"/>
      <c r="BV22" s="406">
        <v>2510331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1780529</v>
      </c>
      <c r="BO23" s="444"/>
      <c r="BP23" s="444"/>
      <c r="BQ23" s="444"/>
      <c r="BR23" s="444"/>
      <c r="BS23" s="444"/>
      <c r="BT23" s="444"/>
      <c r="BU23" s="445"/>
      <c r="BV23" s="443">
        <v>1936903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7030</v>
      </c>
      <c r="R24" s="495"/>
      <c r="S24" s="495"/>
      <c r="T24" s="495"/>
      <c r="U24" s="495"/>
      <c r="V24" s="537"/>
      <c r="W24" s="589"/>
      <c r="X24" s="590"/>
      <c r="Y24" s="591"/>
      <c r="Z24" s="493" t="s">
        <v>175</v>
      </c>
      <c r="AA24" s="473"/>
      <c r="AB24" s="473"/>
      <c r="AC24" s="473"/>
      <c r="AD24" s="473"/>
      <c r="AE24" s="473"/>
      <c r="AF24" s="473"/>
      <c r="AG24" s="474"/>
      <c r="AH24" s="494">
        <v>61</v>
      </c>
      <c r="AI24" s="495"/>
      <c r="AJ24" s="495"/>
      <c r="AK24" s="495"/>
      <c r="AL24" s="537"/>
      <c r="AM24" s="494">
        <v>180865</v>
      </c>
      <c r="AN24" s="495"/>
      <c r="AO24" s="495"/>
      <c r="AP24" s="495"/>
      <c r="AQ24" s="495"/>
      <c r="AR24" s="537"/>
      <c r="AS24" s="494">
        <v>2965</v>
      </c>
      <c r="AT24" s="495"/>
      <c r="AU24" s="495"/>
      <c r="AV24" s="495"/>
      <c r="AW24" s="495"/>
      <c r="AX24" s="496"/>
      <c r="AY24" s="562" t="s">
        <v>176</v>
      </c>
      <c r="AZ24" s="563"/>
      <c r="BA24" s="563"/>
      <c r="BB24" s="563"/>
      <c r="BC24" s="563"/>
      <c r="BD24" s="563"/>
      <c r="BE24" s="563"/>
      <c r="BF24" s="563"/>
      <c r="BG24" s="563"/>
      <c r="BH24" s="563"/>
      <c r="BI24" s="563"/>
      <c r="BJ24" s="563"/>
      <c r="BK24" s="563"/>
      <c r="BL24" s="563"/>
      <c r="BM24" s="564"/>
      <c r="BN24" s="443">
        <v>1803349</v>
      </c>
      <c r="BO24" s="444"/>
      <c r="BP24" s="444"/>
      <c r="BQ24" s="444"/>
      <c r="BR24" s="444"/>
      <c r="BS24" s="444"/>
      <c r="BT24" s="444"/>
      <c r="BU24" s="445"/>
      <c r="BV24" s="443">
        <v>1785446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1</v>
      </c>
      <c r="M25" s="495"/>
      <c r="N25" s="495"/>
      <c r="O25" s="495"/>
      <c r="P25" s="537"/>
      <c r="Q25" s="494">
        <v>5620</v>
      </c>
      <c r="R25" s="495"/>
      <c r="S25" s="495"/>
      <c r="T25" s="495"/>
      <c r="U25" s="495"/>
      <c r="V25" s="537"/>
      <c r="W25" s="589"/>
      <c r="X25" s="590"/>
      <c r="Y25" s="591"/>
      <c r="Z25" s="493" t="s">
        <v>178</v>
      </c>
      <c r="AA25" s="473"/>
      <c r="AB25" s="473"/>
      <c r="AC25" s="473"/>
      <c r="AD25" s="473"/>
      <c r="AE25" s="473"/>
      <c r="AF25" s="473"/>
      <c r="AG25" s="474"/>
      <c r="AH25" s="494" t="s">
        <v>147</v>
      </c>
      <c r="AI25" s="495"/>
      <c r="AJ25" s="495"/>
      <c r="AK25" s="495"/>
      <c r="AL25" s="537"/>
      <c r="AM25" s="494" t="s">
        <v>147</v>
      </c>
      <c r="AN25" s="495"/>
      <c r="AO25" s="495"/>
      <c r="AP25" s="495"/>
      <c r="AQ25" s="495"/>
      <c r="AR25" s="537"/>
      <c r="AS25" s="494" t="s">
        <v>131</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238600</v>
      </c>
      <c r="BO25" s="407"/>
      <c r="BP25" s="407"/>
      <c r="BQ25" s="407"/>
      <c r="BR25" s="407"/>
      <c r="BS25" s="407"/>
      <c r="BT25" s="407"/>
      <c r="BU25" s="408"/>
      <c r="BV25" s="406">
        <v>192000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5080</v>
      </c>
      <c r="R26" s="495"/>
      <c r="S26" s="495"/>
      <c r="T26" s="495"/>
      <c r="U26" s="495"/>
      <c r="V26" s="537"/>
      <c r="W26" s="589"/>
      <c r="X26" s="590"/>
      <c r="Y26" s="591"/>
      <c r="Z26" s="493" t="s">
        <v>181</v>
      </c>
      <c r="AA26" s="595"/>
      <c r="AB26" s="595"/>
      <c r="AC26" s="595"/>
      <c r="AD26" s="595"/>
      <c r="AE26" s="595"/>
      <c r="AF26" s="595"/>
      <c r="AG26" s="596"/>
      <c r="AH26" s="494" t="s">
        <v>131</v>
      </c>
      <c r="AI26" s="495"/>
      <c r="AJ26" s="495"/>
      <c r="AK26" s="495"/>
      <c r="AL26" s="537"/>
      <c r="AM26" s="494" t="s">
        <v>131</v>
      </c>
      <c r="AN26" s="495"/>
      <c r="AO26" s="495"/>
      <c r="AP26" s="495"/>
      <c r="AQ26" s="495"/>
      <c r="AR26" s="537"/>
      <c r="AS26" s="494" t="s">
        <v>131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147</v>
      </c>
      <c r="BO26" s="444"/>
      <c r="BP26" s="444"/>
      <c r="BQ26" s="444"/>
      <c r="BR26" s="444"/>
      <c r="BS26" s="444"/>
      <c r="BT26" s="444"/>
      <c r="BU26" s="445"/>
      <c r="BV26" s="443" t="s">
        <v>131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2700</v>
      </c>
      <c r="R27" s="495"/>
      <c r="S27" s="495"/>
      <c r="T27" s="495"/>
      <c r="U27" s="495"/>
      <c r="V27" s="537"/>
      <c r="W27" s="589"/>
      <c r="X27" s="590"/>
      <c r="Y27" s="591"/>
      <c r="Z27" s="493" t="s">
        <v>184</v>
      </c>
      <c r="AA27" s="473"/>
      <c r="AB27" s="473"/>
      <c r="AC27" s="473"/>
      <c r="AD27" s="473"/>
      <c r="AE27" s="473"/>
      <c r="AF27" s="473"/>
      <c r="AG27" s="474"/>
      <c r="AH27" s="494">
        <v>1</v>
      </c>
      <c r="AI27" s="495"/>
      <c r="AJ27" s="495"/>
      <c r="AK27" s="495"/>
      <c r="AL27" s="537"/>
      <c r="AM27" s="494" t="s">
        <v>185</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5">
        <v>60000</v>
      </c>
      <c r="BO27" s="566"/>
      <c r="BP27" s="566"/>
      <c r="BQ27" s="566"/>
      <c r="BR27" s="566"/>
      <c r="BS27" s="566"/>
      <c r="BT27" s="566"/>
      <c r="BU27" s="567"/>
      <c r="BV27" s="565">
        <v>60000</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2320</v>
      </c>
      <c r="R28" s="495"/>
      <c r="S28" s="495"/>
      <c r="T28" s="495"/>
      <c r="U28" s="495"/>
      <c r="V28" s="537"/>
      <c r="W28" s="589"/>
      <c r="X28" s="590"/>
      <c r="Y28" s="591"/>
      <c r="Z28" s="493" t="s">
        <v>188</v>
      </c>
      <c r="AA28" s="473"/>
      <c r="AB28" s="473"/>
      <c r="AC28" s="473"/>
      <c r="AD28" s="473"/>
      <c r="AE28" s="473"/>
      <c r="AF28" s="473"/>
      <c r="AG28" s="474"/>
      <c r="AH28" s="494" t="s">
        <v>147</v>
      </c>
      <c r="AI28" s="495"/>
      <c r="AJ28" s="495"/>
      <c r="AK28" s="495"/>
      <c r="AL28" s="537"/>
      <c r="AM28" s="494" t="s">
        <v>131</v>
      </c>
      <c r="AN28" s="495"/>
      <c r="AO28" s="495"/>
      <c r="AP28" s="495"/>
      <c r="AQ28" s="495"/>
      <c r="AR28" s="537"/>
      <c r="AS28" s="494" t="s">
        <v>131</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1193465</v>
      </c>
      <c r="BO28" s="407"/>
      <c r="BP28" s="407"/>
      <c r="BQ28" s="407"/>
      <c r="BR28" s="407"/>
      <c r="BS28" s="407"/>
      <c r="BT28" s="407"/>
      <c r="BU28" s="408"/>
      <c r="BV28" s="406">
        <v>1164465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8</v>
      </c>
      <c r="M29" s="495"/>
      <c r="N29" s="495"/>
      <c r="O29" s="495"/>
      <c r="P29" s="537"/>
      <c r="Q29" s="494">
        <v>2180</v>
      </c>
      <c r="R29" s="495"/>
      <c r="S29" s="495"/>
      <c r="T29" s="495"/>
      <c r="U29" s="495"/>
      <c r="V29" s="537"/>
      <c r="W29" s="592"/>
      <c r="X29" s="593"/>
      <c r="Y29" s="594"/>
      <c r="Z29" s="493" t="s">
        <v>191</v>
      </c>
      <c r="AA29" s="473"/>
      <c r="AB29" s="473"/>
      <c r="AC29" s="473"/>
      <c r="AD29" s="473"/>
      <c r="AE29" s="473"/>
      <c r="AF29" s="473"/>
      <c r="AG29" s="474"/>
      <c r="AH29" s="494">
        <v>62</v>
      </c>
      <c r="AI29" s="495"/>
      <c r="AJ29" s="495"/>
      <c r="AK29" s="495"/>
      <c r="AL29" s="537"/>
      <c r="AM29" s="494">
        <v>185226</v>
      </c>
      <c r="AN29" s="495"/>
      <c r="AO29" s="495"/>
      <c r="AP29" s="495"/>
      <c r="AQ29" s="495"/>
      <c r="AR29" s="537"/>
      <c r="AS29" s="494">
        <v>2988</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9146</v>
      </c>
      <c r="BO29" s="444"/>
      <c r="BP29" s="444"/>
      <c r="BQ29" s="444"/>
      <c r="BR29" s="444"/>
      <c r="BS29" s="444"/>
      <c r="BT29" s="444"/>
      <c r="BU29" s="445"/>
      <c r="BV29" s="443">
        <v>9146</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3">
        <v>98.5</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7580616</v>
      </c>
      <c r="BO30" s="566"/>
      <c r="BP30" s="566"/>
      <c r="BQ30" s="566"/>
      <c r="BR30" s="566"/>
      <c r="BS30" s="566"/>
      <c r="BT30" s="566"/>
      <c r="BU30" s="567"/>
      <c r="BV30" s="565">
        <v>4460811</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202</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国民健康保険事業勘定特別会計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双葉地方広域市町村圏組合　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国民健康保険直営診療施設勘定特別会計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双葉地方広域市町村圏組合　下水道事業特別会計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介護保険事業勘定特別会計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公立小野町地方綜合病院企業団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福島県後期高齢者医療広域連合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福島県後期高齢者医療広域連合　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福島県市町村総合事務組合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福島県市町村総合事務組合　消防補償等特別会計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福島県市町村総合事務組合　消防賞じゅつ金特別会計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福島県市町村総合事務組合　非常勤職員公務災害補償特別会計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福島県市町村総合事務組合　自治会館管理特別会計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9ERH0dYnWQCXNoMRQHUk+ghyGI+mmZbgtWmWgs4sf+yE8UjJaiWOFzY044VhULG9Rzu9QLjMrz2dyCAdDSd2lA==" saltValue="JBcXHsA872JpxcguwIgt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2"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87" t="s">
        <v>560</v>
      </c>
      <c r="D34" s="1187"/>
      <c r="E34" s="1188"/>
      <c r="F34" s="32">
        <v>9.6199999999999992</v>
      </c>
      <c r="G34" s="33">
        <v>2.09</v>
      </c>
      <c r="H34" s="33">
        <v>5.48</v>
      </c>
      <c r="I34" s="33">
        <v>2.72</v>
      </c>
      <c r="J34" s="34">
        <v>16.649999999999999</v>
      </c>
      <c r="K34" s="22"/>
      <c r="L34" s="22"/>
      <c r="M34" s="22"/>
      <c r="N34" s="22"/>
      <c r="O34" s="22"/>
      <c r="P34" s="22"/>
    </row>
    <row r="35" spans="1:16" ht="39" customHeight="1" x14ac:dyDescent="0.2">
      <c r="A35" s="22"/>
      <c r="B35" s="35"/>
      <c r="C35" s="1181" t="s">
        <v>561</v>
      </c>
      <c r="D35" s="1182"/>
      <c r="E35" s="1183"/>
      <c r="F35" s="36">
        <v>1.27</v>
      </c>
      <c r="G35" s="37">
        <v>3.31</v>
      </c>
      <c r="H35" s="37">
        <v>1.71</v>
      </c>
      <c r="I35" s="37">
        <v>1.7</v>
      </c>
      <c r="J35" s="38">
        <v>1.87</v>
      </c>
      <c r="K35" s="22"/>
      <c r="L35" s="22"/>
      <c r="M35" s="22"/>
      <c r="N35" s="22"/>
      <c r="O35" s="22"/>
      <c r="P35" s="22"/>
    </row>
    <row r="36" spans="1:16" ht="39" customHeight="1" x14ac:dyDescent="0.2">
      <c r="A36" s="22"/>
      <c r="B36" s="35"/>
      <c r="C36" s="1181" t="s">
        <v>562</v>
      </c>
      <c r="D36" s="1182"/>
      <c r="E36" s="1183"/>
      <c r="F36" s="36">
        <v>1.34</v>
      </c>
      <c r="G36" s="37">
        <v>0.64</v>
      </c>
      <c r="H36" s="37">
        <v>0.06</v>
      </c>
      <c r="I36" s="37">
        <v>0.27</v>
      </c>
      <c r="J36" s="38">
        <v>1.81</v>
      </c>
      <c r="K36" s="22"/>
      <c r="L36" s="22"/>
      <c r="M36" s="22"/>
      <c r="N36" s="22"/>
      <c r="O36" s="22"/>
      <c r="P36" s="22"/>
    </row>
    <row r="37" spans="1:16" ht="39" customHeight="1" x14ac:dyDescent="0.2">
      <c r="A37" s="22"/>
      <c r="B37" s="35"/>
      <c r="C37" s="1181" t="s">
        <v>563</v>
      </c>
      <c r="D37" s="1182"/>
      <c r="E37" s="1183"/>
      <c r="F37" s="36">
        <v>1.65</v>
      </c>
      <c r="G37" s="37">
        <v>2.94</v>
      </c>
      <c r="H37" s="37">
        <v>2.2200000000000002</v>
      </c>
      <c r="I37" s="37">
        <v>1.41</v>
      </c>
      <c r="J37" s="38">
        <v>1.1000000000000001</v>
      </c>
      <c r="K37" s="22"/>
      <c r="L37" s="22"/>
      <c r="M37" s="22"/>
      <c r="N37" s="22"/>
      <c r="O37" s="22"/>
      <c r="P37" s="22"/>
    </row>
    <row r="38" spans="1:16" ht="39" customHeight="1" x14ac:dyDescent="0.2">
      <c r="A38" s="22"/>
      <c r="B38" s="35"/>
      <c r="C38" s="1181" t="s">
        <v>564</v>
      </c>
      <c r="D38" s="1182"/>
      <c r="E38" s="1183"/>
      <c r="F38" s="36">
        <v>1.76</v>
      </c>
      <c r="G38" s="37">
        <v>1.54</v>
      </c>
      <c r="H38" s="37">
        <v>0.99</v>
      </c>
      <c r="I38" s="37">
        <v>0.96</v>
      </c>
      <c r="J38" s="38">
        <v>0.62</v>
      </c>
      <c r="K38" s="22"/>
      <c r="L38" s="22"/>
      <c r="M38" s="22"/>
      <c r="N38" s="22"/>
      <c r="O38" s="22"/>
      <c r="P38" s="22"/>
    </row>
    <row r="39" spans="1:16" ht="39" customHeight="1" x14ac:dyDescent="0.2">
      <c r="A39" s="22"/>
      <c r="B39" s="35"/>
      <c r="C39" s="1181" t="s">
        <v>565</v>
      </c>
      <c r="D39" s="1182"/>
      <c r="E39" s="1183"/>
      <c r="F39" s="36">
        <v>0</v>
      </c>
      <c r="G39" s="37">
        <v>0.01</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566</v>
      </c>
      <c r="D42" s="1182"/>
      <c r="E42" s="1183"/>
      <c r="F42" s="36" t="s">
        <v>511</v>
      </c>
      <c r="G42" s="37" t="s">
        <v>511</v>
      </c>
      <c r="H42" s="37" t="s">
        <v>511</v>
      </c>
      <c r="I42" s="37" t="s">
        <v>511</v>
      </c>
      <c r="J42" s="38" t="s">
        <v>511</v>
      </c>
      <c r="K42" s="22"/>
      <c r="L42" s="22"/>
      <c r="M42" s="22"/>
      <c r="N42" s="22"/>
      <c r="O42" s="22"/>
      <c r="P42" s="22"/>
    </row>
    <row r="43" spans="1:16" ht="39" customHeight="1" thickBot="1" x14ac:dyDescent="0.25">
      <c r="A43" s="22"/>
      <c r="B43" s="40"/>
      <c r="C43" s="1184" t="s">
        <v>567</v>
      </c>
      <c r="D43" s="1185"/>
      <c r="E43" s="1186"/>
      <c r="F43" s="41">
        <v>0</v>
      </c>
      <c r="G43" s="42">
        <v>0</v>
      </c>
      <c r="H43" s="42">
        <v>0</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GsDKe1Khmv6CvYxxgERwbmCj/KNN40fzMyXLRLR/PUGVuOrcu4WrW283QAvpIi3qmyZwPrD2o2jlTgCeVu3+g==" saltValue="fnyGbHa5y6KnzStJ6RGx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52"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306</v>
      </c>
      <c r="L45" s="60">
        <v>305</v>
      </c>
      <c r="M45" s="60">
        <v>287</v>
      </c>
      <c r="N45" s="60">
        <v>284</v>
      </c>
      <c r="O45" s="61">
        <v>337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511</v>
      </c>
      <c r="L46" s="64" t="s">
        <v>511</v>
      </c>
      <c r="M46" s="64" t="s">
        <v>511</v>
      </c>
      <c r="N46" s="64" t="s">
        <v>511</v>
      </c>
      <c r="O46" s="65" t="s">
        <v>511</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511</v>
      </c>
      <c r="L47" s="64" t="s">
        <v>511</v>
      </c>
      <c r="M47" s="64" t="s">
        <v>511</v>
      </c>
      <c r="N47" s="64" t="s">
        <v>511</v>
      </c>
      <c r="O47" s="65" t="s">
        <v>511</v>
      </c>
      <c r="P47" s="48"/>
      <c r="Q47" s="48"/>
      <c r="R47" s="48"/>
      <c r="S47" s="48"/>
      <c r="T47" s="48"/>
      <c r="U47" s="48"/>
    </row>
    <row r="48" spans="1:21" ht="30.75" customHeight="1" x14ac:dyDescent="0.2">
      <c r="A48" s="48"/>
      <c r="B48" s="1191"/>
      <c r="C48" s="1192"/>
      <c r="D48" s="62"/>
      <c r="E48" s="1197" t="s">
        <v>15</v>
      </c>
      <c r="F48" s="1197"/>
      <c r="G48" s="1197"/>
      <c r="H48" s="1197"/>
      <c r="I48" s="1197"/>
      <c r="J48" s="1198"/>
      <c r="K48" s="63">
        <v>63</v>
      </c>
      <c r="L48" s="64">
        <v>63</v>
      </c>
      <c r="M48" s="64">
        <v>63</v>
      </c>
      <c r="N48" s="64">
        <v>63</v>
      </c>
      <c r="O48" s="65">
        <v>63</v>
      </c>
      <c r="P48" s="48"/>
      <c r="Q48" s="48"/>
      <c r="R48" s="48"/>
      <c r="S48" s="48"/>
      <c r="T48" s="48"/>
      <c r="U48" s="48"/>
    </row>
    <row r="49" spans="1:21" ht="30.75" customHeight="1" x14ac:dyDescent="0.2">
      <c r="A49" s="48"/>
      <c r="B49" s="1191"/>
      <c r="C49" s="1192"/>
      <c r="D49" s="62"/>
      <c r="E49" s="1197" t="s">
        <v>16</v>
      </c>
      <c r="F49" s="1197"/>
      <c r="G49" s="1197"/>
      <c r="H49" s="1197"/>
      <c r="I49" s="1197"/>
      <c r="J49" s="1198"/>
      <c r="K49" s="63">
        <v>8</v>
      </c>
      <c r="L49" s="64">
        <v>7</v>
      </c>
      <c r="M49" s="64">
        <v>5</v>
      </c>
      <c r="N49" s="64">
        <v>6</v>
      </c>
      <c r="O49" s="65">
        <v>6</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511</v>
      </c>
      <c r="L50" s="64" t="s">
        <v>511</v>
      </c>
      <c r="M50" s="64" t="s">
        <v>511</v>
      </c>
      <c r="N50" s="64" t="s">
        <v>511</v>
      </c>
      <c r="O50" s="65" t="s">
        <v>511</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511</v>
      </c>
      <c r="L51" s="64" t="s">
        <v>511</v>
      </c>
      <c r="M51" s="64" t="s">
        <v>511</v>
      </c>
      <c r="N51" s="64" t="s">
        <v>511</v>
      </c>
      <c r="O51" s="65" t="s">
        <v>511</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253</v>
      </c>
      <c r="L52" s="64">
        <v>237</v>
      </c>
      <c r="M52" s="64">
        <v>231</v>
      </c>
      <c r="N52" s="64">
        <v>238</v>
      </c>
      <c r="O52" s="65">
        <v>285</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124</v>
      </c>
      <c r="L53" s="69">
        <v>138</v>
      </c>
      <c r="M53" s="69">
        <v>124</v>
      </c>
      <c r="N53" s="69">
        <v>115</v>
      </c>
      <c r="O53" s="70">
        <v>121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5">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Qi5vmdn6rVcKSltzZVghwRce2yFvAAqmT8ZC2Dzqx2+sEfHo/HgQgVfDaPA/oOGJPsHkoyp8sKpI41dStXy1Q==" saltValue="gCBtaIIHq6vyeBMCIbXmu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553</v>
      </c>
      <c r="J40" s="103" t="s">
        <v>554</v>
      </c>
      <c r="K40" s="103" t="s">
        <v>555</v>
      </c>
      <c r="L40" s="103" t="s">
        <v>556</v>
      </c>
      <c r="M40" s="104" t="s">
        <v>557</v>
      </c>
    </row>
    <row r="41" spans="2:13" ht="27.75" customHeight="1" x14ac:dyDescent="0.2">
      <c r="B41" s="1220" t="s">
        <v>32</v>
      </c>
      <c r="C41" s="1221"/>
      <c r="D41" s="105"/>
      <c r="E41" s="1226" t="s">
        <v>33</v>
      </c>
      <c r="F41" s="1226"/>
      <c r="G41" s="1226"/>
      <c r="H41" s="1227"/>
      <c r="I41" s="355">
        <v>2035</v>
      </c>
      <c r="J41" s="356">
        <v>1874</v>
      </c>
      <c r="K41" s="356">
        <v>2448</v>
      </c>
      <c r="L41" s="356">
        <v>2510</v>
      </c>
      <c r="M41" s="357">
        <v>2399</v>
      </c>
    </row>
    <row r="42" spans="2:13" ht="27.75" customHeight="1" x14ac:dyDescent="0.2">
      <c r="B42" s="1222"/>
      <c r="C42" s="1223"/>
      <c r="D42" s="106"/>
      <c r="E42" s="1228" t="s">
        <v>34</v>
      </c>
      <c r="F42" s="1228"/>
      <c r="G42" s="1228"/>
      <c r="H42" s="1229"/>
      <c r="I42" s="358" t="s">
        <v>511</v>
      </c>
      <c r="J42" s="359" t="s">
        <v>511</v>
      </c>
      <c r="K42" s="359" t="s">
        <v>511</v>
      </c>
      <c r="L42" s="359" t="s">
        <v>511</v>
      </c>
      <c r="M42" s="360" t="s">
        <v>511</v>
      </c>
    </row>
    <row r="43" spans="2:13" ht="27.75" customHeight="1" x14ac:dyDescent="0.2">
      <c r="B43" s="1222"/>
      <c r="C43" s="1223"/>
      <c r="D43" s="106"/>
      <c r="E43" s="1228" t="s">
        <v>35</v>
      </c>
      <c r="F43" s="1228"/>
      <c r="G43" s="1228"/>
      <c r="H43" s="1229"/>
      <c r="I43" s="358">
        <v>572</v>
      </c>
      <c r="J43" s="359">
        <v>520</v>
      </c>
      <c r="K43" s="359">
        <v>467</v>
      </c>
      <c r="L43" s="359">
        <v>413</v>
      </c>
      <c r="M43" s="360">
        <v>358</v>
      </c>
    </row>
    <row r="44" spans="2:13" ht="27.75" customHeight="1" x14ac:dyDescent="0.2">
      <c r="B44" s="1222"/>
      <c r="C44" s="1223"/>
      <c r="D44" s="106"/>
      <c r="E44" s="1228" t="s">
        <v>36</v>
      </c>
      <c r="F44" s="1228"/>
      <c r="G44" s="1228"/>
      <c r="H44" s="1229"/>
      <c r="I44" s="358">
        <v>40</v>
      </c>
      <c r="J44" s="359">
        <v>35</v>
      </c>
      <c r="K44" s="359">
        <v>30</v>
      </c>
      <c r="L44" s="359">
        <v>27</v>
      </c>
      <c r="M44" s="360">
        <v>23</v>
      </c>
    </row>
    <row r="45" spans="2:13" ht="27.75" customHeight="1" x14ac:dyDescent="0.2">
      <c r="B45" s="1222"/>
      <c r="C45" s="1223"/>
      <c r="D45" s="106"/>
      <c r="E45" s="1228" t="s">
        <v>37</v>
      </c>
      <c r="F45" s="1228"/>
      <c r="G45" s="1228"/>
      <c r="H45" s="1229"/>
      <c r="I45" s="358">
        <v>313</v>
      </c>
      <c r="J45" s="359">
        <v>271</v>
      </c>
      <c r="K45" s="359">
        <v>277</v>
      </c>
      <c r="L45" s="359">
        <v>287</v>
      </c>
      <c r="M45" s="360">
        <v>230</v>
      </c>
    </row>
    <row r="46" spans="2:13" ht="27.75" customHeight="1" x14ac:dyDescent="0.2">
      <c r="B46" s="1222"/>
      <c r="C46" s="1223"/>
      <c r="D46" s="107"/>
      <c r="E46" s="1228" t="s">
        <v>38</v>
      </c>
      <c r="F46" s="1228"/>
      <c r="G46" s="1228"/>
      <c r="H46" s="1229"/>
      <c r="I46" s="358" t="s">
        <v>511</v>
      </c>
      <c r="J46" s="359" t="s">
        <v>511</v>
      </c>
      <c r="K46" s="359" t="s">
        <v>511</v>
      </c>
      <c r="L46" s="359" t="s">
        <v>511</v>
      </c>
      <c r="M46" s="360" t="s">
        <v>511</v>
      </c>
    </row>
    <row r="47" spans="2:13" ht="27.75" customHeight="1" x14ac:dyDescent="0.2">
      <c r="B47" s="1222"/>
      <c r="C47" s="1223"/>
      <c r="D47" s="108"/>
      <c r="E47" s="1230" t="s">
        <v>39</v>
      </c>
      <c r="F47" s="1231"/>
      <c r="G47" s="1231"/>
      <c r="H47" s="1232"/>
      <c r="I47" s="358" t="s">
        <v>511</v>
      </c>
      <c r="J47" s="359" t="s">
        <v>511</v>
      </c>
      <c r="K47" s="359" t="s">
        <v>511</v>
      </c>
      <c r="L47" s="359" t="s">
        <v>511</v>
      </c>
      <c r="M47" s="360" t="s">
        <v>511</v>
      </c>
    </row>
    <row r="48" spans="2:13" ht="27.75" customHeight="1" x14ac:dyDescent="0.2">
      <c r="B48" s="1222"/>
      <c r="C48" s="1223"/>
      <c r="D48" s="106"/>
      <c r="E48" s="1228" t="s">
        <v>40</v>
      </c>
      <c r="F48" s="1228"/>
      <c r="G48" s="1228"/>
      <c r="H48" s="1229"/>
      <c r="I48" s="358" t="s">
        <v>511</v>
      </c>
      <c r="J48" s="359" t="s">
        <v>511</v>
      </c>
      <c r="K48" s="359" t="s">
        <v>511</v>
      </c>
      <c r="L48" s="359" t="s">
        <v>511</v>
      </c>
      <c r="M48" s="360" t="s">
        <v>511</v>
      </c>
    </row>
    <row r="49" spans="2:13" ht="27.75" customHeight="1" x14ac:dyDescent="0.2">
      <c r="B49" s="1224"/>
      <c r="C49" s="1225"/>
      <c r="D49" s="106"/>
      <c r="E49" s="1228" t="s">
        <v>41</v>
      </c>
      <c r="F49" s="1228"/>
      <c r="G49" s="1228"/>
      <c r="H49" s="1229"/>
      <c r="I49" s="358" t="s">
        <v>511</v>
      </c>
      <c r="J49" s="359" t="s">
        <v>511</v>
      </c>
      <c r="K49" s="359" t="s">
        <v>511</v>
      </c>
      <c r="L49" s="359" t="s">
        <v>511</v>
      </c>
      <c r="M49" s="360" t="s">
        <v>511</v>
      </c>
    </row>
    <row r="50" spans="2:13" ht="27.75" customHeight="1" x14ac:dyDescent="0.2">
      <c r="B50" s="1233" t="s">
        <v>42</v>
      </c>
      <c r="C50" s="1234"/>
      <c r="D50" s="109"/>
      <c r="E50" s="1228" t="s">
        <v>43</v>
      </c>
      <c r="F50" s="1228"/>
      <c r="G50" s="1228"/>
      <c r="H50" s="1229"/>
      <c r="I50" s="358">
        <v>3458</v>
      </c>
      <c r="J50" s="359">
        <v>3729</v>
      </c>
      <c r="K50" s="359">
        <v>4736</v>
      </c>
      <c r="L50" s="359">
        <v>5098</v>
      </c>
      <c r="M50" s="360">
        <v>8560</v>
      </c>
    </row>
    <row r="51" spans="2:13" ht="27.75" customHeight="1" x14ac:dyDescent="0.2">
      <c r="B51" s="1222"/>
      <c r="C51" s="1223"/>
      <c r="D51" s="106"/>
      <c r="E51" s="1228" t="s">
        <v>44</v>
      </c>
      <c r="F51" s="1228"/>
      <c r="G51" s="1228"/>
      <c r="H51" s="1229"/>
      <c r="I51" s="358" t="s">
        <v>511</v>
      </c>
      <c r="J51" s="359" t="s">
        <v>511</v>
      </c>
      <c r="K51" s="359" t="s">
        <v>511</v>
      </c>
      <c r="L51" s="359" t="s">
        <v>511</v>
      </c>
      <c r="M51" s="360" t="s">
        <v>511</v>
      </c>
    </row>
    <row r="52" spans="2:13" ht="27.75" customHeight="1" x14ac:dyDescent="0.2">
      <c r="B52" s="1224"/>
      <c r="C52" s="1225"/>
      <c r="D52" s="106"/>
      <c r="E52" s="1228" t="s">
        <v>45</v>
      </c>
      <c r="F52" s="1228"/>
      <c r="G52" s="1228"/>
      <c r="H52" s="1229"/>
      <c r="I52" s="358">
        <v>2248</v>
      </c>
      <c r="J52" s="359">
        <v>2170</v>
      </c>
      <c r="K52" s="359">
        <v>2574</v>
      </c>
      <c r="L52" s="359">
        <v>2712</v>
      </c>
      <c r="M52" s="360">
        <v>2627</v>
      </c>
    </row>
    <row r="53" spans="2:13" ht="27.75" customHeight="1" thickBot="1" x14ac:dyDescent="0.25">
      <c r="B53" s="1235" t="s">
        <v>46</v>
      </c>
      <c r="C53" s="1236"/>
      <c r="D53" s="110"/>
      <c r="E53" s="1237" t="s">
        <v>47</v>
      </c>
      <c r="F53" s="1237"/>
      <c r="G53" s="1237"/>
      <c r="H53" s="1238"/>
      <c r="I53" s="361">
        <v>-2746</v>
      </c>
      <c r="J53" s="362">
        <v>-3199</v>
      </c>
      <c r="K53" s="362">
        <v>-4087</v>
      </c>
      <c r="L53" s="362">
        <v>-4573</v>
      </c>
      <c r="M53" s="363">
        <v>-8177</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pKhlDUtlPhws+MXBsaLGqDhPNPIHiMjPkaHSfgBqwfGG4hIx7CLMhN410ntgDcr8hBwwOMoxiP24ENEqmVGrFQ==" saltValue="YuQBWiumqPJPWeyzTQVV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0" sqref="C60:E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555</v>
      </c>
      <c r="G54" s="119" t="s">
        <v>556</v>
      </c>
      <c r="H54" s="120" t="s">
        <v>557</v>
      </c>
    </row>
    <row r="55" spans="2:8" ht="52.5" customHeight="1" x14ac:dyDescent="0.2">
      <c r="B55" s="121"/>
      <c r="C55" s="1247" t="s">
        <v>50</v>
      </c>
      <c r="D55" s="1247"/>
      <c r="E55" s="1248"/>
      <c r="F55" s="122">
        <v>1214</v>
      </c>
      <c r="G55" s="122">
        <v>1164</v>
      </c>
      <c r="H55" s="123">
        <v>1193</v>
      </c>
    </row>
    <row r="56" spans="2:8" ht="52.5" customHeight="1" x14ac:dyDescent="0.2">
      <c r="B56" s="124"/>
      <c r="C56" s="1249" t="s">
        <v>51</v>
      </c>
      <c r="D56" s="1249"/>
      <c r="E56" s="1250"/>
      <c r="F56" s="125">
        <v>9</v>
      </c>
      <c r="G56" s="125">
        <v>9</v>
      </c>
      <c r="H56" s="126">
        <v>9</v>
      </c>
    </row>
    <row r="57" spans="2:8" ht="53.25" customHeight="1" x14ac:dyDescent="0.2">
      <c r="B57" s="124"/>
      <c r="C57" s="1251" t="s">
        <v>52</v>
      </c>
      <c r="D57" s="1251"/>
      <c r="E57" s="1252"/>
      <c r="F57" s="127">
        <v>3837</v>
      </c>
      <c r="G57" s="127">
        <v>4461</v>
      </c>
      <c r="H57" s="128">
        <v>7581</v>
      </c>
    </row>
    <row r="58" spans="2:8" ht="45.75" customHeight="1" x14ac:dyDescent="0.2">
      <c r="B58" s="129"/>
      <c r="C58" s="1239" t="s">
        <v>584</v>
      </c>
      <c r="D58" s="1240"/>
      <c r="E58" s="1241"/>
      <c r="F58" s="130">
        <v>1105</v>
      </c>
      <c r="G58" s="130">
        <v>1086</v>
      </c>
      <c r="H58" s="131">
        <v>4265</v>
      </c>
    </row>
    <row r="59" spans="2:8" ht="45.75" customHeight="1" x14ac:dyDescent="0.2">
      <c r="B59" s="129"/>
      <c r="C59" s="1239" t="s">
        <v>585</v>
      </c>
      <c r="D59" s="1240"/>
      <c r="E59" s="1241"/>
      <c r="F59" s="130">
        <v>1330</v>
      </c>
      <c r="G59" s="130">
        <v>1510</v>
      </c>
      <c r="H59" s="131">
        <v>1582</v>
      </c>
    </row>
    <row r="60" spans="2:8" ht="45.75" customHeight="1" x14ac:dyDescent="0.2">
      <c r="B60" s="129"/>
      <c r="C60" s="1239" t="s">
        <v>586</v>
      </c>
      <c r="D60" s="1240"/>
      <c r="E60" s="1241"/>
      <c r="F60" s="130">
        <v>206</v>
      </c>
      <c r="G60" s="130">
        <v>241</v>
      </c>
      <c r="H60" s="131">
        <v>274</v>
      </c>
    </row>
    <row r="61" spans="2:8" ht="45.75" customHeight="1" x14ac:dyDescent="0.2">
      <c r="B61" s="129"/>
      <c r="C61" s="1239" t="s">
        <v>587</v>
      </c>
      <c r="D61" s="1240"/>
      <c r="E61" s="1241"/>
      <c r="F61" s="130">
        <v>180</v>
      </c>
      <c r="G61" s="130">
        <v>215</v>
      </c>
      <c r="H61" s="131">
        <v>249</v>
      </c>
    </row>
    <row r="62" spans="2:8" ht="45.75" customHeight="1" thickBot="1" x14ac:dyDescent="0.25">
      <c r="B62" s="132"/>
      <c r="C62" s="1242" t="s">
        <v>588</v>
      </c>
      <c r="D62" s="1243"/>
      <c r="E62" s="1244"/>
      <c r="F62" s="133">
        <v>219</v>
      </c>
      <c r="G62" s="133">
        <v>205</v>
      </c>
      <c r="H62" s="134">
        <v>201</v>
      </c>
    </row>
    <row r="63" spans="2:8" ht="52.5" customHeight="1" thickBot="1" x14ac:dyDescent="0.25">
      <c r="B63" s="135"/>
      <c r="C63" s="1245" t="s">
        <v>53</v>
      </c>
      <c r="D63" s="1245"/>
      <c r="E63" s="1246"/>
      <c r="F63" s="136">
        <v>5060</v>
      </c>
      <c r="G63" s="136">
        <v>5634</v>
      </c>
      <c r="H63" s="137">
        <v>8783</v>
      </c>
    </row>
    <row r="64" spans="2:8" ht="13.2" x14ac:dyDescent="0.2"/>
  </sheetData>
  <sheetProtection algorithmName="SHA-512" hashValue="EjmoH76bpTdn1KN1yj0oE+bt0PzjTMn7uwS7a7+pw3evCTdDiBZ0l8YDLZs98wHwKeJZEGQBmcRhHJAEeFsIhg==" saltValue="8ny144EbmAdOQlby5m2F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DD36" sqref="DD36"/>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591</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592</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553</v>
      </c>
      <c r="BQ50" s="1258"/>
      <c r="BR50" s="1258"/>
      <c r="BS50" s="1258"/>
      <c r="BT50" s="1258"/>
      <c r="BU50" s="1258"/>
      <c r="BV50" s="1258"/>
      <c r="BW50" s="1258"/>
      <c r="BX50" s="1258" t="s">
        <v>554</v>
      </c>
      <c r="BY50" s="1258"/>
      <c r="BZ50" s="1258"/>
      <c r="CA50" s="1258"/>
      <c r="CB50" s="1258"/>
      <c r="CC50" s="1258"/>
      <c r="CD50" s="1258"/>
      <c r="CE50" s="1258"/>
      <c r="CF50" s="1258" t="s">
        <v>555</v>
      </c>
      <c r="CG50" s="1258"/>
      <c r="CH50" s="1258"/>
      <c r="CI50" s="1258"/>
      <c r="CJ50" s="1258"/>
      <c r="CK50" s="1258"/>
      <c r="CL50" s="1258"/>
      <c r="CM50" s="1258"/>
      <c r="CN50" s="1258" t="s">
        <v>556</v>
      </c>
      <c r="CO50" s="1258"/>
      <c r="CP50" s="1258"/>
      <c r="CQ50" s="1258"/>
      <c r="CR50" s="1258"/>
      <c r="CS50" s="1258"/>
      <c r="CT50" s="1258"/>
      <c r="CU50" s="1258"/>
      <c r="CV50" s="1258" t="s">
        <v>557</v>
      </c>
      <c r="CW50" s="1258"/>
      <c r="CX50" s="1258"/>
      <c r="CY50" s="1258"/>
      <c r="CZ50" s="1258"/>
      <c r="DA50" s="1258"/>
      <c r="DB50" s="1258"/>
      <c r="DC50" s="1258"/>
    </row>
    <row r="51" spans="1:109" ht="13.5" customHeight="1" x14ac:dyDescent="0.2">
      <c r="B51" s="372"/>
      <c r="G51" s="1261"/>
      <c r="H51" s="1261"/>
      <c r="I51" s="1275"/>
      <c r="J51" s="1275"/>
      <c r="K51" s="1260"/>
      <c r="L51" s="1260"/>
      <c r="M51" s="1260"/>
      <c r="N51" s="1260"/>
      <c r="AM51" s="381"/>
      <c r="AN51" s="1256" t="s">
        <v>593</v>
      </c>
      <c r="AO51" s="1256"/>
      <c r="AP51" s="1256"/>
      <c r="AQ51" s="1256"/>
      <c r="AR51" s="1256"/>
      <c r="AS51" s="1256"/>
      <c r="AT51" s="1256"/>
      <c r="AU51" s="1256"/>
      <c r="AV51" s="1256"/>
      <c r="AW51" s="1256"/>
      <c r="AX51" s="1256"/>
      <c r="AY51" s="1256"/>
      <c r="AZ51" s="1256"/>
      <c r="BA51" s="1256"/>
      <c r="BB51" s="1256" t="s">
        <v>594</v>
      </c>
      <c r="BC51" s="1256"/>
      <c r="BD51" s="1256"/>
      <c r="BE51" s="1256"/>
      <c r="BF51" s="1256"/>
      <c r="BG51" s="1256"/>
      <c r="BH51" s="1256"/>
      <c r="BI51" s="1256"/>
      <c r="BJ51" s="1256"/>
      <c r="BK51" s="1256"/>
      <c r="BL51" s="1256"/>
      <c r="BM51" s="1256"/>
      <c r="BN51" s="1256"/>
      <c r="BO51" s="1256"/>
      <c r="BP51" s="1265"/>
      <c r="BQ51" s="1253"/>
      <c r="BR51" s="1253"/>
      <c r="BS51" s="1253"/>
      <c r="BT51" s="1253"/>
      <c r="BU51" s="1253"/>
      <c r="BV51" s="1253"/>
      <c r="BW51" s="1253"/>
      <c r="BX51" s="1265"/>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5"/>
      <c r="J52" s="1275"/>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595</v>
      </c>
      <c r="BC53" s="1256"/>
      <c r="BD53" s="1256"/>
      <c r="BE53" s="1256"/>
      <c r="BF53" s="1256"/>
      <c r="BG53" s="1256"/>
      <c r="BH53" s="1256"/>
      <c r="BI53" s="1256"/>
      <c r="BJ53" s="1256"/>
      <c r="BK53" s="1256"/>
      <c r="BL53" s="1256"/>
      <c r="BM53" s="1256"/>
      <c r="BN53" s="1256"/>
      <c r="BO53" s="1256"/>
      <c r="BP53" s="1265"/>
      <c r="BQ53" s="1253"/>
      <c r="BR53" s="1253"/>
      <c r="BS53" s="1253"/>
      <c r="BT53" s="1253"/>
      <c r="BU53" s="1253"/>
      <c r="BV53" s="1253"/>
      <c r="BW53" s="1253"/>
      <c r="BX53" s="1265"/>
      <c r="BY53" s="1253"/>
      <c r="BZ53" s="1253"/>
      <c r="CA53" s="1253"/>
      <c r="CB53" s="1253"/>
      <c r="CC53" s="1253"/>
      <c r="CD53" s="1253"/>
      <c r="CE53" s="1253"/>
      <c r="CF53" s="1253">
        <v>41.3</v>
      </c>
      <c r="CG53" s="1253"/>
      <c r="CH53" s="1253"/>
      <c r="CI53" s="1253"/>
      <c r="CJ53" s="1253"/>
      <c r="CK53" s="1253"/>
      <c r="CL53" s="1253"/>
      <c r="CM53" s="1253"/>
      <c r="CN53" s="1253">
        <v>58</v>
      </c>
      <c r="CO53" s="1253"/>
      <c r="CP53" s="1253"/>
      <c r="CQ53" s="1253"/>
      <c r="CR53" s="1253"/>
      <c r="CS53" s="1253"/>
      <c r="CT53" s="1253"/>
      <c r="CU53" s="1253"/>
      <c r="CV53" s="1253">
        <v>63.3</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596</v>
      </c>
      <c r="AO55" s="1258"/>
      <c r="AP55" s="1258"/>
      <c r="AQ55" s="1258"/>
      <c r="AR55" s="1258"/>
      <c r="AS55" s="1258"/>
      <c r="AT55" s="1258"/>
      <c r="AU55" s="1258"/>
      <c r="AV55" s="1258"/>
      <c r="AW55" s="1258"/>
      <c r="AX55" s="1258"/>
      <c r="AY55" s="1258"/>
      <c r="AZ55" s="1258"/>
      <c r="BA55" s="1258"/>
      <c r="BB55" s="1256" t="s">
        <v>594</v>
      </c>
      <c r="BC55" s="1256"/>
      <c r="BD55" s="1256"/>
      <c r="BE55" s="1256"/>
      <c r="BF55" s="1256"/>
      <c r="BG55" s="1256"/>
      <c r="BH55" s="1256"/>
      <c r="BI55" s="1256"/>
      <c r="BJ55" s="1256"/>
      <c r="BK55" s="1256"/>
      <c r="BL55" s="1256"/>
      <c r="BM55" s="1256"/>
      <c r="BN55" s="1256"/>
      <c r="BO55" s="1256"/>
      <c r="BP55" s="1265"/>
      <c r="BQ55" s="1253"/>
      <c r="BR55" s="1253"/>
      <c r="BS55" s="1253"/>
      <c r="BT55" s="1253"/>
      <c r="BU55" s="1253"/>
      <c r="BV55" s="1253"/>
      <c r="BW55" s="1253"/>
      <c r="BX55" s="1265"/>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595</v>
      </c>
      <c r="BC57" s="1256"/>
      <c r="BD57" s="1256"/>
      <c r="BE57" s="1256"/>
      <c r="BF57" s="1256"/>
      <c r="BG57" s="1256"/>
      <c r="BH57" s="1256"/>
      <c r="BI57" s="1256"/>
      <c r="BJ57" s="1256"/>
      <c r="BK57" s="1256"/>
      <c r="BL57" s="1256"/>
      <c r="BM57" s="1256"/>
      <c r="BN57" s="1256"/>
      <c r="BO57" s="1256"/>
      <c r="BP57" s="1265"/>
      <c r="BQ57" s="1253"/>
      <c r="BR57" s="1253"/>
      <c r="BS57" s="1253"/>
      <c r="BT57" s="1253"/>
      <c r="BU57" s="1253"/>
      <c r="BV57" s="1253"/>
      <c r="BW57" s="1253"/>
      <c r="BX57" s="1265"/>
      <c r="BY57" s="1253"/>
      <c r="BZ57" s="1253"/>
      <c r="CA57" s="1253"/>
      <c r="CB57" s="1253"/>
      <c r="CC57" s="1253"/>
      <c r="CD57" s="1253"/>
      <c r="CE57" s="1253"/>
      <c r="CF57" s="1253">
        <v>61.5</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597</v>
      </c>
    </row>
    <row r="64" spans="1:109" ht="13.2" x14ac:dyDescent="0.2">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6" t="s">
        <v>598</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592</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553</v>
      </c>
      <c r="BQ72" s="1258"/>
      <c r="BR72" s="1258"/>
      <c r="BS72" s="1258"/>
      <c r="BT72" s="1258"/>
      <c r="BU72" s="1258"/>
      <c r="BV72" s="1258"/>
      <c r="BW72" s="1258"/>
      <c r="BX72" s="1258" t="s">
        <v>554</v>
      </c>
      <c r="BY72" s="1258"/>
      <c r="BZ72" s="1258"/>
      <c r="CA72" s="1258"/>
      <c r="CB72" s="1258"/>
      <c r="CC72" s="1258"/>
      <c r="CD72" s="1258"/>
      <c r="CE72" s="1258"/>
      <c r="CF72" s="1258" t="s">
        <v>555</v>
      </c>
      <c r="CG72" s="1258"/>
      <c r="CH72" s="1258"/>
      <c r="CI72" s="1258"/>
      <c r="CJ72" s="1258"/>
      <c r="CK72" s="1258"/>
      <c r="CL72" s="1258"/>
      <c r="CM72" s="1258"/>
      <c r="CN72" s="1258" t="s">
        <v>556</v>
      </c>
      <c r="CO72" s="1258"/>
      <c r="CP72" s="1258"/>
      <c r="CQ72" s="1258"/>
      <c r="CR72" s="1258"/>
      <c r="CS72" s="1258"/>
      <c r="CT72" s="1258"/>
      <c r="CU72" s="1258"/>
      <c r="CV72" s="1258" t="s">
        <v>557</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593</v>
      </c>
      <c r="AO73" s="1256"/>
      <c r="AP73" s="1256"/>
      <c r="AQ73" s="1256"/>
      <c r="AR73" s="1256"/>
      <c r="AS73" s="1256"/>
      <c r="AT73" s="1256"/>
      <c r="AU73" s="1256"/>
      <c r="AV73" s="1256"/>
      <c r="AW73" s="1256"/>
      <c r="AX73" s="1256"/>
      <c r="AY73" s="1256"/>
      <c r="AZ73" s="1256"/>
      <c r="BA73" s="1256"/>
      <c r="BB73" s="1256" t="s">
        <v>594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599</v>
      </c>
      <c r="BC75" s="1256"/>
      <c r="BD75" s="1256"/>
      <c r="BE75" s="1256"/>
      <c r="BF75" s="1256"/>
      <c r="BG75" s="1256"/>
      <c r="BH75" s="1256"/>
      <c r="BI75" s="1256"/>
      <c r="BJ75" s="1256"/>
      <c r="BK75" s="1256"/>
      <c r="BL75" s="1256"/>
      <c r="BM75" s="1256"/>
      <c r="BN75" s="1256"/>
      <c r="BO75" s="1256"/>
      <c r="BP75" s="1253">
        <v>6.7</v>
      </c>
      <c r="BQ75" s="1253"/>
      <c r="BR75" s="1253"/>
      <c r="BS75" s="1253"/>
      <c r="BT75" s="1253"/>
      <c r="BU75" s="1253"/>
      <c r="BV75" s="1253"/>
      <c r="BW75" s="1253"/>
      <c r="BX75" s="1253">
        <v>8</v>
      </c>
      <c r="BY75" s="1253"/>
      <c r="BZ75" s="1253"/>
      <c r="CA75" s="1253"/>
      <c r="CB75" s="1253"/>
      <c r="CC75" s="1253"/>
      <c r="CD75" s="1253"/>
      <c r="CE75" s="1253"/>
      <c r="CF75" s="1253">
        <v>8.4</v>
      </c>
      <c r="CG75" s="1253"/>
      <c r="CH75" s="1253"/>
      <c r="CI75" s="1253"/>
      <c r="CJ75" s="1253"/>
      <c r="CK75" s="1253"/>
      <c r="CL75" s="1253"/>
      <c r="CM75" s="1253"/>
      <c r="CN75" s="1253">
        <v>7.7</v>
      </c>
      <c r="CO75" s="1253"/>
      <c r="CP75" s="1253"/>
      <c r="CQ75" s="1253"/>
      <c r="CR75" s="1253"/>
      <c r="CS75" s="1253"/>
      <c r="CT75" s="1253"/>
      <c r="CU75" s="1253"/>
      <c r="CV75" s="1253">
        <v>7</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596</v>
      </c>
      <c r="AO77" s="1258"/>
      <c r="AP77" s="1258"/>
      <c r="AQ77" s="1258"/>
      <c r="AR77" s="1258"/>
      <c r="AS77" s="1258"/>
      <c r="AT77" s="1258"/>
      <c r="AU77" s="1258"/>
      <c r="AV77" s="1258"/>
      <c r="AW77" s="1258"/>
      <c r="AX77" s="1258"/>
      <c r="AY77" s="1258"/>
      <c r="AZ77" s="1258"/>
      <c r="BA77" s="1258"/>
      <c r="BB77" s="1256" t="s">
        <v>594</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599</v>
      </c>
      <c r="BC79" s="1256"/>
      <c r="BD79" s="1256"/>
      <c r="BE79" s="1256"/>
      <c r="BF79" s="1256"/>
      <c r="BG79" s="1256"/>
      <c r="BH79" s="1256"/>
      <c r="BI79" s="1256"/>
      <c r="BJ79" s="1256"/>
      <c r="BK79" s="1256"/>
      <c r="BL79" s="1256"/>
      <c r="BM79" s="1256"/>
      <c r="BN79" s="1256"/>
      <c r="BO79" s="1256"/>
      <c r="BP79" s="1253">
        <v>7.4</v>
      </c>
      <c r="BQ79" s="1253"/>
      <c r="BR79" s="1253"/>
      <c r="BS79" s="1253"/>
      <c r="BT79" s="1253"/>
      <c r="BU79" s="1253"/>
      <c r="BV79" s="1253"/>
      <c r="BW79" s="1253"/>
      <c r="BX79" s="1253">
        <v>7.4</v>
      </c>
      <c r="BY79" s="1253"/>
      <c r="BZ79" s="1253"/>
      <c r="CA79" s="1253"/>
      <c r="CB79" s="1253"/>
      <c r="CC79" s="1253"/>
      <c r="CD79" s="1253"/>
      <c r="CE79" s="1253"/>
      <c r="CF79" s="1253">
        <v>8</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07Sm6Qoaig4czShcQ0RuVetiwQumwSt4Uw/kOyw21k3OvvntIDoxtbopnds3ftdzG7UvVD5PlISex/ZvHr/YuA==" saltValue="adGJVZlo4FqdTndLyF41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0" zoomScaleNormal="50" zoomScaleSheetLayoutView="70" workbookViewId="0">
      <selection activeCell="DD36" sqref="DD3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oAsCWINanpYaB+/I/E3QuH0P7WNP4sror1KyCT5ToHw2XtPBINmG/oXiSexb8ZuzYdix1+cQQzXr23EVcb1b8w==" saltValue="RGI7n2DMmUoa8OfS+rCM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DD36" sqref="DD3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500</v>
      </c>
    </row>
  </sheetData>
  <sheetProtection algorithmName="SHA-512" hashValue="mUnmiVQpKKFcKV5RdD4NZfYBJwsrYQF0XMKC82SN8TJ1lnCbTCWs4m5UB/rLv5eYPizBihMqoYI+FJ5zJ57tlQ==" saltValue="QwZ786l6FiyO34xraog5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550</v>
      </c>
      <c r="G2" s="151"/>
      <c r="H2" s="152"/>
    </row>
    <row r="3" spans="1:8" x14ac:dyDescent="0.2">
      <c r="A3" s="148" t="s">
        <v>543</v>
      </c>
      <c r="B3" s="153"/>
      <c r="C3" s="154"/>
      <c r="D3" s="155">
        <v>667142</v>
      </c>
      <c r="E3" s="156"/>
      <c r="F3" s="157">
        <v>289738</v>
      </c>
      <c r="G3" s="158"/>
      <c r="H3" s="159"/>
    </row>
    <row r="4" spans="1:8" x14ac:dyDescent="0.2">
      <c r="A4" s="160"/>
      <c r="B4" s="161"/>
      <c r="C4" s="162"/>
      <c r="D4" s="163">
        <v>215614</v>
      </c>
      <c r="E4" s="164"/>
      <c r="F4" s="165">
        <v>156238</v>
      </c>
      <c r="G4" s="166"/>
      <c r="H4" s="167"/>
    </row>
    <row r="5" spans="1:8" x14ac:dyDescent="0.2">
      <c r="A5" s="148" t="s">
        <v>545</v>
      </c>
      <c r="B5" s="153"/>
      <c r="C5" s="154"/>
      <c r="D5" s="155">
        <v>808605</v>
      </c>
      <c r="E5" s="156"/>
      <c r="F5" s="157">
        <v>316937</v>
      </c>
      <c r="G5" s="158"/>
      <c r="H5" s="159"/>
    </row>
    <row r="6" spans="1:8" x14ac:dyDescent="0.2">
      <c r="A6" s="160"/>
      <c r="B6" s="161"/>
      <c r="C6" s="162"/>
      <c r="D6" s="163">
        <v>179042</v>
      </c>
      <c r="E6" s="164"/>
      <c r="F6" s="165">
        <v>199150</v>
      </c>
      <c r="G6" s="166"/>
      <c r="H6" s="167"/>
    </row>
    <row r="7" spans="1:8" x14ac:dyDescent="0.2">
      <c r="A7" s="148" t="s">
        <v>546</v>
      </c>
      <c r="B7" s="153"/>
      <c r="C7" s="154"/>
      <c r="D7" s="155">
        <v>1136694</v>
      </c>
      <c r="E7" s="156"/>
      <c r="F7" s="157">
        <v>332350</v>
      </c>
      <c r="G7" s="158"/>
      <c r="H7" s="159"/>
    </row>
    <row r="8" spans="1:8" x14ac:dyDescent="0.2">
      <c r="A8" s="160"/>
      <c r="B8" s="161"/>
      <c r="C8" s="162"/>
      <c r="D8" s="163">
        <v>110207</v>
      </c>
      <c r="E8" s="164"/>
      <c r="F8" s="165">
        <v>200453</v>
      </c>
      <c r="G8" s="166"/>
      <c r="H8" s="167"/>
    </row>
    <row r="9" spans="1:8" x14ac:dyDescent="0.2">
      <c r="A9" s="148" t="s">
        <v>547</v>
      </c>
      <c r="B9" s="153"/>
      <c r="C9" s="154"/>
      <c r="D9" s="155">
        <v>418608</v>
      </c>
      <c r="E9" s="156"/>
      <c r="F9" s="157">
        <v>277467</v>
      </c>
      <c r="G9" s="158"/>
      <c r="H9" s="159"/>
    </row>
    <row r="10" spans="1:8" x14ac:dyDescent="0.2">
      <c r="A10" s="160"/>
      <c r="B10" s="161"/>
      <c r="C10" s="162"/>
      <c r="D10" s="163">
        <v>107037</v>
      </c>
      <c r="E10" s="164"/>
      <c r="F10" s="165">
        <v>128378</v>
      </c>
      <c r="G10" s="166"/>
      <c r="H10" s="167"/>
    </row>
    <row r="11" spans="1:8" x14ac:dyDescent="0.2">
      <c r="A11" s="148" t="s">
        <v>548</v>
      </c>
      <c r="B11" s="153"/>
      <c r="C11" s="154"/>
      <c r="D11" s="155">
        <v>465950</v>
      </c>
      <c r="E11" s="156"/>
      <c r="F11" s="157">
        <v>282256</v>
      </c>
      <c r="G11" s="158"/>
      <c r="H11" s="159"/>
    </row>
    <row r="12" spans="1:8" x14ac:dyDescent="0.2">
      <c r="A12" s="160"/>
      <c r="B12" s="161"/>
      <c r="C12" s="168"/>
      <c r="D12" s="163">
        <v>175623</v>
      </c>
      <c r="E12" s="164"/>
      <c r="F12" s="165">
        <v>145453</v>
      </c>
      <c r="G12" s="166"/>
      <c r="H12" s="167"/>
    </row>
    <row r="13" spans="1:8" x14ac:dyDescent="0.2">
      <c r="A13" s="148"/>
      <c r="B13" s="153"/>
      <c r="C13" s="169"/>
      <c r="D13" s="170">
        <v>699400</v>
      </c>
      <c r="E13" s="171"/>
      <c r="F13" s="172">
        <v>299750</v>
      </c>
      <c r="G13" s="173"/>
      <c r="H13" s="159"/>
    </row>
    <row r="14" spans="1:8" x14ac:dyDescent="0.2">
      <c r="A14" s="160"/>
      <c r="B14" s="161"/>
      <c r="C14" s="162"/>
      <c r="D14" s="163">
        <v>157505</v>
      </c>
      <c r="E14" s="164"/>
      <c r="F14" s="165">
        <v>165934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9.6199999999999992</v>
      </c>
      <c r="C19" s="174">
        <f>ROUND(VALUE(SUBSTITUTE(実質収支比率等に係る経年分析!G$48,"▲","-")),2)</f>
        <v>2.1</v>
      </c>
      <c r="D19" s="174">
        <f>ROUND(VALUE(SUBSTITUTE(実質収支比率等に係る経年分析!H$48,"▲","-")),2)</f>
        <v>5.48</v>
      </c>
      <c r="E19" s="174">
        <f>ROUND(VALUE(SUBSTITUTE(実質収支比率等に係る経年分析!I$48,"▲","-")),2)</f>
        <v>2.72</v>
      </c>
      <c r="F19" s="174">
        <f>ROUND(VALUE(SUBSTITUTE(実質収支比率等に係る経年分析!J$48,"▲","-")),2)</f>
        <v>16.649999999999999</v>
      </c>
    </row>
    <row r="20" spans="1:11" x14ac:dyDescent="0.2">
      <c r="A20" s="174" t="s">
        <v>57</v>
      </c>
      <c r="B20" s="174">
        <f>ROUND(VALUE(SUBSTITUTE(実質収支比率等に係る経年分析!F$47,"▲","-")),2)</f>
        <v>63.85</v>
      </c>
      <c r="C20" s="174">
        <f>ROUND(VALUE(SUBSTITUTE(実質収支比率等に係る経年分析!G$47,"▲","-")),2)</f>
        <v>68.66</v>
      </c>
      <c r="D20" s="174">
        <f>ROUND(VALUE(SUBSTITUTE(実質収支比率等に係る経年分析!H$47,"▲","-")),2)</f>
        <v>67.67</v>
      </c>
      <c r="E20" s="174">
        <f>ROUND(VALUE(SUBSTITUTE(実質収支比率等に係る経年分析!I$47,"▲","-")),2)</f>
        <v>55.98</v>
      </c>
      <c r="F20" s="174">
        <f>ROUND(VALUE(SUBSTITUTE(実質収支比率等に係る経年分析!J$47,"▲","-")),2)</f>
        <v>58.46</v>
      </c>
    </row>
    <row r="21" spans="1:11" x14ac:dyDescent="0.2">
      <c r="A21" s="174" t="s">
        <v>58</v>
      </c>
      <c r="B21" s="174">
        <f>IF(ISNUMBER(VALUE(SUBSTITUTE(実質収支比率等に係る経年分析!F$49,"▲","-"))),ROUND(VALUE(SUBSTITUTE(実質収支比率等に係る経年分析!F$49,"▲","-")),2),NA())</f>
        <v>12.64</v>
      </c>
      <c r="C21" s="174">
        <f>IF(ISNUMBER(VALUE(SUBSTITUTE(実質収支比率等に係る経年分析!G$49,"▲","-"))),ROUND(VALUE(SUBSTITUTE(実質収支比率等に係る経年分析!G$49,"▲","-")),2),NA())</f>
        <v>-7.5</v>
      </c>
      <c r="D21" s="174">
        <f>IF(ISNUMBER(VALUE(SUBSTITUTE(実質収支比率等に係る経年分析!H$49,"▲","-"))),ROUND(VALUE(SUBSTITUTE(実質収支比率等に係る経年分析!H$49,"▲","-")),2),NA())</f>
        <v>3.44</v>
      </c>
      <c r="E21" s="174">
        <f>IF(ISNUMBER(VALUE(SUBSTITUTE(実質収支比率等に係る経年分析!I$49,"▲","-"))),ROUND(VALUE(SUBSTITUTE(実質収支比率等に係る経年分析!I$49,"▲","-")),2),NA())</f>
        <v>-6.8</v>
      </c>
      <c r="F21" s="174">
        <f>IF(ISNUMBER(VALUE(SUBSTITUTE(実質収支比率等に係る経年分析!J$49,"▲","-"))),ROUND(VALUE(SUBSTITUTE(実質収支比率等に係る経年分析!J$49,"▲","-")),2),NA())</f>
        <v>13.88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国民健康保険直営診療施設勘定特別会計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1.76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2">
      <c r="A33" s="175" t="str">
        <f>IF(連結実質赤字比率に係る赤字・黒字の構成分析!C$37="",NA(),連結実質赤字比率に係る赤字・黒字の構成分析!C$37)</f>
        <v>介護保険事業勘定特別会計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2.2200000000000002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2">
      <c r="A34" s="175" t="str">
        <f>IF(連結実質赤字比率に係る赤字・黒字の構成分析!C$36="",NA(),連結実質赤字比率に係る赤字・黒字の構成分析!C$36)</f>
        <v>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2">
      <c r="A35" s="175" t="str">
        <f>IF(連結実質赤字比率に係る赤字・黒字の構成分析!C$35="",NA(),連結実質赤字比率に係る赤字・黒字の構成分析!C$35)</f>
        <v>国民健康保険事業勘定特別会計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9.6199999999999992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16.649999999999999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253</v>
      </c>
      <c r="E42" s="176"/>
      <c r="F42" s="176"/>
      <c r="G42" s="176">
        <f>'実質公債費比率（分子）の構造'!L$52</f>
        <v>237</v>
      </c>
      <c r="H42" s="176"/>
      <c r="I42" s="176"/>
      <c r="J42" s="176">
        <f>'実質公債費比率（分子）の構造'!M$52</f>
        <v>231</v>
      </c>
      <c r="K42" s="176"/>
      <c r="L42" s="176"/>
      <c r="M42" s="176">
        <f>'実質公債費比率（分子）の構造'!N$52</f>
        <v>238</v>
      </c>
      <c r="N42" s="176"/>
      <c r="O42" s="176"/>
      <c r="P42" s="176">
        <f>'実質公債費比率（分子）の構造'!O$52</f>
        <v>285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v>
      </c>
      <c r="C45" s="176"/>
      <c r="D45" s="176"/>
      <c r="E45" s="176">
        <f>'実質公債費比率（分子）の構造'!L$49</f>
        <v>7</v>
      </c>
      <c r="F45" s="176"/>
      <c r="G45" s="176"/>
      <c r="H45" s="176">
        <f>'実質公債費比率（分子）の構造'!M$49</f>
        <v>5</v>
      </c>
      <c r="I45" s="176"/>
      <c r="J45" s="176"/>
      <c r="K45" s="176">
        <f>'実質公債費比率（分子）の構造'!N$49</f>
        <v>6</v>
      </c>
      <c r="L45" s="176"/>
      <c r="M45" s="176"/>
      <c r="N45" s="176">
        <f>'実質公債費比率（分子）の構造'!O$49</f>
        <v>6</v>
      </c>
      <c r="O45" s="176"/>
      <c r="P45" s="176"/>
    </row>
    <row r="46" spans="1:16" x14ac:dyDescent="0.2">
      <c r="A46" s="176" t="s">
        <v>69</v>
      </c>
      <c r="B46" s="176">
        <f>'実質公債費比率（分子）の構造'!K$48</f>
        <v>63</v>
      </c>
      <c r="C46" s="176"/>
      <c r="D46" s="176"/>
      <c r="E46" s="176">
        <f>'実質公債費比率（分子）の構造'!L$48</f>
        <v>63</v>
      </c>
      <c r="F46" s="176"/>
      <c r="G46" s="176"/>
      <c r="H46" s="176">
        <f>'実質公債費比率（分子）の構造'!M$48</f>
        <v>63</v>
      </c>
      <c r="I46" s="176"/>
      <c r="J46" s="176"/>
      <c r="K46" s="176">
        <f>'実質公債費比率（分子）の構造'!N$48</f>
        <v>63</v>
      </c>
      <c r="L46" s="176"/>
      <c r="M46" s="176"/>
      <c r="N46" s="176">
        <f>'実質公債費比率（分子）の構造'!O$48</f>
        <v>63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306</v>
      </c>
      <c r="C49" s="176"/>
      <c r="D49" s="176"/>
      <c r="E49" s="176">
        <f>'実質公債費比率（分子）の構造'!L$45</f>
        <v>305</v>
      </c>
      <c r="F49" s="176"/>
      <c r="G49" s="176"/>
      <c r="H49" s="176">
        <f>'実質公債費比率（分子）の構造'!M$45</f>
        <v>287</v>
      </c>
      <c r="I49" s="176"/>
      <c r="J49" s="176"/>
      <c r="K49" s="176">
        <f>'実質公債費比率（分子）の構造'!N$45</f>
        <v>284</v>
      </c>
      <c r="L49" s="176"/>
      <c r="M49" s="176"/>
      <c r="N49" s="176">
        <f>'実質公債費比率（分子）の構造'!O$45</f>
        <v>337</v>
      </c>
      <c r="O49" s="176"/>
      <c r="P49" s="176"/>
    </row>
    <row r="50" spans="1:16" x14ac:dyDescent="0.2">
      <c r="A50" s="176" t="s">
        <v>73</v>
      </c>
      <c r="B50" s="176" t="e">
        <f>NA()</f>
        <v>#N/A</v>
      </c>
      <c r="C50" s="176">
        <f>IF(ISNUMBER('実質公債費比率（分子）の構造'!K$53),'実質公債費比率（分子）の構造'!K$53,NA())</f>
        <v>124</v>
      </c>
      <c r="D50" s="176" t="e">
        <f>NA()</f>
        <v>#N/A</v>
      </c>
      <c r="E50" s="176" t="e">
        <f>NA()</f>
        <v>#N/A</v>
      </c>
      <c r="F50" s="176">
        <f>IF(ISNUMBER('実質公債費比率（分子）の構造'!L$53),'実質公債費比率（分子）の構造'!L$53,NA())</f>
        <v>138</v>
      </c>
      <c r="G50" s="176" t="e">
        <f>NA()</f>
        <v>#N/A</v>
      </c>
      <c r="H50" s="176" t="e">
        <f>NA()</f>
        <v>#N/A</v>
      </c>
      <c r="I50" s="176">
        <f>IF(ISNUMBER('実質公債費比率（分子）の構造'!M$53),'実質公債費比率（分子）の構造'!M$53,NA())</f>
        <v>124</v>
      </c>
      <c r="J50" s="176" t="e">
        <f>NA()</f>
        <v>#N/A</v>
      </c>
      <c r="K50" s="176" t="e">
        <f>NA()</f>
        <v>#N/A</v>
      </c>
      <c r="L50" s="176">
        <f>IF(ISNUMBER('実質公債費比率（分子）の構造'!N$53),'実質公債費比率（分子）の構造'!N$53,NA())</f>
        <v>115</v>
      </c>
      <c r="M50" s="176" t="e">
        <f>NA()</f>
        <v>#N/A</v>
      </c>
      <c r="N50" s="176" t="e">
        <f>NA()</f>
        <v>#N/A</v>
      </c>
      <c r="O50" s="176">
        <f>IF(ISNUMBER('実質公債費比率（分子）の構造'!O$53),'実質公債費比率（分子）の構造'!O$53,NA())</f>
        <v>121</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2248</v>
      </c>
      <c r="E56" s="175"/>
      <c r="F56" s="175"/>
      <c r="G56" s="175">
        <f>'将来負担比率（分子）の構造'!J$52</f>
        <v>2170</v>
      </c>
      <c r="H56" s="175"/>
      <c r="I56" s="175"/>
      <c r="J56" s="175">
        <f>'将来負担比率（分子）の構造'!K$52</f>
        <v>2574</v>
      </c>
      <c r="K56" s="175"/>
      <c r="L56" s="175"/>
      <c r="M56" s="175">
        <f>'将来負担比率（分子）の構造'!L$52</f>
        <v>2712</v>
      </c>
      <c r="N56" s="175"/>
      <c r="O56" s="175"/>
      <c r="P56" s="175">
        <f>'将来負担比率（分子）の構造'!M$52</f>
        <v>2627</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3458</v>
      </c>
      <c r="E58" s="175"/>
      <c r="F58" s="175"/>
      <c r="G58" s="175">
        <f>'将来負担比率（分子）の構造'!J$50</f>
        <v>3729</v>
      </c>
      <c r="H58" s="175"/>
      <c r="I58" s="175"/>
      <c r="J58" s="175">
        <f>'将来負担比率（分子）の構造'!K$50</f>
        <v>4736</v>
      </c>
      <c r="K58" s="175"/>
      <c r="L58" s="175"/>
      <c r="M58" s="175">
        <f>'将来負担比率（分子）の構造'!L$50</f>
        <v>5098</v>
      </c>
      <c r="N58" s="175"/>
      <c r="O58" s="175"/>
      <c r="P58" s="175">
        <f>'将来負担比率（分子）の構造'!M$50</f>
        <v>8560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313</v>
      </c>
      <c r="C62" s="175"/>
      <c r="D62" s="175"/>
      <c r="E62" s="175">
        <f>'将来負担比率（分子）の構造'!J$45</f>
        <v>271</v>
      </c>
      <c r="F62" s="175"/>
      <c r="G62" s="175"/>
      <c r="H62" s="175">
        <f>'将来負担比率（分子）の構造'!K$45</f>
        <v>277</v>
      </c>
      <c r="I62" s="175"/>
      <c r="J62" s="175"/>
      <c r="K62" s="175">
        <f>'将来負担比率（分子）の構造'!L$45</f>
        <v>287</v>
      </c>
      <c r="L62" s="175"/>
      <c r="M62" s="175"/>
      <c r="N62" s="175">
        <f>'将来負担比率（分子）の構造'!M$45</f>
        <v>230</v>
      </c>
      <c r="O62" s="175"/>
      <c r="P62" s="175"/>
    </row>
    <row r="63" spans="1:16" x14ac:dyDescent="0.2">
      <c r="A63" s="175" t="s">
        <v>36</v>
      </c>
      <c r="B63" s="175">
        <f>'将来負担比率（分子）の構造'!I$44</f>
        <v>40</v>
      </c>
      <c r="C63" s="175"/>
      <c r="D63" s="175"/>
      <c r="E63" s="175">
        <f>'将来負担比率（分子）の構造'!J$44</f>
        <v>35</v>
      </c>
      <c r="F63" s="175"/>
      <c r="G63" s="175"/>
      <c r="H63" s="175">
        <f>'将来負担比率（分子）の構造'!K$44</f>
        <v>30</v>
      </c>
      <c r="I63" s="175"/>
      <c r="J63" s="175"/>
      <c r="K63" s="175">
        <f>'将来負担比率（分子）の構造'!L$44</f>
        <v>27</v>
      </c>
      <c r="L63" s="175"/>
      <c r="M63" s="175"/>
      <c r="N63" s="175">
        <f>'将来負担比率（分子）の構造'!M$44</f>
        <v>23</v>
      </c>
      <c r="O63" s="175"/>
      <c r="P63" s="175"/>
    </row>
    <row r="64" spans="1:16" x14ac:dyDescent="0.2">
      <c r="A64" s="175" t="s">
        <v>35</v>
      </c>
      <c r="B64" s="175">
        <f>'将来負担比率（分子）の構造'!I$43</f>
        <v>572</v>
      </c>
      <c r="C64" s="175"/>
      <c r="D64" s="175"/>
      <c r="E64" s="175">
        <f>'将来負担比率（分子）の構造'!J$43</f>
        <v>520</v>
      </c>
      <c r="F64" s="175"/>
      <c r="G64" s="175"/>
      <c r="H64" s="175">
        <f>'将来負担比率（分子）の構造'!K$43</f>
        <v>467</v>
      </c>
      <c r="I64" s="175"/>
      <c r="J64" s="175"/>
      <c r="K64" s="175">
        <f>'将来負担比率（分子）の構造'!L$43</f>
        <v>413</v>
      </c>
      <c r="L64" s="175"/>
      <c r="M64" s="175"/>
      <c r="N64" s="175">
        <f>'将来負担比率（分子）の構造'!M$43</f>
        <v>358</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2035</v>
      </c>
      <c r="C66" s="175"/>
      <c r="D66" s="175"/>
      <c r="E66" s="175">
        <f>'将来負担比率（分子）の構造'!J$41</f>
        <v>1874</v>
      </c>
      <c r="F66" s="175"/>
      <c r="G66" s="175"/>
      <c r="H66" s="175">
        <f>'将来負担比率（分子）の構造'!K$41</f>
        <v>2448</v>
      </c>
      <c r="I66" s="175"/>
      <c r="J66" s="175"/>
      <c r="K66" s="175">
        <f>'将来負担比率（分子）の構造'!L$41</f>
        <v>2510</v>
      </c>
      <c r="L66" s="175"/>
      <c r="M66" s="175"/>
      <c r="N66" s="175">
        <f>'将来負担比率（分子）の構造'!M$41</f>
        <v>2399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1214</v>
      </c>
      <c r="C72" s="179">
        <f>基金残高に係る経年分析!G55</f>
        <v>1164</v>
      </c>
      <c r="D72" s="179">
        <f>基金残高に係る経年分析!H55</f>
        <v>1193</v>
      </c>
    </row>
    <row r="73" spans="1:16" x14ac:dyDescent="0.2">
      <c r="A73" s="178" t="s">
        <v>80</v>
      </c>
      <c r="B73" s="179">
        <f>基金残高に係る経年分析!F56</f>
        <v>9</v>
      </c>
      <c r="C73" s="179">
        <f>基金残高に係る経年分析!G56</f>
        <v>9</v>
      </c>
      <c r="D73" s="179">
        <f>基金残高に係る経年分析!H56</f>
        <v>9</v>
      </c>
    </row>
    <row r="74" spans="1:16" x14ac:dyDescent="0.2">
      <c r="A74" s="178" t="s">
        <v>81</v>
      </c>
      <c r="B74" s="179">
        <f>基金残高に係る経年分析!F57</f>
        <v>3837</v>
      </c>
      <c r="C74" s="179">
        <f>基金残高に係る経年分析!G57</f>
        <v>4461</v>
      </c>
      <c r="D74" s="179">
        <f>基金残高に係る経年分析!H57</f>
        <v>7581</v>
      </c>
    </row>
  </sheetData>
  <sheetProtection algorithmName="SHA-512" hashValue="P4rAWJNbFvBQtntPrBf2lBJMULwfDlOKnkyd9yMe0E/dnb0nljPB0TlQTouUaYIzA8+FK4le2VDO/6Vh6vR3vQ==" saltValue="nnaCNkUUIVjTgJWreQIM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230</v>
      </c>
      <c r="C5" s="646"/>
      <c r="D5" s="646"/>
      <c r="E5" s="646"/>
      <c r="F5" s="646"/>
      <c r="G5" s="646"/>
      <c r="H5" s="646"/>
      <c r="I5" s="646"/>
      <c r="J5" s="646"/>
      <c r="K5" s="646"/>
      <c r="L5" s="646"/>
      <c r="M5" s="646"/>
      <c r="N5" s="646"/>
      <c r="O5" s="646"/>
      <c r="P5" s="646"/>
      <c r="Q5" s="647"/>
      <c r="R5" s="648">
        <v>517969</v>
      </c>
      <c r="S5" s="649"/>
      <c r="T5" s="649"/>
      <c r="U5" s="649"/>
      <c r="V5" s="649"/>
      <c r="W5" s="649"/>
      <c r="X5" s="649"/>
      <c r="Y5" s="650"/>
      <c r="Z5" s="651">
        <v>5.9</v>
      </c>
      <c r="AA5" s="651"/>
      <c r="AB5" s="651"/>
      <c r="AC5" s="651"/>
      <c r="AD5" s="652">
        <v>517969</v>
      </c>
      <c r="AE5" s="652"/>
      <c r="AF5" s="652"/>
      <c r="AG5" s="652"/>
      <c r="AH5" s="652"/>
      <c r="AI5" s="652"/>
      <c r="AJ5" s="652"/>
      <c r="AK5" s="652"/>
      <c r="AL5" s="653">
        <v>25.8</v>
      </c>
      <c r="AM5" s="654"/>
      <c r="AN5" s="654"/>
      <c r="AO5" s="655"/>
      <c r="AP5" s="645" t="s">
        <v>231</v>
      </c>
      <c r="AQ5" s="646"/>
      <c r="AR5" s="646"/>
      <c r="AS5" s="646"/>
      <c r="AT5" s="646"/>
      <c r="AU5" s="646"/>
      <c r="AV5" s="646"/>
      <c r="AW5" s="646"/>
      <c r="AX5" s="646"/>
      <c r="AY5" s="646"/>
      <c r="AZ5" s="646"/>
      <c r="BA5" s="646"/>
      <c r="BB5" s="646"/>
      <c r="BC5" s="646"/>
      <c r="BD5" s="646"/>
      <c r="BE5" s="646"/>
      <c r="BF5" s="647"/>
      <c r="BG5" s="659">
        <v>517969</v>
      </c>
      <c r="BH5" s="660"/>
      <c r="BI5" s="660"/>
      <c r="BJ5" s="660"/>
      <c r="BK5" s="660"/>
      <c r="BL5" s="660"/>
      <c r="BM5" s="660"/>
      <c r="BN5" s="661"/>
      <c r="BO5" s="662">
        <v>100</v>
      </c>
      <c r="BP5" s="662"/>
      <c r="BQ5" s="662"/>
      <c r="BR5" s="662"/>
      <c r="BS5" s="663" t="s">
        <v>131</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
      <c r="B6" s="656" t="s">
        <v>235</v>
      </c>
      <c r="C6" s="657"/>
      <c r="D6" s="657"/>
      <c r="E6" s="657"/>
      <c r="F6" s="657"/>
      <c r="G6" s="657"/>
      <c r="H6" s="657"/>
      <c r="I6" s="657"/>
      <c r="J6" s="657"/>
      <c r="K6" s="657"/>
      <c r="L6" s="657"/>
      <c r="M6" s="657"/>
      <c r="N6" s="657"/>
      <c r="O6" s="657"/>
      <c r="P6" s="657"/>
      <c r="Q6" s="658"/>
      <c r="R6" s="659">
        <v>43368</v>
      </c>
      <c r="S6" s="660"/>
      <c r="T6" s="660"/>
      <c r="U6" s="660"/>
      <c r="V6" s="660"/>
      <c r="W6" s="660"/>
      <c r="X6" s="660"/>
      <c r="Y6" s="661"/>
      <c r="Z6" s="662">
        <v>0.5</v>
      </c>
      <c r="AA6" s="662"/>
      <c r="AB6" s="662"/>
      <c r="AC6" s="662"/>
      <c r="AD6" s="663">
        <v>43368</v>
      </c>
      <c r="AE6" s="663"/>
      <c r="AF6" s="663"/>
      <c r="AG6" s="663"/>
      <c r="AH6" s="663"/>
      <c r="AI6" s="663"/>
      <c r="AJ6" s="663"/>
      <c r="AK6" s="663"/>
      <c r="AL6" s="664">
        <v>2.2000000000000002</v>
      </c>
      <c r="AM6" s="665"/>
      <c r="AN6" s="665"/>
      <c r="AO6" s="666"/>
      <c r="AP6" s="656" t="s">
        <v>236</v>
      </c>
      <c r="AQ6" s="657"/>
      <c r="AR6" s="657"/>
      <c r="AS6" s="657"/>
      <c r="AT6" s="657"/>
      <c r="AU6" s="657"/>
      <c r="AV6" s="657"/>
      <c r="AW6" s="657"/>
      <c r="AX6" s="657"/>
      <c r="AY6" s="657"/>
      <c r="AZ6" s="657"/>
      <c r="BA6" s="657"/>
      <c r="BB6" s="657"/>
      <c r="BC6" s="657"/>
      <c r="BD6" s="657"/>
      <c r="BE6" s="657"/>
      <c r="BF6" s="658"/>
      <c r="BG6" s="659">
        <v>517969</v>
      </c>
      <c r="BH6" s="660"/>
      <c r="BI6" s="660"/>
      <c r="BJ6" s="660"/>
      <c r="BK6" s="660"/>
      <c r="BL6" s="660"/>
      <c r="BM6" s="660"/>
      <c r="BN6" s="661"/>
      <c r="BO6" s="662">
        <v>100</v>
      </c>
      <c r="BP6" s="662"/>
      <c r="BQ6" s="662"/>
      <c r="BR6" s="662"/>
      <c r="BS6" s="663" t="s">
        <v>147</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57470</v>
      </c>
      <c r="CS6" s="660"/>
      <c r="CT6" s="660"/>
      <c r="CU6" s="660"/>
      <c r="CV6" s="660"/>
      <c r="CW6" s="660"/>
      <c r="CX6" s="660"/>
      <c r="CY6" s="661"/>
      <c r="CZ6" s="653">
        <v>0.7</v>
      </c>
      <c r="DA6" s="654"/>
      <c r="DB6" s="654"/>
      <c r="DC6" s="670"/>
      <c r="DD6" s="668" t="s">
        <v>147</v>
      </c>
      <c r="DE6" s="660"/>
      <c r="DF6" s="660"/>
      <c r="DG6" s="660"/>
      <c r="DH6" s="660"/>
      <c r="DI6" s="660"/>
      <c r="DJ6" s="660"/>
      <c r="DK6" s="660"/>
      <c r="DL6" s="660"/>
      <c r="DM6" s="660"/>
      <c r="DN6" s="660"/>
      <c r="DO6" s="660"/>
      <c r="DP6" s="661"/>
      <c r="DQ6" s="668">
        <v>57470</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126</v>
      </c>
      <c r="S7" s="660"/>
      <c r="T7" s="660"/>
      <c r="U7" s="660"/>
      <c r="V7" s="660"/>
      <c r="W7" s="660"/>
      <c r="X7" s="660"/>
      <c r="Y7" s="661"/>
      <c r="Z7" s="662">
        <v>0</v>
      </c>
      <c r="AA7" s="662"/>
      <c r="AB7" s="662"/>
      <c r="AC7" s="662"/>
      <c r="AD7" s="663">
        <v>126</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117396</v>
      </c>
      <c r="BH7" s="660"/>
      <c r="BI7" s="660"/>
      <c r="BJ7" s="660"/>
      <c r="BK7" s="660"/>
      <c r="BL7" s="660"/>
      <c r="BM7" s="660"/>
      <c r="BN7" s="661"/>
      <c r="BO7" s="662">
        <v>22.7</v>
      </c>
      <c r="BP7" s="662"/>
      <c r="BQ7" s="662"/>
      <c r="BR7" s="662"/>
      <c r="BS7" s="663" t="s">
        <v>131</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871370</v>
      </c>
      <c r="CS7" s="660"/>
      <c r="CT7" s="660"/>
      <c r="CU7" s="660"/>
      <c r="CV7" s="660"/>
      <c r="CW7" s="660"/>
      <c r="CX7" s="660"/>
      <c r="CY7" s="661"/>
      <c r="CZ7" s="662">
        <v>10.5</v>
      </c>
      <c r="DA7" s="662"/>
      <c r="DB7" s="662"/>
      <c r="DC7" s="662"/>
      <c r="DD7" s="668">
        <v>51431</v>
      </c>
      <c r="DE7" s="660"/>
      <c r="DF7" s="660"/>
      <c r="DG7" s="660"/>
      <c r="DH7" s="660"/>
      <c r="DI7" s="660"/>
      <c r="DJ7" s="660"/>
      <c r="DK7" s="660"/>
      <c r="DL7" s="660"/>
      <c r="DM7" s="660"/>
      <c r="DN7" s="660"/>
      <c r="DO7" s="660"/>
      <c r="DP7" s="661"/>
      <c r="DQ7" s="668">
        <v>595303</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1253</v>
      </c>
      <c r="S8" s="660"/>
      <c r="T8" s="660"/>
      <c r="U8" s="660"/>
      <c r="V8" s="660"/>
      <c r="W8" s="660"/>
      <c r="X8" s="660"/>
      <c r="Y8" s="661"/>
      <c r="Z8" s="662">
        <v>0</v>
      </c>
      <c r="AA8" s="662"/>
      <c r="AB8" s="662"/>
      <c r="AC8" s="662"/>
      <c r="AD8" s="663">
        <v>1253</v>
      </c>
      <c r="AE8" s="663"/>
      <c r="AF8" s="663"/>
      <c r="AG8" s="663"/>
      <c r="AH8" s="663"/>
      <c r="AI8" s="663"/>
      <c r="AJ8" s="663"/>
      <c r="AK8" s="663"/>
      <c r="AL8" s="664">
        <v>0.1</v>
      </c>
      <c r="AM8" s="665"/>
      <c r="AN8" s="665"/>
      <c r="AO8" s="666"/>
      <c r="AP8" s="656" t="s">
        <v>242</v>
      </c>
      <c r="AQ8" s="657"/>
      <c r="AR8" s="657"/>
      <c r="AS8" s="657"/>
      <c r="AT8" s="657"/>
      <c r="AU8" s="657"/>
      <c r="AV8" s="657"/>
      <c r="AW8" s="657"/>
      <c r="AX8" s="657"/>
      <c r="AY8" s="657"/>
      <c r="AZ8" s="657"/>
      <c r="BA8" s="657"/>
      <c r="BB8" s="657"/>
      <c r="BC8" s="657"/>
      <c r="BD8" s="657"/>
      <c r="BE8" s="657"/>
      <c r="BF8" s="658"/>
      <c r="BG8" s="659">
        <v>3720</v>
      </c>
      <c r="BH8" s="660"/>
      <c r="BI8" s="660"/>
      <c r="BJ8" s="660"/>
      <c r="BK8" s="660"/>
      <c r="BL8" s="660"/>
      <c r="BM8" s="660"/>
      <c r="BN8" s="661"/>
      <c r="BO8" s="662">
        <v>0.7</v>
      </c>
      <c r="BP8" s="662"/>
      <c r="BQ8" s="662"/>
      <c r="BR8" s="662"/>
      <c r="BS8" s="663" t="s">
        <v>131</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790955</v>
      </c>
      <c r="CS8" s="660"/>
      <c r="CT8" s="660"/>
      <c r="CU8" s="660"/>
      <c r="CV8" s="660"/>
      <c r="CW8" s="660"/>
      <c r="CX8" s="660"/>
      <c r="CY8" s="661"/>
      <c r="CZ8" s="662">
        <v>9.5</v>
      </c>
      <c r="DA8" s="662"/>
      <c r="DB8" s="662"/>
      <c r="DC8" s="662"/>
      <c r="DD8" s="668" t="s">
        <v>131</v>
      </c>
      <c r="DE8" s="660"/>
      <c r="DF8" s="660"/>
      <c r="DG8" s="660"/>
      <c r="DH8" s="660"/>
      <c r="DI8" s="660"/>
      <c r="DJ8" s="660"/>
      <c r="DK8" s="660"/>
      <c r="DL8" s="660"/>
      <c r="DM8" s="660"/>
      <c r="DN8" s="660"/>
      <c r="DO8" s="660"/>
      <c r="DP8" s="661"/>
      <c r="DQ8" s="668">
        <v>338448</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876</v>
      </c>
      <c r="S9" s="660"/>
      <c r="T9" s="660"/>
      <c r="U9" s="660"/>
      <c r="V9" s="660"/>
      <c r="W9" s="660"/>
      <c r="X9" s="660"/>
      <c r="Y9" s="661"/>
      <c r="Z9" s="662">
        <v>0</v>
      </c>
      <c r="AA9" s="662"/>
      <c r="AB9" s="662"/>
      <c r="AC9" s="662"/>
      <c r="AD9" s="663">
        <v>876</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101378</v>
      </c>
      <c r="BH9" s="660"/>
      <c r="BI9" s="660"/>
      <c r="BJ9" s="660"/>
      <c r="BK9" s="660"/>
      <c r="BL9" s="660"/>
      <c r="BM9" s="660"/>
      <c r="BN9" s="661"/>
      <c r="BO9" s="662">
        <v>19.600000000000001</v>
      </c>
      <c r="BP9" s="662"/>
      <c r="BQ9" s="662"/>
      <c r="BR9" s="662"/>
      <c r="BS9" s="663" t="s">
        <v>131</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127447</v>
      </c>
      <c r="CS9" s="660"/>
      <c r="CT9" s="660"/>
      <c r="CU9" s="660"/>
      <c r="CV9" s="660"/>
      <c r="CW9" s="660"/>
      <c r="CX9" s="660"/>
      <c r="CY9" s="661"/>
      <c r="CZ9" s="662">
        <v>1.5</v>
      </c>
      <c r="DA9" s="662"/>
      <c r="DB9" s="662"/>
      <c r="DC9" s="662"/>
      <c r="DD9" s="668" t="s">
        <v>147</v>
      </c>
      <c r="DE9" s="660"/>
      <c r="DF9" s="660"/>
      <c r="DG9" s="660"/>
      <c r="DH9" s="660"/>
      <c r="DI9" s="660"/>
      <c r="DJ9" s="660"/>
      <c r="DK9" s="660"/>
      <c r="DL9" s="660"/>
      <c r="DM9" s="660"/>
      <c r="DN9" s="660"/>
      <c r="DO9" s="660"/>
      <c r="DP9" s="661"/>
      <c r="DQ9" s="668">
        <v>114887</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131</v>
      </c>
      <c r="AA10" s="662"/>
      <c r="AB10" s="662"/>
      <c r="AC10" s="662"/>
      <c r="AD10" s="663" t="s">
        <v>131</v>
      </c>
      <c r="AE10" s="663"/>
      <c r="AF10" s="663"/>
      <c r="AG10" s="663"/>
      <c r="AH10" s="663"/>
      <c r="AI10" s="663"/>
      <c r="AJ10" s="663"/>
      <c r="AK10" s="663"/>
      <c r="AL10" s="664" t="s">
        <v>131</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8482</v>
      </c>
      <c r="BH10" s="660"/>
      <c r="BI10" s="660"/>
      <c r="BJ10" s="660"/>
      <c r="BK10" s="660"/>
      <c r="BL10" s="660"/>
      <c r="BM10" s="660"/>
      <c r="BN10" s="661"/>
      <c r="BO10" s="662">
        <v>1.6</v>
      </c>
      <c r="BP10" s="662"/>
      <c r="BQ10" s="662"/>
      <c r="BR10" s="662"/>
      <c r="BS10" s="663" t="s">
        <v>131</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11961</v>
      </c>
      <c r="CS10" s="660"/>
      <c r="CT10" s="660"/>
      <c r="CU10" s="660"/>
      <c r="CV10" s="660"/>
      <c r="CW10" s="660"/>
      <c r="CX10" s="660"/>
      <c r="CY10" s="661"/>
      <c r="CZ10" s="662">
        <v>0.1</v>
      </c>
      <c r="DA10" s="662"/>
      <c r="DB10" s="662"/>
      <c r="DC10" s="662"/>
      <c r="DD10" s="668" t="s">
        <v>250</v>
      </c>
      <c r="DE10" s="660"/>
      <c r="DF10" s="660"/>
      <c r="DG10" s="660"/>
      <c r="DH10" s="660"/>
      <c r="DI10" s="660"/>
      <c r="DJ10" s="660"/>
      <c r="DK10" s="660"/>
      <c r="DL10" s="660"/>
      <c r="DM10" s="660"/>
      <c r="DN10" s="660"/>
      <c r="DO10" s="660"/>
      <c r="DP10" s="661"/>
      <c r="DQ10" s="668">
        <v>4</v>
      </c>
      <c r="DR10" s="660"/>
      <c r="DS10" s="660"/>
      <c r="DT10" s="660"/>
      <c r="DU10" s="660"/>
      <c r="DV10" s="660"/>
      <c r="DW10" s="660"/>
      <c r="DX10" s="660"/>
      <c r="DY10" s="660"/>
      <c r="DZ10" s="660"/>
      <c r="EA10" s="660"/>
      <c r="EB10" s="660"/>
      <c r="EC10" s="669"/>
    </row>
    <row r="11" spans="2:143" ht="11.25" customHeight="1" x14ac:dyDescent="0.2">
      <c r="B11" s="656" t="s">
        <v>251</v>
      </c>
      <c r="C11" s="657"/>
      <c r="D11" s="657"/>
      <c r="E11" s="657"/>
      <c r="F11" s="657"/>
      <c r="G11" s="657"/>
      <c r="H11" s="657"/>
      <c r="I11" s="657"/>
      <c r="J11" s="657"/>
      <c r="K11" s="657"/>
      <c r="L11" s="657"/>
      <c r="M11" s="657"/>
      <c r="N11" s="657"/>
      <c r="O11" s="657"/>
      <c r="P11" s="657"/>
      <c r="Q11" s="658"/>
      <c r="R11" s="659">
        <v>59628</v>
      </c>
      <c r="S11" s="660"/>
      <c r="T11" s="660"/>
      <c r="U11" s="660"/>
      <c r="V11" s="660"/>
      <c r="W11" s="660"/>
      <c r="X11" s="660"/>
      <c r="Y11" s="661"/>
      <c r="Z11" s="664">
        <v>0.7</v>
      </c>
      <c r="AA11" s="665"/>
      <c r="AB11" s="665"/>
      <c r="AC11" s="671"/>
      <c r="AD11" s="668">
        <v>59628</v>
      </c>
      <c r="AE11" s="660"/>
      <c r="AF11" s="660"/>
      <c r="AG11" s="660"/>
      <c r="AH11" s="660"/>
      <c r="AI11" s="660"/>
      <c r="AJ11" s="660"/>
      <c r="AK11" s="661"/>
      <c r="AL11" s="664">
        <v>3</v>
      </c>
      <c r="AM11" s="665"/>
      <c r="AN11" s="665"/>
      <c r="AO11" s="666"/>
      <c r="AP11" s="656" t="s">
        <v>252</v>
      </c>
      <c r="AQ11" s="657"/>
      <c r="AR11" s="657"/>
      <c r="AS11" s="657"/>
      <c r="AT11" s="657"/>
      <c r="AU11" s="657"/>
      <c r="AV11" s="657"/>
      <c r="AW11" s="657"/>
      <c r="AX11" s="657"/>
      <c r="AY11" s="657"/>
      <c r="AZ11" s="657"/>
      <c r="BA11" s="657"/>
      <c r="BB11" s="657"/>
      <c r="BC11" s="657"/>
      <c r="BD11" s="657"/>
      <c r="BE11" s="657"/>
      <c r="BF11" s="658"/>
      <c r="BG11" s="659">
        <v>3816</v>
      </c>
      <c r="BH11" s="660"/>
      <c r="BI11" s="660"/>
      <c r="BJ11" s="660"/>
      <c r="BK11" s="660"/>
      <c r="BL11" s="660"/>
      <c r="BM11" s="660"/>
      <c r="BN11" s="661"/>
      <c r="BO11" s="662">
        <v>0.7</v>
      </c>
      <c r="BP11" s="662"/>
      <c r="BQ11" s="662"/>
      <c r="BR11" s="662"/>
      <c r="BS11" s="663" t="s">
        <v>131</v>
      </c>
      <c r="BT11" s="663"/>
      <c r="BU11" s="663"/>
      <c r="BV11" s="663"/>
      <c r="BW11" s="663"/>
      <c r="BX11" s="663"/>
      <c r="BY11" s="663"/>
      <c r="BZ11" s="663"/>
      <c r="CA11" s="663"/>
      <c r="CB11" s="667"/>
      <c r="CD11" s="656" t="s">
        <v>253</v>
      </c>
      <c r="CE11" s="657"/>
      <c r="CF11" s="657"/>
      <c r="CG11" s="657"/>
      <c r="CH11" s="657"/>
      <c r="CI11" s="657"/>
      <c r="CJ11" s="657"/>
      <c r="CK11" s="657"/>
      <c r="CL11" s="657"/>
      <c r="CM11" s="657"/>
      <c r="CN11" s="657"/>
      <c r="CO11" s="657"/>
      <c r="CP11" s="657"/>
      <c r="CQ11" s="658"/>
      <c r="CR11" s="659">
        <v>4586944</v>
      </c>
      <c r="CS11" s="660"/>
      <c r="CT11" s="660"/>
      <c r="CU11" s="660"/>
      <c r="CV11" s="660"/>
      <c r="CW11" s="660"/>
      <c r="CX11" s="660"/>
      <c r="CY11" s="661"/>
      <c r="CZ11" s="662">
        <v>55.2</v>
      </c>
      <c r="DA11" s="662"/>
      <c r="DB11" s="662"/>
      <c r="DC11" s="662"/>
      <c r="DD11" s="668">
        <v>791287</v>
      </c>
      <c r="DE11" s="660"/>
      <c r="DF11" s="660"/>
      <c r="DG11" s="660"/>
      <c r="DH11" s="660"/>
      <c r="DI11" s="660"/>
      <c r="DJ11" s="660"/>
      <c r="DK11" s="660"/>
      <c r="DL11" s="660"/>
      <c r="DM11" s="660"/>
      <c r="DN11" s="660"/>
      <c r="DO11" s="660"/>
      <c r="DP11" s="661"/>
      <c r="DQ11" s="668">
        <v>464343</v>
      </c>
      <c r="DR11" s="660"/>
      <c r="DS11" s="660"/>
      <c r="DT11" s="660"/>
      <c r="DU11" s="660"/>
      <c r="DV11" s="660"/>
      <c r="DW11" s="660"/>
      <c r="DX11" s="660"/>
      <c r="DY11" s="660"/>
      <c r="DZ11" s="660"/>
      <c r="EA11" s="660"/>
      <c r="EB11" s="660"/>
      <c r="EC11" s="669"/>
    </row>
    <row r="12" spans="2:143" ht="11.25" customHeight="1" x14ac:dyDescent="0.2">
      <c r="B12" s="656" t="s">
        <v>254</v>
      </c>
      <c r="C12" s="657"/>
      <c r="D12" s="657"/>
      <c r="E12" s="657"/>
      <c r="F12" s="657"/>
      <c r="G12" s="657"/>
      <c r="H12" s="657"/>
      <c r="I12" s="657"/>
      <c r="J12" s="657"/>
      <c r="K12" s="657"/>
      <c r="L12" s="657"/>
      <c r="M12" s="657"/>
      <c r="N12" s="657"/>
      <c r="O12" s="657"/>
      <c r="P12" s="657"/>
      <c r="Q12" s="658"/>
      <c r="R12" s="659" t="s">
        <v>147</v>
      </c>
      <c r="S12" s="660"/>
      <c r="T12" s="660"/>
      <c r="U12" s="660"/>
      <c r="V12" s="660"/>
      <c r="W12" s="660"/>
      <c r="X12" s="660"/>
      <c r="Y12" s="661"/>
      <c r="Z12" s="662" t="s">
        <v>131</v>
      </c>
      <c r="AA12" s="662"/>
      <c r="AB12" s="662"/>
      <c r="AC12" s="662"/>
      <c r="AD12" s="663" t="s">
        <v>131</v>
      </c>
      <c r="AE12" s="663"/>
      <c r="AF12" s="663"/>
      <c r="AG12" s="663"/>
      <c r="AH12" s="663"/>
      <c r="AI12" s="663"/>
      <c r="AJ12" s="663"/>
      <c r="AK12" s="663"/>
      <c r="AL12" s="664" t="s">
        <v>147</v>
      </c>
      <c r="AM12" s="665"/>
      <c r="AN12" s="665"/>
      <c r="AO12" s="666"/>
      <c r="AP12" s="656" t="s">
        <v>255</v>
      </c>
      <c r="AQ12" s="657"/>
      <c r="AR12" s="657"/>
      <c r="AS12" s="657"/>
      <c r="AT12" s="657"/>
      <c r="AU12" s="657"/>
      <c r="AV12" s="657"/>
      <c r="AW12" s="657"/>
      <c r="AX12" s="657"/>
      <c r="AY12" s="657"/>
      <c r="AZ12" s="657"/>
      <c r="BA12" s="657"/>
      <c r="BB12" s="657"/>
      <c r="BC12" s="657"/>
      <c r="BD12" s="657"/>
      <c r="BE12" s="657"/>
      <c r="BF12" s="658"/>
      <c r="BG12" s="659">
        <v>375567</v>
      </c>
      <c r="BH12" s="660"/>
      <c r="BI12" s="660"/>
      <c r="BJ12" s="660"/>
      <c r="BK12" s="660"/>
      <c r="BL12" s="660"/>
      <c r="BM12" s="660"/>
      <c r="BN12" s="661"/>
      <c r="BO12" s="662">
        <v>72.5</v>
      </c>
      <c r="BP12" s="662"/>
      <c r="BQ12" s="662"/>
      <c r="BR12" s="662"/>
      <c r="BS12" s="663" t="s">
        <v>131</v>
      </c>
      <c r="BT12" s="663"/>
      <c r="BU12" s="663"/>
      <c r="BV12" s="663"/>
      <c r="BW12" s="663"/>
      <c r="BX12" s="663"/>
      <c r="BY12" s="663"/>
      <c r="BZ12" s="663"/>
      <c r="CA12" s="663"/>
      <c r="CB12" s="667"/>
      <c r="CD12" s="656" t="s">
        <v>256</v>
      </c>
      <c r="CE12" s="657"/>
      <c r="CF12" s="657"/>
      <c r="CG12" s="657"/>
      <c r="CH12" s="657"/>
      <c r="CI12" s="657"/>
      <c r="CJ12" s="657"/>
      <c r="CK12" s="657"/>
      <c r="CL12" s="657"/>
      <c r="CM12" s="657"/>
      <c r="CN12" s="657"/>
      <c r="CO12" s="657"/>
      <c r="CP12" s="657"/>
      <c r="CQ12" s="658"/>
      <c r="CR12" s="659">
        <v>291137</v>
      </c>
      <c r="CS12" s="660"/>
      <c r="CT12" s="660"/>
      <c r="CU12" s="660"/>
      <c r="CV12" s="660"/>
      <c r="CW12" s="660"/>
      <c r="CX12" s="660"/>
      <c r="CY12" s="661"/>
      <c r="CZ12" s="662">
        <v>3.5</v>
      </c>
      <c r="DA12" s="662"/>
      <c r="DB12" s="662"/>
      <c r="DC12" s="662"/>
      <c r="DD12" s="668">
        <v>24503</v>
      </c>
      <c r="DE12" s="660"/>
      <c r="DF12" s="660"/>
      <c r="DG12" s="660"/>
      <c r="DH12" s="660"/>
      <c r="DI12" s="660"/>
      <c r="DJ12" s="660"/>
      <c r="DK12" s="660"/>
      <c r="DL12" s="660"/>
      <c r="DM12" s="660"/>
      <c r="DN12" s="660"/>
      <c r="DO12" s="660"/>
      <c r="DP12" s="661"/>
      <c r="DQ12" s="668">
        <v>187218</v>
      </c>
      <c r="DR12" s="660"/>
      <c r="DS12" s="660"/>
      <c r="DT12" s="660"/>
      <c r="DU12" s="660"/>
      <c r="DV12" s="660"/>
      <c r="DW12" s="660"/>
      <c r="DX12" s="660"/>
      <c r="DY12" s="660"/>
      <c r="DZ12" s="660"/>
      <c r="EA12" s="660"/>
      <c r="EB12" s="660"/>
      <c r="EC12" s="669"/>
    </row>
    <row r="13" spans="2:143" ht="11.25" customHeight="1" x14ac:dyDescent="0.2">
      <c r="B13" s="656" t="s">
        <v>257</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147</v>
      </c>
      <c r="AA13" s="662"/>
      <c r="AB13" s="662"/>
      <c r="AC13" s="662"/>
      <c r="AD13" s="663" t="s">
        <v>147</v>
      </c>
      <c r="AE13" s="663"/>
      <c r="AF13" s="663"/>
      <c r="AG13" s="663"/>
      <c r="AH13" s="663"/>
      <c r="AI13" s="663"/>
      <c r="AJ13" s="663"/>
      <c r="AK13" s="663"/>
      <c r="AL13" s="664" t="s">
        <v>131</v>
      </c>
      <c r="AM13" s="665"/>
      <c r="AN13" s="665"/>
      <c r="AO13" s="666"/>
      <c r="AP13" s="656" t="s">
        <v>258</v>
      </c>
      <c r="AQ13" s="657"/>
      <c r="AR13" s="657"/>
      <c r="AS13" s="657"/>
      <c r="AT13" s="657"/>
      <c r="AU13" s="657"/>
      <c r="AV13" s="657"/>
      <c r="AW13" s="657"/>
      <c r="AX13" s="657"/>
      <c r="AY13" s="657"/>
      <c r="AZ13" s="657"/>
      <c r="BA13" s="657"/>
      <c r="BB13" s="657"/>
      <c r="BC13" s="657"/>
      <c r="BD13" s="657"/>
      <c r="BE13" s="657"/>
      <c r="BF13" s="658"/>
      <c r="BG13" s="659">
        <v>364135</v>
      </c>
      <c r="BH13" s="660"/>
      <c r="BI13" s="660"/>
      <c r="BJ13" s="660"/>
      <c r="BK13" s="660"/>
      <c r="BL13" s="660"/>
      <c r="BM13" s="660"/>
      <c r="BN13" s="661"/>
      <c r="BO13" s="662">
        <v>70.3</v>
      </c>
      <c r="BP13" s="662"/>
      <c r="BQ13" s="662"/>
      <c r="BR13" s="662"/>
      <c r="BS13" s="663" t="s">
        <v>250</v>
      </c>
      <c r="BT13" s="663"/>
      <c r="BU13" s="663"/>
      <c r="BV13" s="663"/>
      <c r="BW13" s="663"/>
      <c r="BX13" s="663"/>
      <c r="BY13" s="663"/>
      <c r="BZ13" s="663"/>
      <c r="CA13" s="663"/>
      <c r="CB13" s="667"/>
      <c r="CD13" s="656" t="s">
        <v>259</v>
      </c>
      <c r="CE13" s="657"/>
      <c r="CF13" s="657"/>
      <c r="CG13" s="657"/>
      <c r="CH13" s="657"/>
      <c r="CI13" s="657"/>
      <c r="CJ13" s="657"/>
      <c r="CK13" s="657"/>
      <c r="CL13" s="657"/>
      <c r="CM13" s="657"/>
      <c r="CN13" s="657"/>
      <c r="CO13" s="657"/>
      <c r="CP13" s="657"/>
      <c r="CQ13" s="658"/>
      <c r="CR13" s="659">
        <v>348357</v>
      </c>
      <c r="CS13" s="660"/>
      <c r="CT13" s="660"/>
      <c r="CU13" s="660"/>
      <c r="CV13" s="660"/>
      <c r="CW13" s="660"/>
      <c r="CX13" s="660"/>
      <c r="CY13" s="661"/>
      <c r="CZ13" s="662">
        <v>4.2</v>
      </c>
      <c r="DA13" s="662"/>
      <c r="DB13" s="662"/>
      <c r="DC13" s="662"/>
      <c r="DD13" s="668">
        <v>181272</v>
      </c>
      <c r="DE13" s="660"/>
      <c r="DF13" s="660"/>
      <c r="DG13" s="660"/>
      <c r="DH13" s="660"/>
      <c r="DI13" s="660"/>
      <c r="DJ13" s="660"/>
      <c r="DK13" s="660"/>
      <c r="DL13" s="660"/>
      <c r="DM13" s="660"/>
      <c r="DN13" s="660"/>
      <c r="DO13" s="660"/>
      <c r="DP13" s="661"/>
      <c r="DQ13" s="668">
        <v>112244</v>
      </c>
      <c r="DR13" s="660"/>
      <c r="DS13" s="660"/>
      <c r="DT13" s="660"/>
      <c r="DU13" s="660"/>
      <c r="DV13" s="660"/>
      <c r="DW13" s="660"/>
      <c r="DX13" s="660"/>
      <c r="DY13" s="660"/>
      <c r="DZ13" s="660"/>
      <c r="EA13" s="660"/>
      <c r="EB13" s="660"/>
      <c r="EC13" s="669"/>
    </row>
    <row r="14" spans="2:143" ht="11.25" customHeight="1" x14ac:dyDescent="0.2">
      <c r="B14" s="656" t="s">
        <v>260</v>
      </c>
      <c r="C14" s="657"/>
      <c r="D14" s="657"/>
      <c r="E14" s="657"/>
      <c r="F14" s="657"/>
      <c r="G14" s="657"/>
      <c r="H14" s="657"/>
      <c r="I14" s="657"/>
      <c r="J14" s="657"/>
      <c r="K14" s="657"/>
      <c r="L14" s="657"/>
      <c r="M14" s="657"/>
      <c r="N14" s="657"/>
      <c r="O14" s="657"/>
      <c r="P14" s="657"/>
      <c r="Q14" s="658"/>
      <c r="R14" s="659" t="s">
        <v>131</v>
      </c>
      <c r="S14" s="660"/>
      <c r="T14" s="660"/>
      <c r="U14" s="660"/>
      <c r="V14" s="660"/>
      <c r="W14" s="660"/>
      <c r="X14" s="660"/>
      <c r="Y14" s="661"/>
      <c r="Z14" s="662" t="s">
        <v>131</v>
      </c>
      <c r="AA14" s="662"/>
      <c r="AB14" s="662"/>
      <c r="AC14" s="662"/>
      <c r="AD14" s="663" t="s">
        <v>131</v>
      </c>
      <c r="AE14" s="663"/>
      <c r="AF14" s="663"/>
      <c r="AG14" s="663"/>
      <c r="AH14" s="663"/>
      <c r="AI14" s="663"/>
      <c r="AJ14" s="663"/>
      <c r="AK14" s="663"/>
      <c r="AL14" s="664" t="s">
        <v>131</v>
      </c>
      <c r="AM14" s="665"/>
      <c r="AN14" s="665"/>
      <c r="AO14" s="666"/>
      <c r="AP14" s="656" t="s">
        <v>261</v>
      </c>
      <c r="AQ14" s="657"/>
      <c r="AR14" s="657"/>
      <c r="AS14" s="657"/>
      <c r="AT14" s="657"/>
      <c r="AU14" s="657"/>
      <c r="AV14" s="657"/>
      <c r="AW14" s="657"/>
      <c r="AX14" s="657"/>
      <c r="AY14" s="657"/>
      <c r="AZ14" s="657"/>
      <c r="BA14" s="657"/>
      <c r="BB14" s="657"/>
      <c r="BC14" s="657"/>
      <c r="BD14" s="657"/>
      <c r="BE14" s="657"/>
      <c r="BF14" s="658"/>
      <c r="BG14" s="659">
        <v>11168</v>
      </c>
      <c r="BH14" s="660"/>
      <c r="BI14" s="660"/>
      <c r="BJ14" s="660"/>
      <c r="BK14" s="660"/>
      <c r="BL14" s="660"/>
      <c r="BM14" s="660"/>
      <c r="BN14" s="661"/>
      <c r="BO14" s="662">
        <v>2.2000000000000002</v>
      </c>
      <c r="BP14" s="662"/>
      <c r="BQ14" s="662"/>
      <c r="BR14" s="662"/>
      <c r="BS14" s="663" t="s">
        <v>131</v>
      </c>
      <c r="BT14" s="663"/>
      <c r="BU14" s="663"/>
      <c r="BV14" s="663"/>
      <c r="BW14" s="663"/>
      <c r="BX14" s="663"/>
      <c r="BY14" s="663"/>
      <c r="BZ14" s="663"/>
      <c r="CA14" s="663"/>
      <c r="CB14" s="667"/>
      <c r="CD14" s="656" t="s">
        <v>262</v>
      </c>
      <c r="CE14" s="657"/>
      <c r="CF14" s="657"/>
      <c r="CG14" s="657"/>
      <c r="CH14" s="657"/>
      <c r="CI14" s="657"/>
      <c r="CJ14" s="657"/>
      <c r="CK14" s="657"/>
      <c r="CL14" s="657"/>
      <c r="CM14" s="657"/>
      <c r="CN14" s="657"/>
      <c r="CO14" s="657"/>
      <c r="CP14" s="657"/>
      <c r="CQ14" s="658"/>
      <c r="CR14" s="659">
        <v>154503</v>
      </c>
      <c r="CS14" s="660"/>
      <c r="CT14" s="660"/>
      <c r="CU14" s="660"/>
      <c r="CV14" s="660"/>
      <c r="CW14" s="660"/>
      <c r="CX14" s="660"/>
      <c r="CY14" s="661"/>
      <c r="CZ14" s="662">
        <v>1.9</v>
      </c>
      <c r="DA14" s="662"/>
      <c r="DB14" s="662"/>
      <c r="DC14" s="662"/>
      <c r="DD14" s="668">
        <v>23775</v>
      </c>
      <c r="DE14" s="660"/>
      <c r="DF14" s="660"/>
      <c r="DG14" s="660"/>
      <c r="DH14" s="660"/>
      <c r="DI14" s="660"/>
      <c r="DJ14" s="660"/>
      <c r="DK14" s="660"/>
      <c r="DL14" s="660"/>
      <c r="DM14" s="660"/>
      <c r="DN14" s="660"/>
      <c r="DO14" s="660"/>
      <c r="DP14" s="661"/>
      <c r="DQ14" s="668">
        <v>143977</v>
      </c>
      <c r="DR14" s="660"/>
      <c r="DS14" s="660"/>
      <c r="DT14" s="660"/>
      <c r="DU14" s="660"/>
      <c r="DV14" s="660"/>
      <c r="DW14" s="660"/>
      <c r="DX14" s="660"/>
      <c r="DY14" s="660"/>
      <c r="DZ14" s="660"/>
      <c r="EA14" s="660"/>
      <c r="EB14" s="660"/>
      <c r="EC14" s="669"/>
    </row>
    <row r="15" spans="2:143" ht="11.25" customHeight="1" x14ac:dyDescent="0.2">
      <c r="B15" s="656" t="s">
        <v>263</v>
      </c>
      <c r="C15" s="657"/>
      <c r="D15" s="657"/>
      <c r="E15" s="657"/>
      <c r="F15" s="657"/>
      <c r="G15" s="657"/>
      <c r="H15" s="657"/>
      <c r="I15" s="657"/>
      <c r="J15" s="657"/>
      <c r="K15" s="657"/>
      <c r="L15" s="657"/>
      <c r="M15" s="657"/>
      <c r="N15" s="657"/>
      <c r="O15" s="657"/>
      <c r="P15" s="657"/>
      <c r="Q15" s="658"/>
      <c r="R15" s="659" t="s">
        <v>147</v>
      </c>
      <c r="S15" s="660"/>
      <c r="T15" s="660"/>
      <c r="U15" s="660"/>
      <c r="V15" s="660"/>
      <c r="W15" s="660"/>
      <c r="X15" s="660"/>
      <c r="Y15" s="661"/>
      <c r="Z15" s="662" t="s">
        <v>131</v>
      </c>
      <c r="AA15" s="662"/>
      <c r="AB15" s="662"/>
      <c r="AC15" s="662"/>
      <c r="AD15" s="663" t="s">
        <v>131</v>
      </c>
      <c r="AE15" s="663"/>
      <c r="AF15" s="663"/>
      <c r="AG15" s="663"/>
      <c r="AH15" s="663"/>
      <c r="AI15" s="663"/>
      <c r="AJ15" s="663"/>
      <c r="AK15" s="663"/>
      <c r="AL15" s="664" t="s">
        <v>250</v>
      </c>
      <c r="AM15" s="665"/>
      <c r="AN15" s="665"/>
      <c r="AO15" s="666"/>
      <c r="AP15" s="656" t="s">
        <v>264</v>
      </c>
      <c r="AQ15" s="657"/>
      <c r="AR15" s="657"/>
      <c r="AS15" s="657"/>
      <c r="AT15" s="657"/>
      <c r="AU15" s="657"/>
      <c r="AV15" s="657"/>
      <c r="AW15" s="657"/>
      <c r="AX15" s="657"/>
      <c r="AY15" s="657"/>
      <c r="AZ15" s="657"/>
      <c r="BA15" s="657"/>
      <c r="BB15" s="657"/>
      <c r="BC15" s="657"/>
      <c r="BD15" s="657"/>
      <c r="BE15" s="657"/>
      <c r="BF15" s="658"/>
      <c r="BG15" s="659">
        <v>13826</v>
      </c>
      <c r="BH15" s="660"/>
      <c r="BI15" s="660"/>
      <c r="BJ15" s="660"/>
      <c r="BK15" s="660"/>
      <c r="BL15" s="660"/>
      <c r="BM15" s="660"/>
      <c r="BN15" s="661"/>
      <c r="BO15" s="662">
        <v>2.7</v>
      </c>
      <c r="BP15" s="662"/>
      <c r="BQ15" s="662"/>
      <c r="BR15" s="662"/>
      <c r="BS15" s="663" t="s">
        <v>131</v>
      </c>
      <c r="BT15" s="663"/>
      <c r="BU15" s="663"/>
      <c r="BV15" s="663"/>
      <c r="BW15" s="663"/>
      <c r="BX15" s="663"/>
      <c r="BY15" s="663"/>
      <c r="BZ15" s="663"/>
      <c r="CA15" s="663"/>
      <c r="CB15" s="667"/>
      <c r="CD15" s="656" t="s">
        <v>265</v>
      </c>
      <c r="CE15" s="657"/>
      <c r="CF15" s="657"/>
      <c r="CG15" s="657"/>
      <c r="CH15" s="657"/>
      <c r="CI15" s="657"/>
      <c r="CJ15" s="657"/>
      <c r="CK15" s="657"/>
      <c r="CL15" s="657"/>
      <c r="CM15" s="657"/>
      <c r="CN15" s="657"/>
      <c r="CO15" s="657"/>
      <c r="CP15" s="657"/>
      <c r="CQ15" s="658"/>
      <c r="CR15" s="659">
        <v>708545</v>
      </c>
      <c r="CS15" s="660"/>
      <c r="CT15" s="660"/>
      <c r="CU15" s="660"/>
      <c r="CV15" s="660"/>
      <c r="CW15" s="660"/>
      <c r="CX15" s="660"/>
      <c r="CY15" s="661"/>
      <c r="CZ15" s="662">
        <v>8.5</v>
      </c>
      <c r="DA15" s="662"/>
      <c r="DB15" s="662"/>
      <c r="DC15" s="662"/>
      <c r="DD15" s="668">
        <v>30170</v>
      </c>
      <c r="DE15" s="660"/>
      <c r="DF15" s="660"/>
      <c r="DG15" s="660"/>
      <c r="DH15" s="660"/>
      <c r="DI15" s="660"/>
      <c r="DJ15" s="660"/>
      <c r="DK15" s="660"/>
      <c r="DL15" s="660"/>
      <c r="DM15" s="660"/>
      <c r="DN15" s="660"/>
      <c r="DO15" s="660"/>
      <c r="DP15" s="661"/>
      <c r="DQ15" s="668">
        <v>250920</v>
      </c>
      <c r="DR15" s="660"/>
      <c r="DS15" s="660"/>
      <c r="DT15" s="660"/>
      <c r="DU15" s="660"/>
      <c r="DV15" s="660"/>
      <c r="DW15" s="660"/>
      <c r="DX15" s="660"/>
      <c r="DY15" s="660"/>
      <c r="DZ15" s="660"/>
      <c r="EA15" s="660"/>
      <c r="EB15" s="660"/>
      <c r="EC15" s="669"/>
    </row>
    <row r="16" spans="2:143" ht="11.25" customHeight="1" x14ac:dyDescent="0.2">
      <c r="B16" s="656" t="s">
        <v>266</v>
      </c>
      <c r="C16" s="657"/>
      <c r="D16" s="657"/>
      <c r="E16" s="657"/>
      <c r="F16" s="657"/>
      <c r="G16" s="657"/>
      <c r="H16" s="657"/>
      <c r="I16" s="657"/>
      <c r="J16" s="657"/>
      <c r="K16" s="657"/>
      <c r="L16" s="657"/>
      <c r="M16" s="657"/>
      <c r="N16" s="657"/>
      <c r="O16" s="657"/>
      <c r="P16" s="657"/>
      <c r="Q16" s="658"/>
      <c r="R16" s="659">
        <v>2104</v>
      </c>
      <c r="S16" s="660"/>
      <c r="T16" s="660"/>
      <c r="U16" s="660"/>
      <c r="V16" s="660"/>
      <c r="W16" s="660"/>
      <c r="X16" s="660"/>
      <c r="Y16" s="661"/>
      <c r="Z16" s="662">
        <v>0</v>
      </c>
      <c r="AA16" s="662"/>
      <c r="AB16" s="662"/>
      <c r="AC16" s="662"/>
      <c r="AD16" s="663">
        <v>2104</v>
      </c>
      <c r="AE16" s="663"/>
      <c r="AF16" s="663"/>
      <c r="AG16" s="663"/>
      <c r="AH16" s="663"/>
      <c r="AI16" s="663"/>
      <c r="AJ16" s="663"/>
      <c r="AK16" s="663"/>
      <c r="AL16" s="664">
        <v>0.1</v>
      </c>
      <c r="AM16" s="665"/>
      <c r="AN16" s="665"/>
      <c r="AO16" s="666"/>
      <c r="AP16" s="656" t="s">
        <v>267</v>
      </c>
      <c r="AQ16" s="657"/>
      <c r="AR16" s="657"/>
      <c r="AS16" s="657"/>
      <c r="AT16" s="657"/>
      <c r="AU16" s="657"/>
      <c r="AV16" s="657"/>
      <c r="AW16" s="657"/>
      <c r="AX16" s="657"/>
      <c r="AY16" s="657"/>
      <c r="AZ16" s="657"/>
      <c r="BA16" s="657"/>
      <c r="BB16" s="657"/>
      <c r="BC16" s="657"/>
      <c r="BD16" s="657"/>
      <c r="BE16" s="657"/>
      <c r="BF16" s="658"/>
      <c r="BG16" s="659">
        <v>12</v>
      </c>
      <c r="BH16" s="660"/>
      <c r="BI16" s="660"/>
      <c r="BJ16" s="660"/>
      <c r="BK16" s="660"/>
      <c r="BL16" s="660"/>
      <c r="BM16" s="660"/>
      <c r="BN16" s="661"/>
      <c r="BO16" s="662">
        <v>0</v>
      </c>
      <c r="BP16" s="662"/>
      <c r="BQ16" s="662"/>
      <c r="BR16" s="662"/>
      <c r="BS16" s="663" t="s">
        <v>147</v>
      </c>
      <c r="BT16" s="663"/>
      <c r="BU16" s="663"/>
      <c r="BV16" s="663"/>
      <c r="BW16" s="663"/>
      <c r="BX16" s="663"/>
      <c r="BY16" s="663"/>
      <c r="BZ16" s="663"/>
      <c r="CA16" s="663"/>
      <c r="CB16" s="667"/>
      <c r="CD16" s="656" t="s">
        <v>268</v>
      </c>
      <c r="CE16" s="657"/>
      <c r="CF16" s="657"/>
      <c r="CG16" s="657"/>
      <c r="CH16" s="657"/>
      <c r="CI16" s="657"/>
      <c r="CJ16" s="657"/>
      <c r="CK16" s="657"/>
      <c r="CL16" s="657"/>
      <c r="CM16" s="657"/>
      <c r="CN16" s="657"/>
      <c r="CO16" s="657"/>
      <c r="CP16" s="657"/>
      <c r="CQ16" s="658"/>
      <c r="CR16" s="659">
        <v>17796</v>
      </c>
      <c r="CS16" s="660"/>
      <c r="CT16" s="660"/>
      <c r="CU16" s="660"/>
      <c r="CV16" s="660"/>
      <c r="CW16" s="660"/>
      <c r="CX16" s="660"/>
      <c r="CY16" s="661"/>
      <c r="CZ16" s="662">
        <v>0.2</v>
      </c>
      <c r="DA16" s="662"/>
      <c r="DB16" s="662"/>
      <c r="DC16" s="662"/>
      <c r="DD16" s="668" t="s">
        <v>131</v>
      </c>
      <c r="DE16" s="660"/>
      <c r="DF16" s="660"/>
      <c r="DG16" s="660"/>
      <c r="DH16" s="660"/>
      <c r="DI16" s="660"/>
      <c r="DJ16" s="660"/>
      <c r="DK16" s="660"/>
      <c r="DL16" s="660"/>
      <c r="DM16" s="660"/>
      <c r="DN16" s="660"/>
      <c r="DO16" s="660"/>
      <c r="DP16" s="661"/>
      <c r="DQ16" s="668">
        <v>10343</v>
      </c>
      <c r="DR16" s="660"/>
      <c r="DS16" s="660"/>
      <c r="DT16" s="660"/>
      <c r="DU16" s="660"/>
      <c r="DV16" s="660"/>
      <c r="DW16" s="660"/>
      <c r="DX16" s="660"/>
      <c r="DY16" s="660"/>
      <c r="DZ16" s="660"/>
      <c r="EA16" s="660"/>
      <c r="EB16" s="660"/>
      <c r="EC16" s="669"/>
    </row>
    <row r="17" spans="2:133" ht="11.25" customHeight="1" x14ac:dyDescent="0.2">
      <c r="B17" s="656" t="s">
        <v>269</v>
      </c>
      <c r="C17" s="657"/>
      <c r="D17" s="657"/>
      <c r="E17" s="657"/>
      <c r="F17" s="657"/>
      <c r="G17" s="657"/>
      <c r="H17" s="657"/>
      <c r="I17" s="657"/>
      <c r="J17" s="657"/>
      <c r="K17" s="657"/>
      <c r="L17" s="657"/>
      <c r="M17" s="657"/>
      <c r="N17" s="657"/>
      <c r="O17" s="657"/>
      <c r="P17" s="657"/>
      <c r="Q17" s="658"/>
      <c r="R17" s="659">
        <v>4835</v>
      </c>
      <c r="S17" s="660"/>
      <c r="T17" s="660"/>
      <c r="U17" s="660"/>
      <c r="V17" s="660"/>
      <c r="W17" s="660"/>
      <c r="X17" s="660"/>
      <c r="Y17" s="661"/>
      <c r="Z17" s="662">
        <v>0.1</v>
      </c>
      <c r="AA17" s="662"/>
      <c r="AB17" s="662"/>
      <c r="AC17" s="662"/>
      <c r="AD17" s="663">
        <v>4835</v>
      </c>
      <c r="AE17" s="663"/>
      <c r="AF17" s="663"/>
      <c r="AG17" s="663"/>
      <c r="AH17" s="663"/>
      <c r="AI17" s="663"/>
      <c r="AJ17" s="663"/>
      <c r="AK17" s="663"/>
      <c r="AL17" s="664">
        <v>0.2</v>
      </c>
      <c r="AM17" s="665"/>
      <c r="AN17" s="665"/>
      <c r="AO17" s="666"/>
      <c r="AP17" s="656" t="s">
        <v>270</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131</v>
      </c>
      <c r="BT17" s="663"/>
      <c r="BU17" s="663"/>
      <c r="BV17" s="663"/>
      <c r="BW17" s="663"/>
      <c r="BX17" s="663"/>
      <c r="BY17" s="663"/>
      <c r="BZ17" s="663"/>
      <c r="CA17" s="663"/>
      <c r="CB17" s="667"/>
      <c r="CD17" s="656" t="s">
        <v>271</v>
      </c>
      <c r="CE17" s="657"/>
      <c r="CF17" s="657"/>
      <c r="CG17" s="657"/>
      <c r="CH17" s="657"/>
      <c r="CI17" s="657"/>
      <c r="CJ17" s="657"/>
      <c r="CK17" s="657"/>
      <c r="CL17" s="657"/>
      <c r="CM17" s="657"/>
      <c r="CN17" s="657"/>
      <c r="CO17" s="657"/>
      <c r="CP17" s="657"/>
      <c r="CQ17" s="658"/>
      <c r="CR17" s="659">
        <v>336611</v>
      </c>
      <c r="CS17" s="660"/>
      <c r="CT17" s="660"/>
      <c r="CU17" s="660"/>
      <c r="CV17" s="660"/>
      <c r="CW17" s="660"/>
      <c r="CX17" s="660"/>
      <c r="CY17" s="661"/>
      <c r="CZ17" s="662">
        <v>4.0999999999999996</v>
      </c>
      <c r="DA17" s="662"/>
      <c r="DB17" s="662"/>
      <c r="DC17" s="662"/>
      <c r="DD17" s="668" t="s">
        <v>131</v>
      </c>
      <c r="DE17" s="660"/>
      <c r="DF17" s="660"/>
      <c r="DG17" s="660"/>
      <c r="DH17" s="660"/>
      <c r="DI17" s="660"/>
      <c r="DJ17" s="660"/>
      <c r="DK17" s="660"/>
      <c r="DL17" s="660"/>
      <c r="DM17" s="660"/>
      <c r="DN17" s="660"/>
      <c r="DO17" s="660"/>
      <c r="DP17" s="661"/>
      <c r="DQ17" s="668">
        <v>336611</v>
      </c>
      <c r="DR17" s="660"/>
      <c r="DS17" s="660"/>
      <c r="DT17" s="660"/>
      <c r="DU17" s="660"/>
      <c r="DV17" s="660"/>
      <c r="DW17" s="660"/>
      <c r="DX17" s="660"/>
      <c r="DY17" s="660"/>
      <c r="DZ17" s="660"/>
      <c r="EA17" s="660"/>
      <c r="EB17" s="660"/>
      <c r="EC17" s="669"/>
    </row>
    <row r="18" spans="2:133" ht="11.25" customHeight="1" x14ac:dyDescent="0.2">
      <c r="B18" s="656" t="s">
        <v>272</v>
      </c>
      <c r="C18" s="657"/>
      <c r="D18" s="657"/>
      <c r="E18" s="657"/>
      <c r="F18" s="657"/>
      <c r="G18" s="657"/>
      <c r="H18" s="657"/>
      <c r="I18" s="657"/>
      <c r="J18" s="657"/>
      <c r="K18" s="657"/>
      <c r="L18" s="657"/>
      <c r="M18" s="657"/>
      <c r="N18" s="657"/>
      <c r="O18" s="657"/>
      <c r="P18" s="657"/>
      <c r="Q18" s="658"/>
      <c r="R18" s="659">
        <v>809</v>
      </c>
      <c r="S18" s="660"/>
      <c r="T18" s="660"/>
      <c r="U18" s="660"/>
      <c r="V18" s="660"/>
      <c r="W18" s="660"/>
      <c r="X18" s="660"/>
      <c r="Y18" s="661"/>
      <c r="Z18" s="662">
        <v>0</v>
      </c>
      <c r="AA18" s="662"/>
      <c r="AB18" s="662"/>
      <c r="AC18" s="662"/>
      <c r="AD18" s="663">
        <v>809</v>
      </c>
      <c r="AE18" s="663"/>
      <c r="AF18" s="663"/>
      <c r="AG18" s="663"/>
      <c r="AH18" s="663"/>
      <c r="AI18" s="663"/>
      <c r="AJ18" s="663"/>
      <c r="AK18" s="663"/>
      <c r="AL18" s="664">
        <v>0</v>
      </c>
      <c r="AM18" s="665"/>
      <c r="AN18" s="665"/>
      <c r="AO18" s="666"/>
      <c r="AP18" s="656" t="s">
        <v>273</v>
      </c>
      <c r="AQ18" s="657"/>
      <c r="AR18" s="657"/>
      <c r="AS18" s="657"/>
      <c r="AT18" s="657"/>
      <c r="AU18" s="657"/>
      <c r="AV18" s="657"/>
      <c r="AW18" s="657"/>
      <c r="AX18" s="657"/>
      <c r="AY18" s="657"/>
      <c r="AZ18" s="657"/>
      <c r="BA18" s="657"/>
      <c r="BB18" s="657"/>
      <c r="BC18" s="657"/>
      <c r="BD18" s="657"/>
      <c r="BE18" s="657"/>
      <c r="BF18" s="658"/>
      <c r="BG18" s="659" t="s">
        <v>131</v>
      </c>
      <c r="BH18" s="660"/>
      <c r="BI18" s="660"/>
      <c r="BJ18" s="660"/>
      <c r="BK18" s="660"/>
      <c r="BL18" s="660"/>
      <c r="BM18" s="660"/>
      <c r="BN18" s="661"/>
      <c r="BO18" s="662" t="s">
        <v>147</v>
      </c>
      <c r="BP18" s="662"/>
      <c r="BQ18" s="662"/>
      <c r="BR18" s="662"/>
      <c r="BS18" s="663" t="s">
        <v>147</v>
      </c>
      <c r="BT18" s="663"/>
      <c r="BU18" s="663"/>
      <c r="BV18" s="663"/>
      <c r="BW18" s="663"/>
      <c r="BX18" s="663"/>
      <c r="BY18" s="663"/>
      <c r="BZ18" s="663"/>
      <c r="CA18" s="663"/>
      <c r="CB18" s="667"/>
      <c r="CD18" s="656" t="s">
        <v>274</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x14ac:dyDescent="0.2">
      <c r="B19" s="656" t="s">
        <v>275</v>
      </c>
      <c r="C19" s="657"/>
      <c r="D19" s="657"/>
      <c r="E19" s="657"/>
      <c r="F19" s="657"/>
      <c r="G19" s="657"/>
      <c r="H19" s="657"/>
      <c r="I19" s="657"/>
      <c r="J19" s="657"/>
      <c r="K19" s="657"/>
      <c r="L19" s="657"/>
      <c r="M19" s="657"/>
      <c r="N19" s="657"/>
      <c r="O19" s="657"/>
      <c r="P19" s="657"/>
      <c r="Q19" s="658"/>
      <c r="R19" s="659">
        <v>809</v>
      </c>
      <c r="S19" s="660"/>
      <c r="T19" s="660"/>
      <c r="U19" s="660"/>
      <c r="V19" s="660"/>
      <c r="W19" s="660"/>
      <c r="X19" s="660"/>
      <c r="Y19" s="661"/>
      <c r="Z19" s="662">
        <v>0</v>
      </c>
      <c r="AA19" s="662"/>
      <c r="AB19" s="662"/>
      <c r="AC19" s="662"/>
      <c r="AD19" s="663">
        <v>809</v>
      </c>
      <c r="AE19" s="663"/>
      <c r="AF19" s="663"/>
      <c r="AG19" s="663"/>
      <c r="AH19" s="663"/>
      <c r="AI19" s="663"/>
      <c r="AJ19" s="663"/>
      <c r="AK19" s="663"/>
      <c r="AL19" s="664">
        <v>0</v>
      </c>
      <c r="AM19" s="665"/>
      <c r="AN19" s="665"/>
      <c r="AO19" s="666"/>
      <c r="AP19" s="656" t="s">
        <v>276</v>
      </c>
      <c r="AQ19" s="657"/>
      <c r="AR19" s="657"/>
      <c r="AS19" s="657"/>
      <c r="AT19" s="657"/>
      <c r="AU19" s="657"/>
      <c r="AV19" s="657"/>
      <c r="AW19" s="657"/>
      <c r="AX19" s="657"/>
      <c r="AY19" s="657"/>
      <c r="AZ19" s="657"/>
      <c r="BA19" s="657"/>
      <c r="BB19" s="657"/>
      <c r="BC19" s="657"/>
      <c r="BD19" s="657"/>
      <c r="BE19" s="657"/>
      <c r="BF19" s="658"/>
      <c r="BG19" s="659" t="s">
        <v>131</v>
      </c>
      <c r="BH19" s="660"/>
      <c r="BI19" s="660"/>
      <c r="BJ19" s="660"/>
      <c r="BK19" s="660"/>
      <c r="BL19" s="660"/>
      <c r="BM19" s="660"/>
      <c r="BN19" s="661"/>
      <c r="BO19" s="662" t="s">
        <v>131</v>
      </c>
      <c r="BP19" s="662"/>
      <c r="BQ19" s="662"/>
      <c r="BR19" s="662"/>
      <c r="BS19" s="663" t="s">
        <v>131</v>
      </c>
      <c r="BT19" s="663"/>
      <c r="BU19" s="663"/>
      <c r="BV19" s="663"/>
      <c r="BW19" s="663"/>
      <c r="BX19" s="663"/>
      <c r="BY19" s="663"/>
      <c r="BZ19" s="663"/>
      <c r="CA19" s="663"/>
      <c r="CB19" s="667"/>
      <c r="CD19" s="656" t="s">
        <v>277</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131</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2">
      <c r="B20" s="672" t="s">
        <v>278</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131</v>
      </c>
      <c r="AA20" s="662"/>
      <c r="AB20" s="662"/>
      <c r="AC20" s="662"/>
      <c r="AD20" s="663" t="s">
        <v>131</v>
      </c>
      <c r="AE20" s="663"/>
      <c r="AF20" s="663"/>
      <c r="AG20" s="663"/>
      <c r="AH20" s="663"/>
      <c r="AI20" s="663"/>
      <c r="AJ20" s="663"/>
      <c r="AK20" s="663"/>
      <c r="AL20" s="664" t="s">
        <v>131</v>
      </c>
      <c r="AM20" s="665"/>
      <c r="AN20" s="665"/>
      <c r="AO20" s="666"/>
      <c r="AP20" s="656" t="s">
        <v>279</v>
      </c>
      <c r="AQ20" s="657"/>
      <c r="AR20" s="657"/>
      <c r="AS20" s="657"/>
      <c r="AT20" s="657"/>
      <c r="AU20" s="657"/>
      <c r="AV20" s="657"/>
      <c r="AW20" s="657"/>
      <c r="AX20" s="657"/>
      <c r="AY20" s="657"/>
      <c r="AZ20" s="657"/>
      <c r="BA20" s="657"/>
      <c r="BB20" s="657"/>
      <c r="BC20" s="657"/>
      <c r="BD20" s="657"/>
      <c r="BE20" s="657"/>
      <c r="BF20" s="658"/>
      <c r="BG20" s="659" t="s">
        <v>131</v>
      </c>
      <c r="BH20" s="660"/>
      <c r="BI20" s="660"/>
      <c r="BJ20" s="660"/>
      <c r="BK20" s="660"/>
      <c r="BL20" s="660"/>
      <c r="BM20" s="660"/>
      <c r="BN20" s="661"/>
      <c r="BO20" s="662" t="s">
        <v>131</v>
      </c>
      <c r="BP20" s="662"/>
      <c r="BQ20" s="662"/>
      <c r="BR20" s="662"/>
      <c r="BS20" s="663" t="s">
        <v>131</v>
      </c>
      <c r="BT20" s="663"/>
      <c r="BU20" s="663"/>
      <c r="BV20" s="663"/>
      <c r="BW20" s="663"/>
      <c r="BX20" s="663"/>
      <c r="BY20" s="663"/>
      <c r="BZ20" s="663"/>
      <c r="CA20" s="663"/>
      <c r="CB20" s="667"/>
      <c r="CD20" s="656" t="s">
        <v>280</v>
      </c>
      <c r="CE20" s="657"/>
      <c r="CF20" s="657"/>
      <c r="CG20" s="657"/>
      <c r="CH20" s="657"/>
      <c r="CI20" s="657"/>
      <c r="CJ20" s="657"/>
      <c r="CK20" s="657"/>
      <c r="CL20" s="657"/>
      <c r="CM20" s="657"/>
      <c r="CN20" s="657"/>
      <c r="CO20" s="657"/>
      <c r="CP20" s="657"/>
      <c r="CQ20" s="658"/>
      <c r="CR20" s="659">
        <v>8303096</v>
      </c>
      <c r="CS20" s="660"/>
      <c r="CT20" s="660"/>
      <c r="CU20" s="660"/>
      <c r="CV20" s="660"/>
      <c r="CW20" s="660"/>
      <c r="CX20" s="660"/>
      <c r="CY20" s="661"/>
      <c r="CZ20" s="662">
        <v>100</v>
      </c>
      <c r="DA20" s="662"/>
      <c r="DB20" s="662"/>
      <c r="DC20" s="662"/>
      <c r="DD20" s="668">
        <v>1102438</v>
      </c>
      <c r="DE20" s="660"/>
      <c r="DF20" s="660"/>
      <c r="DG20" s="660"/>
      <c r="DH20" s="660"/>
      <c r="DI20" s="660"/>
      <c r="DJ20" s="660"/>
      <c r="DK20" s="660"/>
      <c r="DL20" s="660"/>
      <c r="DM20" s="660"/>
      <c r="DN20" s="660"/>
      <c r="DO20" s="660"/>
      <c r="DP20" s="661"/>
      <c r="DQ20" s="668">
        <v>2611768</v>
      </c>
      <c r="DR20" s="660"/>
      <c r="DS20" s="660"/>
      <c r="DT20" s="660"/>
      <c r="DU20" s="660"/>
      <c r="DV20" s="660"/>
      <c r="DW20" s="660"/>
      <c r="DX20" s="660"/>
      <c r="DY20" s="660"/>
      <c r="DZ20" s="660"/>
      <c r="EA20" s="660"/>
      <c r="EB20" s="660"/>
      <c r="EC20" s="669"/>
    </row>
    <row r="21" spans="2:133" ht="11.25" customHeight="1" x14ac:dyDescent="0.2">
      <c r="B21" s="656" t="s">
        <v>281</v>
      </c>
      <c r="C21" s="657"/>
      <c r="D21" s="657"/>
      <c r="E21" s="657"/>
      <c r="F21" s="657"/>
      <c r="G21" s="657"/>
      <c r="H21" s="657"/>
      <c r="I21" s="657"/>
      <c r="J21" s="657"/>
      <c r="K21" s="657"/>
      <c r="L21" s="657"/>
      <c r="M21" s="657"/>
      <c r="N21" s="657"/>
      <c r="O21" s="657"/>
      <c r="P21" s="657"/>
      <c r="Q21" s="658"/>
      <c r="R21" s="659">
        <v>1797176</v>
      </c>
      <c r="S21" s="660"/>
      <c r="T21" s="660"/>
      <c r="U21" s="660"/>
      <c r="V21" s="660"/>
      <c r="W21" s="660"/>
      <c r="X21" s="660"/>
      <c r="Y21" s="661"/>
      <c r="Z21" s="662">
        <v>20.5</v>
      </c>
      <c r="AA21" s="662"/>
      <c r="AB21" s="662"/>
      <c r="AC21" s="662"/>
      <c r="AD21" s="663">
        <v>1290110</v>
      </c>
      <c r="AE21" s="663"/>
      <c r="AF21" s="663"/>
      <c r="AG21" s="663"/>
      <c r="AH21" s="663"/>
      <c r="AI21" s="663"/>
      <c r="AJ21" s="663"/>
      <c r="AK21" s="663"/>
      <c r="AL21" s="664">
        <v>64.3</v>
      </c>
      <c r="AM21" s="665"/>
      <c r="AN21" s="665"/>
      <c r="AO21" s="666"/>
      <c r="AP21" s="656" t="s">
        <v>282</v>
      </c>
      <c r="AQ21" s="675"/>
      <c r="AR21" s="675"/>
      <c r="AS21" s="675"/>
      <c r="AT21" s="675"/>
      <c r="AU21" s="675"/>
      <c r="AV21" s="675"/>
      <c r="AW21" s="675"/>
      <c r="AX21" s="675"/>
      <c r="AY21" s="675"/>
      <c r="AZ21" s="675"/>
      <c r="BA21" s="675"/>
      <c r="BB21" s="675"/>
      <c r="BC21" s="675"/>
      <c r="BD21" s="675"/>
      <c r="BE21" s="675"/>
      <c r="BF21" s="676"/>
      <c r="BG21" s="659" t="s">
        <v>147</v>
      </c>
      <c r="BH21" s="660"/>
      <c r="BI21" s="660"/>
      <c r="BJ21" s="660"/>
      <c r="BK21" s="660"/>
      <c r="BL21" s="660"/>
      <c r="BM21" s="660"/>
      <c r="BN21" s="661"/>
      <c r="BO21" s="662" t="s">
        <v>131</v>
      </c>
      <c r="BP21" s="662"/>
      <c r="BQ21" s="662"/>
      <c r="BR21" s="662"/>
      <c r="BS21" s="663" t="s">
        <v>131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283</v>
      </c>
      <c r="C22" s="657"/>
      <c r="D22" s="657"/>
      <c r="E22" s="657"/>
      <c r="F22" s="657"/>
      <c r="G22" s="657"/>
      <c r="H22" s="657"/>
      <c r="I22" s="657"/>
      <c r="J22" s="657"/>
      <c r="K22" s="657"/>
      <c r="L22" s="657"/>
      <c r="M22" s="657"/>
      <c r="N22" s="657"/>
      <c r="O22" s="657"/>
      <c r="P22" s="657"/>
      <c r="Q22" s="658"/>
      <c r="R22" s="659">
        <v>1290110</v>
      </c>
      <c r="S22" s="660"/>
      <c r="T22" s="660"/>
      <c r="U22" s="660"/>
      <c r="V22" s="660"/>
      <c r="W22" s="660"/>
      <c r="X22" s="660"/>
      <c r="Y22" s="661"/>
      <c r="Z22" s="662">
        <v>14.7</v>
      </c>
      <c r="AA22" s="662"/>
      <c r="AB22" s="662"/>
      <c r="AC22" s="662"/>
      <c r="AD22" s="663">
        <v>1290110</v>
      </c>
      <c r="AE22" s="663"/>
      <c r="AF22" s="663"/>
      <c r="AG22" s="663"/>
      <c r="AH22" s="663"/>
      <c r="AI22" s="663"/>
      <c r="AJ22" s="663"/>
      <c r="AK22" s="663"/>
      <c r="AL22" s="664">
        <v>64.3</v>
      </c>
      <c r="AM22" s="665"/>
      <c r="AN22" s="665"/>
      <c r="AO22" s="666"/>
      <c r="AP22" s="656" t="s">
        <v>284</v>
      </c>
      <c r="AQ22" s="675"/>
      <c r="AR22" s="675"/>
      <c r="AS22" s="675"/>
      <c r="AT22" s="675"/>
      <c r="AU22" s="675"/>
      <c r="AV22" s="675"/>
      <c r="AW22" s="675"/>
      <c r="AX22" s="675"/>
      <c r="AY22" s="675"/>
      <c r="AZ22" s="675"/>
      <c r="BA22" s="675"/>
      <c r="BB22" s="675"/>
      <c r="BC22" s="675"/>
      <c r="BD22" s="675"/>
      <c r="BE22" s="675"/>
      <c r="BF22" s="676"/>
      <c r="BG22" s="659" t="s">
        <v>131</v>
      </c>
      <c r="BH22" s="660"/>
      <c r="BI22" s="660"/>
      <c r="BJ22" s="660"/>
      <c r="BK22" s="660"/>
      <c r="BL22" s="660"/>
      <c r="BM22" s="660"/>
      <c r="BN22" s="661"/>
      <c r="BO22" s="662" t="s">
        <v>131</v>
      </c>
      <c r="BP22" s="662"/>
      <c r="BQ22" s="662"/>
      <c r="BR22" s="662"/>
      <c r="BS22" s="663" t="s">
        <v>131</v>
      </c>
      <c r="BT22" s="663"/>
      <c r="BU22" s="663"/>
      <c r="BV22" s="663"/>
      <c r="BW22" s="663"/>
      <c r="BX22" s="663"/>
      <c r="BY22" s="663"/>
      <c r="BZ22" s="663"/>
      <c r="CA22" s="663"/>
      <c r="CB22" s="667"/>
      <c r="CD22" s="641" t="s">
        <v>285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286</v>
      </c>
      <c r="C23" s="657"/>
      <c r="D23" s="657"/>
      <c r="E23" s="657"/>
      <c r="F23" s="657"/>
      <c r="G23" s="657"/>
      <c r="H23" s="657"/>
      <c r="I23" s="657"/>
      <c r="J23" s="657"/>
      <c r="K23" s="657"/>
      <c r="L23" s="657"/>
      <c r="M23" s="657"/>
      <c r="N23" s="657"/>
      <c r="O23" s="657"/>
      <c r="P23" s="657"/>
      <c r="Q23" s="658"/>
      <c r="R23" s="659">
        <v>202440</v>
      </c>
      <c r="S23" s="660"/>
      <c r="T23" s="660"/>
      <c r="U23" s="660"/>
      <c r="V23" s="660"/>
      <c r="W23" s="660"/>
      <c r="X23" s="660"/>
      <c r="Y23" s="661"/>
      <c r="Z23" s="662">
        <v>2.2999999999999998</v>
      </c>
      <c r="AA23" s="662"/>
      <c r="AB23" s="662"/>
      <c r="AC23" s="662"/>
      <c r="AD23" s="663" t="s">
        <v>131</v>
      </c>
      <c r="AE23" s="663"/>
      <c r="AF23" s="663"/>
      <c r="AG23" s="663"/>
      <c r="AH23" s="663"/>
      <c r="AI23" s="663"/>
      <c r="AJ23" s="663"/>
      <c r="AK23" s="663"/>
      <c r="AL23" s="664" t="s">
        <v>131</v>
      </c>
      <c r="AM23" s="665"/>
      <c r="AN23" s="665"/>
      <c r="AO23" s="666"/>
      <c r="AP23" s="656" t="s">
        <v>287</v>
      </c>
      <c r="AQ23" s="675"/>
      <c r="AR23" s="675"/>
      <c r="AS23" s="675"/>
      <c r="AT23" s="675"/>
      <c r="AU23" s="675"/>
      <c r="AV23" s="675"/>
      <c r="AW23" s="675"/>
      <c r="AX23" s="675"/>
      <c r="AY23" s="675"/>
      <c r="AZ23" s="675"/>
      <c r="BA23" s="675"/>
      <c r="BB23" s="675"/>
      <c r="BC23" s="675"/>
      <c r="BD23" s="675"/>
      <c r="BE23" s="675"/>
      <c r="BF23" s="676"/>
      <c r="BG23" s="659" t="s">
        <v>131</v>
      </c>
      <c r="BH23" s="660"/>
      <c r="BI23" s="660"/>
      <c r="BJ23" s="660"/>
      <c r="BK23" s="660"/>
      <c r="BL23" s="660"/>
      <c r="BM23" s="660"/>
      <c r="BN23" s="661"/>
      <c r="BO23" s="662" t="s">
        <v>131</v>
      </c>
      <c r="BP23" s="662"/>
      <c r="BQ23" s="662"/>
      <c r="BR23" s="662"/>
      <c r="BS23" s="663" t="s">
        <v>131</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288</v>
      </c>
      <c r="CS23" s="642"/>
      <c r="CT23" s="642"/>
      <c r="CU23" s="642"/>
      <c r="CV23" s="642"/>
      <c r="CW23" s="642"/>
      <c r="CX23" s="642"/>
      <c r="CY23" s="643"/>
      <c r="CZ23" s="641" t="s">
        <v>289</v>
      </c>
      <c r="DA23" s="642"/>
      <c r="DB23" s="642"/>
      <c r="DC23" s="643"/>
      <c r="DD23" s="641" t="s">
        <v>290</v>
      </c>
      <c r="DE23" s="642"/>
      <c r="DF23" s="642"/>
      <c r="DG23" s="642"/>
      <c r="DH23" s="642"/>
      <c r="DI23" s="642"/>
      <c r="DJ23" s="642"/>
      <c r="DK23" s="643"/>
      <c r="DL23" s="686" t="s">
        <v>291</v>
      </c>
      <c r="DM23" s="687"/>
      <c r="DN23" s="687"/>
      <c r="DO23" s="687"/>
      <c r="DP23" s="687"/>
      <c r="DQ23" s="687"/>
      <c r="DR23" s="687"/>
      <c r="DS23" s="687"/>
      <c r="DT23" s="687"/>
      <c r="DU23" s="687"/>
      <c r="DV23" s="688"/>
      <c r="DW23" s="641" t="s">
        <v>292</v>
      </c>
      <c r="DX23" s="642"/>
      <c r="DY23" s="642"/>
      <c r="DZ23" s="642"/>
      <c r="EA23" s="642"/>
      <c r="EB23" s="642"/>
      <c r="EC23" s="643"/>
    </row>
    <row r="24" spans="2:133" ht="11.25" customHeight="1" x14ac:dyDescent="0.2">
      <c r="B24" s="656" t="s">
        <v>293</v>
      </c>
      <c r="C24" s="657"/>
      <c r="D24" s="657"/>
      <c r="E24" s="657"/>
      <c r="F24" s="657"/>
      <c r="G24" s="657"/>
      <c r="H24" s="657"/>
      <c r="I24" s="657"/>
      <c r="J24" s="657"/>
      <c r="K24" s="657"/>
      <c r="L24" s="657"/>
      <c r="M24" s="657"/>
      <c r="N24" s="657"/>
      <c r="O24" s="657"/>
      <c r="P24" s="657"/>
      <c r="Q24" s="658"/>
      <c r="R24" s="659">
        <v>304626</v>
      </c>
      <c r="S24" s="660"/>
      <c r="T24" s="660"/>
      <c r="U24" s="660"/>
      <c r="V24" s="660"/>
      <c r="W24" s="660"/>
      <c r="X24" s="660"/>
      <c r="Y24" s="661"/>
      <c r="Z24" s="662">
        <v>3.5</v>
      </c>
      <c r="AA24" s="662"/>
      <c r="AB24" s="662"/>
      <c r="AC24" s="662"/>
      <c r="AD24" s="663" t="s">
        <v>250</v>
      </c>
      <c r="AE24" s="663"/>
      <c r="AF24" s="663"/>
      <c r="AG24" s="663"/>
      <c r="AH24" s="663"/>
      <c r="AI24" s="663"/>
      <c r="AJ24" s="663"/>
      <c r="AK24" s="663"/>
      <c r="AL24" s="664" t="s">
        <v>131</v>
      </c>
      <c r="AM24" s="665"/>
      <c r="AN24" s="665"/>
      <c r="AO24" s="666"/>
      <c r="AP24" s="656" t="s">
        <v>294</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295</v>
      </c>
      <c r="CE24" s="646"/>
      <c r="CF24" s="646"/>
      <c r="CG24" s="646"/>
      <c r="CH24" s="646"/>
      <c r="CI24" s="646"/>
      <c r="CJ24" s="646"/>
      <c r="CK24" s="646"/>
      <c r="CL24" s="646"/>
      <c r="CM24" s="646"/>
      <c r="CN24" s="646"/>
      <c r="CO24" s="646"/>
      <c r="CP24" s="646"/>
      <c r="CQ24" s="647"/>
      <c r="CR24" s="648">
        <v>1023726</v>
      </c>
      <c r="CS24" s="649"/>
      <c r="CT24" s="649"/>
      <c r="CU24" s="649"/>
      <c r="CV24" s="649"/>
      <c r="CW24" s="649"/>
      <c r="CX24" s="649"/>
      <c r="CY24" s="650"/>
      <c r="CZ24" s="653">
        <v>12.3</v>
      </c>
      <c r="DA24" s="654"/>
      <c r="DB24" s="654"/>
      <c r="DC24" s="670"/>
      <c r="DD24" s="693">
        <v>912487</v>
      </c>
      <c r="DE24" s="649"/>
      <c r="DF24" s="649"/>
      <c r="DG24" s="649"/>
      <c r="DH24" s="649"/>
      <c r="DI24" s="649"/>
      <c r="DJ24" s="649"/>
      <c r="DK24" s="650"/>
      <c r="DL24" s="693">
        <v>875489</v>
      </c>
      <c r="DM24" s="649"/>
      <c r="DN24" s="649"/>
      <c r="DO24" s="649"/>
      <c r="DP24" s="649"/>
      <c r="DQ24" s="649"/>
      <c r="DR24" s="649"/>
      <c r="DS24" s="649"/>
      <c r="DT24" s="649"/>
      <c r="DU24" s="649"/>
      <c r="DV24" s="650"/>
      <c r="DW24" s="653">
        <v>43.2</v>
      </c>
      <c r="DX24" s="654"/>
      <c r="DY24" s="654"/>
      <c r="DZ24" s="654"/>
      <c r="EA24" s="654"/>
      <c r="EB24" s="654"/>
      <c r="EC24" s="655"/>
    </row>
    <row r="25" spans="2:133" ht="11.25" customHeight="1" x14ac:dyDescent="0.2">
      <c r="B25" s="656" t="s">
        <v>296</v>
      </c>
      <c r="C25" s="657"/>
      <c r="D25" s="657"/>
      <c r="E25" s="657"/>
      <c r="F25" s="657"/>
      <c r="G25" s="657"/>
      <c r="H25" s="657"/>
      <c r="I25" s="657"/>
      <c r="J25" s="657"/>
      <c r="K25" s="657"/>
      <c r="L25" s="657"/>
      <c r="M25" s="657"/>
      <c r="N25" s="657"/>
      <c r="O25" s="657"/>
      <c r="P25" s="657"/>
      <c r="Q25" s="658"/>
      <c r="R25" s="659">
        <v>2428144</v>
      </c>
      <c r="S25" s="660"/>
      <c r="T25" s="660"/>
      <c r="U25" s="660"/>
      <c r="V25" s="660"/>
      <c r="W25" s="660"/>
      <c r="X25" s="660"/>
      <c r="Y25" s="661"/>
      <c r="Z25" s="662">
        <v>27.6</v>
      </c>
      <c r="AA25" s="662"/>
      <c r="AB25" s="662"/>
      <c r="AC25" s="662"/>
      <c r="AD25" s="663">
        <v>1921078</v>
      </c>
      <c r="AE25" s="663"/>
      <c r="AF25" s="663"/>
      <c r="AG25" s="663"/>
      <c r="AH25" s="663"/>
      <c r="AI25" s="663"/>
      <c r="AJ25" s="663"/>
      <c r="AK25" s="663"/>
      <c r="AL25" s="664">
        <v>95.8</v>
      </c>
      <c r="AM25" s="665"/>
      <c r="AN25" s="665"/>
      <c r="AO25" s="666"/>
      <c r="AP25" s="656" t="s">
        <v>297</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147</v>
      </c>
      <c r="BP25" s="662"/>
      <c r="BQ25" s="662"/>
      <c r="BR25" s="662"/>
      <c r="BS25" s="663" t="s">
        <v>147</v>
      </c>
      <c r="BT25" s="663"/>
      <c r="BU25" s="663"/>
      <c r="BV25" s="663"/>
      <c r="BW25" s="663"/>
      <c r="BX25" s="663"/>
      <c r="BY25" s="663"/>
      <c r="BZ25" s="663"/>
      <c r="CA25" s="663"/>
      <c r="CB25" s="667"/>
      <c r="CD25" s="656" t="s">
        <v>298</v>
      </c>
      <c r="CE25" s="657"/>
      <c r="CF25" s="657"/>
      <c r="CG25" s="657"/>
      <c r="CH25" s="657"/>
      <c r="CI25" s="657"/>
      <c r="CJ25" s="657"/>
      <c r="CK25" s="657"/>
      <c r="CL25" s="657"/>
      <c r="CM25" s="657"/>
      <c r="CN25" s="657"/>
      <c r="CO25" s="657"/>
      <c r="CP25" s="657"/>
      <c r="CQ25" s="658"/>
      <c r="CR25" s="659">
        <v>554905</v>
      </c>
      <c r="CS25" s="689"/>
      <c r="CT25" s="689"/>
      <c r="CU25" s="689"/>
      <c r="CV25" s="689"/>
      <c r="CW25" s="689"/>
      <c r="CX25" s="689"/>
      <c r="CY25" s="690"/>
      <c r="CZ25" s="664">
        <v>6.7</v>
      </c>
      <c r="DA25" s="691"/>
      <c r="DB25" s="691"/>
      <c r="DC25" s="694"/>
      <c r="DD25" s="668">
        <v>544305</v>
      </c>
      <c r="DE25" s="689"/>
      <c r="DF25" s="689"/>
      <c r="DG25" s="689"/>
      <c r="DH25" s="689"/>
      <c r="DI25" s="689"/>
      <c r="DJ25" s="689"/>
      <c r="DK25" s="690"/>
      <c r="DL25" s="668">
        <v>507307</v>
      </c>
      <c r="DM25" s="689"/>
      <c r="DN25" s="689"/>
      <c r="DO25" s="689"/>
      <c r="DP25" s="689"/>
      <c r="DQ25" s="689"/>
      <c r="DR25" s="689"/>
      <c r="DS25" s="689"/>
      <c r="DT25" s="689"/>
      <c r="DU25" s="689"/>
      <c r="DV25" s="690"/>
      <c r="DW25" s="664">
        <v>25</v>
      </c>
      <c r="DX25" s="691"/>
      <c r="DY25" s="691"/>
      <c r="DZ25" s="691"/>
      <c r="EA25" s="691"/>
      <c r="EB25" s="691"/>
      <c r="EC25" s="692"/>
    </row>
    <row r="26" spans="2:133" ht="11.25" customHeight="1" x14ac:dyDescent="0.2">
      <c r="B26" s="656" t="s">
        <v>299</v>
      </c>
      <c r="C26" s="657"/>
      <c r="D26" s="657"/>
      <c r="E26" s="657"/>
      <c r="F26" s="657"/>
      <c r="G26" s="657"/>
      <c r="H26" s="657"/>
      <c r="I26" s="657"/>
      <c r="J26" s="657"/>
      <c r="K26" s="657"/>
      <c r="L26" s="657"/>
      <c r="M26" s="657"/>
      <c r="N26" s="657"/>
      <c r="O26" s="657"/>
      <c r="P26" s="657"/>
      <c r="Q26" s="658"/>
      <c r="R26" s="659" t="s">
        <v>131</v>
      </c>
      <c r="S26" s="660"/>
      <c r="T26" s="660"/>
      <c r="U26" s="660"/>
      <c r="V26" s="660"/>
      <c r="W26" s="660"/>
      <c r="X26" s="660"/>
      <c r="Y26" s="661"/>
      <c r="Z26" s="662" t="s">
        <v>131</v>
      </c>
      <c r="AA26" s="662"/>
      <c r="AB26" s="662"/>
      <c r="AC26" s="662"/>
      <c r="AD26" s="663" t="s">
        <v>131</v>
      </c>
      <c r="AE26" s="663"/>
      <c r="AF26" s="663"/>
      <c r="AG26" s="663"/>
      <c r="AH26" s="663"/>
      <c r="AI26" s="663"/>
      <c r="AJ26" s="663"/>
      <c r="AK26" s="663"/>
      <c r="AL26" s="664" t="s">
        <v>131</v>
      </c>
      <c r="AM26" s="665"/>
      <c r="AN26" s="665"/>
      <c r="AO26" s="666"/>
      <c r="AP26" s="656" t="s">
        <v>300</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147</v>
      </c>
      <c r="BP26" s="662"/>
      <c r="BQ26" s="662"/>
      <c r="BR26" s="662"/>
      <c r="BS26" s="663" t="s">
        <v>131</v>
      </c>
      <c r="BT26" s="663"/>
      <c r="BU26" s="663"/>
      <c r="BV26" s="663"/>
      <c r="BW26" s="663"/>
      <c r="BX26" s="663"/>
      <c r="BY26" s="663"/>
      <c r="BZ26" s="663"/>
      <c r="CA26" s="663"/>
      <c r="CB26" s="667"/>
      <c r="CD26" s="656" t="s">
        <v>301</v>
      </c>
      <c r="CE26" s="657"/>
      <c r="CF26" s="657"/>
      <c r="CG26" s="657"/>
      <c r="CH26" s="657"/>
      <c r="CI26" s="657"/>
      <c r="CJ26" s="657"/>
      <c r="CK26" s="657"/>
      <c r="CL26" s="657"/>
      <c r="CM26" s="657"/>
      <c r="CN26" s="657"/>
      <c r="CO26" s="657"/>
      <c r="CP26" s="657"/>
      <c r="CQ26" s="658"/>
      <c r="CR26" s="659">
        <v>340797</v>
      </c>
      <c r="CS26" s="660"/>
      <c r="CT26" s="660"/>
      <c r="CU26" s="660"/>
      <c r="CV26" s="660"/>
      <c r="CW26" s="660"/>
      <c r="CX26" s="660"/>
      <c r="CY26" s="661"/>
      <c r="CZ26" s="664">
        <v>4.0999999999999996</v>
      </c>
      <c r="DA26" s="691"/>
      <c r="DB26" s="691"/>
      <c r="DC26" s="694"/>
      <c r="DD26" s="668">
        <v>333562</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91"/>
      <c r="DY26" s="691"/>
      <c r="DZ26" s="691"/>
      <c r="EA26" s="691"/>
      <c r="EB26" s="691"/>
      <c r="EC26" s="692"/>
    </row>
    <row r="27" spans="2:133" ht="11.25" customHeight="1" x14ac:dyDescent="0.2">
      <c r="B27" s="656" t="s">
        <v>302</v>
      </c>
      <c r="C27" s="657"/>
      <c r="D27" s="657"/>
      <c r="E27" s="657"/>
      <c r="F27" s="657"/>
      <c r="G27" s="657"/>
      <c r="H27" s="657"/>
      <c r="I27" s="657"/>
      <c r="J27" s="657"/>
      <c r="K27" s="657"/>
      <c r="L27" s="657"/>
      <c r="M27" s="657"/>
      <c r="N27" s="657"/>
      <c r="O27" s="657"/>
      <c r="P27" s="657"/>
      <c r="Q27" s="658"/>
      <c r="R27" s="659">
        <v>2127</v>
      </c>
      <c r="S27" s="660"/>
      <c r="T27" s="660"/>
      <c r="U27" s="660"/>
      <c r="V27" s="660"/>
      <c r="W27" s="660"/>
      <c r="X27" s="660"/>
      <c r="Y27" s="661"/>
      <c r="Z27" s="662">
        <v>0</v>
      </c>
      <c r="AA27" s="662"/>
      <c r="AB27" s="662"/>
      <c r="AC27" s="662"/>
      <c r="AD27" s="663" t="s">
        <v>131</v>
      </c>
      <c r="AE27" s="663"/>
      <c r="AF27" s="663"/>
      <c r="AG27" s="663"/>
      <c r="AH27" s="663"/>
      <c r="AI27" s="663"/>
      <c r="AJ27" s="663"/>
      <c r="AK27" s="663"/>
      <c r="AL27" s="664" t="s">
        <v>131</v>
      </c>
      <c r="AM27" s="665"/>
      <c r="AN27" s="665"/>
      <c r="AO27" s="666"/>
      <c r="AP27" s="656" t="s">
        <v>303</v>
      </c>
      <c r="AQ27" s="657"/>
      <c r="AR27" s="657"/>
      <c r="AS27" s="657"/>
      <c r="AT27" s="657"/>
      <c r="AU27" s="657"/>
      <c r="AV27" s="657"/>
      <c r="AW27" s="657"/>
      <c r="AX27" s="657"/>
      <c r="AY27" s="657"/>
      <c r="AZ27" s="657"/>
      <c r="BA27" s="657"/>
      <c r="BB27" s="657"/>
      <c r="BC27" s="657"/>
      <c r="BD27" s="657"/>
      <c r="BE27" s="657"/>
      <c r="BF27" s="658"/>
      <c r="BG27" s="659">
        <v>517969</v>
      </c>
      <c r="BH27" s="660"/>
      <c r="BI27" s="660"/>
      <c r="BJ27" s="660"/>
      <c r="BK27" s="660"/>
      <c r="BL27" s="660"/>
      <c r="BM27" s="660"/>
      <c r="BN27" s="661"/>
      <c r="BO27" s="662">
        <v>100</v>
      </c>
      <c r="BP27" s="662"/>
      <c r="BQ27" s="662"/>
      <c r="BR27" s="662"/>
      <c r="BS27" s="663" t="s">
        <v>131</v>
      </c>
      <c r="BT27" s="663"/>
      <c r="BU27" s="663"/>
      <c r="BV27" s="663"/>
      <c r="BW27" s="663"/>
      <c r="BX27" s="663"/>
      <c r="BY27" s="663"/>
      <c r="BZ27" s="663"/>
      <c r="CA27" s="663"/>
      <c r="CB27" s="667"/>
      <c r="CD27" s="656" t="s">
        <v>304</v>
      </c>
      <c r="CE27" s="657"/>
      <c r="CF27" s="657"/>
      <c r="CG27" s="657"/>
      <c r="CH27" s="657"/>
      <c r="CI27" s="657"/>
      <c r="CJ27" s="657"/>
      <c r="CK27" s="657"/>
      <c r="CL27" s="657"/>
      <c r="CM27" s="657"/>
      <c r="CN27" s="657"/>
      <c r="CO27" s="657"/>
      <c r="CP27" s="657"/>
      <c r="CQ27" s="658"/>
      <c r="CR27" s="659">
        <v>132210</v>
      </c>
      <c r="CS27" s="689"/>
      <c r="CT27" s="689"/>
      <c r="CU27" s="689"/>
      <c r="CV27" s="689"/>
      <c r="CW27" s="689"/>
      <c r="CX27" s="689"/>
      <c r="CY27" s="690"/>
      <c r="CZ27" s="664">
        <v>1.6</v>
      </c>
      <c r="DA27" s="691"/>
      <c r="DB27" s="691"/>
      <c r="DC27" s="694"/>
      <c r="DD27" s="668">
        <v>31571</v>
      </c>
      <c r="DE27" s="689"/>
      <c r="DF27" s="689"/>
      <c r="DG27" s="689"/>
      <c r="DH27" s="689"/>
      <c r="DI27" s="689"/>
      <c r="DJ27" s="689"/>
      <c r="DK27" s="690"/>
      <c r="DL27" s="668">
        <v>31571</v>
      </c>
      <c r="DM27" s="689"/>
      <c r="DN27" s="689"/>
      <c r="DO27" s="689"/>
      <c r="DP27" s="689"/>
      <c r="DQ27" s="689"/>
      <c r="DR27" s="689"/>
      <c r="DS27" s="689"/>
      <c r="DT27" s="689"/>
      <c r="DU27" s="689"/>
      <c r="DV27" s="690"/>
      <c r="DW27" s="664">
        <v>1.6</v>
      </c>
      <c r="DX27" s="691"/>
      <c r="DY27" s="691"/>
      <c r="DZ27" s="691"/>
      <c r="EA27" s="691"/>
      <c r="EB27" s="691"/>
      <c r="EC27" s="692"/>
    </row>
    <row r="28" spans="2:133" ht="11.25" customHeight="1" x14ac:dyDescent="0.2">
      <c r="B28" s="656" t="s">
        <v>305</v>
      </c>
      <c r="C28" s="657"/>
      <c r="D28" s="657"/>
      <c r="E28" s="657"/>
      <c r="F28" s="657"/>
      <c r="G28" s="657"/>
      <c r="H28" s="657"/>
      <c r="I28" s="657"/>
      <c r="J28" s="657"/>
      <c r="K28" s="657"/>
      <c r="L28" s="657"/>
      <c r="M28" s="657"/>
      <c r="N28" s="657"/>
      <c r="O28" s="657"/>
      <c r="P28" s="657"/>
      <c r="Q28" s="658"/>
      <c r="R28" s="659">
        <v>44875</v>
      </c>
      <c r="S28" s="660"/>
      <c r="T28" s="660"/>
      <c r="U28" s="660"/>
      <c r="V28" s="660"/>
      <c r="W28" s="660"/>
      <c r="X28" s="660"/>
      <c r="Y28" s="661"/>
      <c r="Z28" s="662">
        <v>0.5</v>
      </c>
      <c r="AA28" s="662"/>
      <c r="AB28" s="662"/>
      <c r="AC28" s="662"/>
      <c r="AD28" s="663">
        <v>4490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306</v>
      </c>
      <c r="CE28" s="657"/>
      <c r="CF28" s="657"/>
      <c r="CG28" s="657"/>
      <c r="CH28" s="657"/>
      <c r="CI28" s="657"/>
      <c r="CJ28" s="657"/>
      <c r="CK28" s="657"/>
      <c r="CL28" s="657"/>
      <c r="CM28" s="657"/>
      <c r="CN28" s="657"/>
      <c r="CO28" s="657"/>
      <c r="CP28" s="657"/>
      <c r="CQ28" s="658"/>
      <c r="CR28" s="659">
        <v>336611</v>
      </c>
      <c r="CS28" s="660"/>
      <c r="CT28" s="660"/>
      <c r="CU28" s="660"/>
      <c r="CV28" s="660"/>
      <c r="CW28" s="660"/>
      <c r="CX28" s="660"/>
      <c r="CY28" s="661"/>
      <c r="CZ28" s="664">
        <v>4.0999999999999996</v>
      </c>
      <c r="DA28" s="691"/>
      <c r="DB28" s="691"/>
      <c r="DC28" s="694"/>
      <c r="DD28" s="668">
        <v>336611</v>
      </c>
      <c r="DE28" s="660"/>
      <c r="DF28" s="660"/>
      <c r="DG28" s="660"/>
      <c r="DH28" s="660"/>
      <c r="DI28" s="660"/>
      <c r="DJ28" s="660"/>
      <c r="DK28" s="661"/>
      <c r="DL28" s="668">
        <v>336611</v>
      </c>
      <c r="DM28" s="660"/>
      <c r="DN28" s="660"/>
      <c r="DO28" s="660"/>
      <c r="DP28" s="660"/>
      <c r="DQ28" s="660"/>
      <c r="DR28" s="660"/>
      <c r="DS28" s="660"/>
      <c r="DT28" s="660"/>
      <c r="DU28" s="660"/>
      <c r="DV28" s="661"/>
      <c r="DW28" s="664">
        <v>16.600000000000001</v>
      </c>
      <c r="DX28" s="691"/>
      <c r="DY28" s="691"/>
      <c r="DZ28" s="691"/>
      <c r="EA28" s="691"/>
      <c r="EB28" s="691"/>
      <c r="EC28" s="692"/>
    </row>
    <row r="29" spans="2:133" ht="11.25" customHeight="1" x14ac:dyDescent="0.2">
      <c r="B29" s="656" t="s">
        <v>307</v>
      </c>
      <c r="C29" s="657"/>
      <c r="D29" s="657"/>
      <c r="E29" s="657"/>
      <c r="F29" s="657"/>
      <c r="G29" s="657"/>
      <c r="H29" s="657"/>
      <c r="I29" s="657"/>
      <c r="J29" s="657"/>
      <c r="K29" s="657"/>
      <c r="L29" s="657"/>
      <c r="M29" s="657"/>
      <c r="N29" s="657"/>
      <c r="O29" s="657"/>
      <c r="P29" s="657"/>
      <c r="Q29" s="658"/>
      <c r="R29" s="659">
        <v>1520</v>
      </c>
      <c r="S29" s="660"/>
      <c r="T29" s="660"/>
      <c r="U29" s="660"/>
      <c r="V29" s="660"/>
      <c r="W29" s="660"/>
      <c r="X29" s="660"/>
      <c r="Y29" s="661"/>
      <c r="Z29" s="662">
        <v>0</v>
      </c>
      <c r="AA29" s="662"/>
      <c r="AB29" s="662"/>
      <c r="AC29" s="662"/>
      <c r="AD29" s="663" t="s">
        <v>250</v>
      </c>
      <c r="AE29" s="663"/>
      <c r="AF29" s="663"/>
      <c r="AG29" s="663"/>
      <c r="AH29" s="663"/>
      <c r="AI29" s="663"/>
      <c r="AJ29" s="663"/>
      <c r="AK29" s="663"/>
      <c r="AL29" s="664" t="s">
        <v>147</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308</v>
      </c>
      <c r="CE29" s="698"/>
      <c r="CF29" s="656" t="s">
        <v>309</v>
      </c>
      <c r="CG29" s="657"/>
      <c r="CH29" s="657"/>
      <c r="CI29" s="657"/>
      <c r="CJ29" s="657"/>
      <c r="CK29" s="657"/>
      <c r="CL29" s="657"/>
      <c r="CM29" s="657"/>
      <c r="CN29" s="657"/>
      <c r="CO29" s="657"/>
      <c r="CP29" s="657"/>
      <c r="CQ29" s="658"/>
      <c r="CR29" s="659">
        <v>336611</v>
      </c>
      <c r="CS29" s="689"/>
      <c r="CT29" s="689"/>
      <c r="CU29" s="689"/>
      <c r="CV29" s="689"/>
      <c r="CW29" s="689"/>
      <c r="CX29" s="689"/>
      <c r="CY29" s="690"/>
      <c r="CZ29" s="664">
        <v>4.0999999999999996</v>
      </c>
      <c r="DA29" s="691"/>
      <c r="DB29" s="691"/>
      <c r="DC29" s="694"/>
      <c r="DD29" s="668">
        <v>336611</v>
      </c>
      <c r="DE29" s="689"/>
      <c r="DF29" s="689"/>
      <c r="DG29" s="689"/>
      <c r="DH29" s="689"/>
      <c r="DI29" s="689"/>
      <c r="DJ29" s="689"/>
      <c r="DK29" s="690"/>
      <c r="DL29" s="668">
        <v>336611</v>
      </c>
      <c r="DM29" s="689"/>
      <c r="DN29" s="689"/>
      <c r="DO29" s="689"/>
      <c r="DP29" s="689"/>
      <c r="DQ29" s="689"/>
      <c r="DR29" s="689"/>
      <c r="DS29" s="689"/>
      <c r="DT29" s="689"/>
      <c r="DU29" s="689"/>
      <c r="DV29" s="690"/>
      <c r="DW29" s="664">
        <v>16.600000000000001</v>
      </c>
      <c r="DX29" s="691"/>
      <c r="DY29" s="691"/>
      <c r="DZ29" s="691"/>
      <c r="EA29" s="691"/>
      <c r="EB29" s="691"/>
      <c r="EC29" s="692"/>
    </row>
    <row r="30" spans="2:133" ht="11.25" customHeight="1" x14ac:dyDescent="0.2">
      <c r="B30" s="656" t="s">
        <v>310</v>
      </c>
      <c r="C30" s="657"/>
      <c r="D30" s="657"/>
      <c r="E30" s="657"/>
      <c r="F30" s="657"/>
      <c r="G30" s="657"/>
      <c r="H30" s="657"/>
      <c r="I30" s="657"/>
      <c r="J30" s="657"/>
      <c r="K30" s="657"/>
      <c r="L30" s="657"/>
      <c r="M30" s="657"/>
      <c r="N30" s="657"/>
      <c r="O30" s="657"/>
      <c r="P30" s="657"/>
      <c r="Q30" s="658"/>
      <c r="R30" s="659">
        <v>372391</v>
      </c>
      <c r="S30" s="660"/>
      <c r="T30" s="660"/>
      <c r="U30" s="660"/>
      <c r="V30" s="660"/>
      <c r="W30" s="660"/>
      <c r="X30" s="660"/>
      <c r="Y30" s="661"/>
      <c r="Z30" s="662">
        <v>4.2</v>
      </c>
      <c r="AA30" s="662"/>
      <c r="AB30" s="662"/>
      <c r="AC30" s="662"/>
      <c r="AD30" s="663" t="s">
        <v>131</v>
      </c>
      <c r="AE30" s="663"/>
      <c r="AF30" s="663"/>
      <c r="AG30" s="663"/>
      <c r="AH30" s="663"/>
      <c r="AI30" s="663"/>
      <c r="AJ30" s="663"/>
      <c r="AK30" s="663"/>
      <c r="AL30" s="664" t="s">
        <v>131</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311</v>
      </c>
      <c r="BH30" s="695"/>
      <c r="BI30" s="695"/>
      <c r="BJ30" s="695"/>
      <c r="BK30" s="695"/>
      <c r="BL30" s="695"/>
      <c r="BM30" s="695"/>
      <c r="BN30" s="695"/>
      <c r="BO30" s="695"/>
      <c r="BP30" s="695"/>
      <c r="BQ30" s="696"/>
      <c r="BR30" s="641" t="s">
        <v>312</v>
      </c>
      <c r="BS30" s="695"/>
      <c r="BT30" s="695"/>
      <c r="BU30" s="695"/>
      <c r="BV30" s="695"/>
      <c r="BW30" s="695"/>
      <c r="BX30" s="695"/>
      <c r="BY30" s="695"/>
      <c r="BZ30" s="695"/>
      <c r="CA30" s="695"/>
      <c r="CB30" s="696"/>
      <c r="CD30" s="699"/>
      <c r="CE30" s="700"/>
      <c r="CF30" s="656" t="s">
        <v>313</v>
      </c>
      <c r="CG30" s="657"/>
      <c r="CH30" s="657"/>
      <c r="CI30" s="657"/>
      <c r="CJ30" s="657"/>
      <c r="CK30" s="657"/>
      <c r="CL30" s="657"/>
      <c r="CM30" s="657"/>
      <c r="CN30" s="657"/>
      <c r="CO30" s="657"/>
      <c r="CP30" s="657"/>
      <c r="CQ30" s="658"/>
      <c r="CR30" s="659">
        <v>333117</v>
      </c>
      <c r="CS30" s="660"/>
      <c r="CT30" s="660"/>
      <c r="CU30" s="660"/>
      <c r="CV30" s="660"/>
      <c r="CW30" s="660"/>
      <c r="CX30" s="660"/>
      <c r="CY30" s="661"/>
      <c r="CZ30" s="664">
        <v>4</v>
      </c>
      <c r="DA30" s="691"/>
      <c r="DB30" s="691"/>
      <c r="DC30" s="694"/>
      <c r="DD30" s="668">
        <v>333117</v>
      </c>
      <c r="DE30" s="660"/>
      <c r="DF30" s="660"/>
      <c r="DG30" s="660"/>
      <c r="DH30" s="660"/>
      <c r="DI30" s="660"/>
      <c r="DJ30" s="660"/>
      <c r="DK30" s="661"/>
      <c r="DL30" s="668">
        <v>333117</v>
      </c>
      <c r="DM30" s="660"/>
      <c r="DN30" s="660"/>
      <c r="DO30" s="660"/>
      <c r="DP30" s="660"/>
      <c r="DQ30" s="660"/>
      <c r="DR30" s="660"/>
      <c r="DS30" s="660"/>
      <c r="DT30" s="660"/>
      <c r="DU30" s="660"/>
      <c r="DV30" s="661"/>
      <c r="DW30" s="664">
        <v>16.399999999999999</v>
      </c>
      <c r="DX30" s="691"/>
      <c r="DY30" s="691"/>
      <c r="DZ30" s="691"/>
      <c r="EA30" s="691"/>
      <c r="EB30" s="691"/>
      <c r="EC30" s="692"/>
    </row>
    <row r="31" spans="2:133" ht="11.25" customHeight="1" x14ac:dyDescent="0.2">
      <c r="B31" s="672" t="s">
        <v>314</v>
      </c>
      <c r="C31" s="673"/>
      <c r="D31" s="673"/>
      <c r="E31" s="673"/>
      <c r="F31" s="673"/>
      <c r="G31" s="673"/>
      <c r="H31" s="673"/>
      <c r="I31" s="673"/>
      <c r="J31" s="673"/>
      <c r="K31" s="673"/>
      <c r="L31" s="673"/>
      <c r="M31" s="673"/>
      <c r="N31" s="673"/>
      <c r="O31" s="673"/>
      <c r="P31" s="673"/>
      <c r="Q31" s="674"/>
      <c r="R31" s="659">
        <v>10825</v>
      </c>
      <c r="S31" s="660"/>
      <c r="T31" s="660"/>
      <c r="U31" s="660"/>
      <c r="V31" s="660"/>
      <c r="W31" s="660"/>
      <c r="X31" s="660"/>
      <c r="Y31" s="661"/>
      <c r="Z31" s="662">
        <v>0.1</v>
      </c>
      <c r="AA31" s="662"/>
      <c r="AB31" s="662"/>
      <c r="AC31" s="662"/>
      <c r="AD31" s="663">
        <v>10825</v>
      </c>
      <c r="AE31" s="663"/>
      <c r="AF31" s="663"/>
      <c r="AG31" s="663"/>
      <c r="AH31" s="663"/>
      <c r="AI31" s="663"/>
      <c r="AJ31" s="663"/>
      <c r="AK31" s="663"/>
      <c r="AL31" s="664">
        <v>0.5</v>
      </c>
      <c r="AM31" s="665"/>
      <c r="AN31" s="665"/>
      <c r="AO31" s="666"/>
      <c r="AP31" s="707" t="s">
        <v>315</v>
      </c>
      <c r="AQ31" s="708"/>
      <c r="AR31" s="708"/>
      <c r="AS31" s="708"/>
      <c r="AT31" s="713" t="s">
        <v>316</v>
      </c>
      <c r="AU31" s="218"/>
      <c r="AV31" s="218"/>
      <c r="AW31" s="218"/>
      <c r="AX31" s="645" t="s">
        <v>191</v>
      </c>
      <c r="AY31" s="646"/>
      <c r="AZ31" s="646"/>
      <c r="BA31" s="646"/>
      <c r="BB31" s="646"/>
      <c r="BC31" s="646"/>
      <c r="BD31" s="646"/>
      <c r="BE31" s="646"/>
      <c r="BF31" s="647"/>
      <c r="BG31" s="706">
        <v>98.9</v>
      </c>
      <c r="BH31" s="703"/>
      <c r="BI31" s="703"/>
      <c r="BJ31" s="703"/>
      <c r="BK31" s="703"/>
      <c r="BL31" s="703"/>
      <c r="BM31" s="654">
        <v>96.5</v>
      </c>
      <c r="BN31" s="703"/>
      <c r="BO31" s="703"/>
      <c r="BP31" s="703"/>
      <c r="BQ31" s="704"/>
      <c r="BR31" s="706">
        <v>99.2</v>
      </c>
      <c r="BS31" s="703"/>
      <c r="BT31" s="703"/>
      <c r="BU31" s="703"/>
      <c r="BV31" s="703"/>
      <c r="BW31" s="703"/>
      <c r="BX31" s="654">
        <v>97.1</v>
      </c>
      <c r="BY31" s="703"/>
      <c r="BZ31" s="703"/>
      <c r="CA31" s="703"/>
      <c r="CB31" s="704"/>
      <c r="CD31" s="699"/>
      <c r="CE31" s="700"/>
      <c r="CF31" s="656" t="s">
        <v>317</v>
      </c>
      <c r="CG31" s="657"/>
      <c r="CH31" s="657"/>
      <c r="CI31" s="657"/>
      <c r="CJ31" s="657"/>
      <c r="CK31" s="657"/>
      <c r="CL31" s="657"/>
      <c r="CM31" s="657"/>
      <c r="CN31" s="657"/>
      <c r="CO31" s="657"/>
      <c r="CP31" s="657"/>
      <c r="CQ31" s="658"/>
      <c r="CR31" s="659">
        <v>3494</v>
      </c>
      <c r="CS31" s="689"/>
      <c r="CT31" s="689"/>
      <c r="CU31" s="689"/>
      <c r="CV31" s="689"/>
      <c r="CW31" s="689"/>
      <c r="CX31" s="689"/>
      <c r="CY31" s="690"/>
      <c r="CZ31" s="664">
        <v>0</v>
      </c>
      <c r="DA31" s="691"/>
      <c r="DB31" s="691"/>
      <c r="DC31" s="694"/>
      <c r="DD31" s="668">
        <v>3494</v>
      </c>
      <c r="DE31" s="689"/>
      <c r="DF31" s="689"/>
      <c r="DG31" s="689"/>
      <c r="DH31" s="689"/>
      <c r="DI31" s="689"/>
      <c r="DJ31" s="689"/>
      <c r="DK31" s="690"/>
      <c r="DL31" s="668">
        <v>3494</v>
      </c>
      <c r="DM31" s="689"/>
      <c r="DN31" s="689"/>
      <c r="DO31" s="689"/>
      <c r="DP31" s="689"/>
      <c r="DQ31" s="689"/>
      <c r="DR31" s="689"/>
      <c r="DS31" s="689"/>
      <c r="DT31" s="689"/>
      <c r="DU31" s="689"/>
      <c r="DV31" s="690"/>
      <c r="DW31" s="664">
        <v>0.2</v>
      </c>
      <c r="DX31" s="691"/>
      <c r="DY31" s="691"/>
      <c r="DZ31" s="691"/>
      <c r="EA31" s="691"/>
      <c r="EB31" s="691"/>
      <c r="EC31" s="692"/>
    </row>
    <row r="32" spans="2:133" ht="11.25" customHeight="1" x14ac:dyDescent="0.2">
      <c r="B32" s="656" t="s">
        <v>318</v>
      </c>
      <c r="C32" s="657"/>
      <c r="D32" s="657"/>
      <c r="E32" s="657"/>
      <c r="F32" s="657"/>
      <c r="G32" s="657"/>
      <c r="H32" s="657"/>
      <c r="I32" s="657"/>
      <c r="J32" s="657"/>
      <c r="K32" s="657"/>
      <c r="L32" s="657"/>
      <c r="M32" s="657"/>
      <c r="N32" s="657"/>
      <c r="O32" s="657"/>
      <c r="P32" s="657"/>
      <c r="Q32" s="658"/>
      <c r="R32" s="659">
        <v>1005667</v>
      </c>
      <c r="S32" s="660"/>
      <c r="T32" s="660"/>
      <c r="U32" s="660"/>
      <c r="V32" s="660"/>
      <c r="W32" s="660"/>
      <c r="X32" s="660"/>
      <c r="Y32" s="661"/>
      <c r="Z32" s="662">
        <v>11.4</v>
      </c>
      <c r="AA32" s="662"/>
      <c r="AB32" s="662"/>
      <c r="AC32" s="662"/>
      <c r="AD32" s="663" t="s">
        <v>131</v>
      </c>
      <c r="AE32" s="663"/>
      <c r="AF32" s="663"/>
      <c r="AG32" s="663"/>
      <c r="AH32" s="663"/>
      <c r="AI32" s="663"/>
      <c r="AJ32" s="663"/>
      <c r="AK32" s="663"/>
      <c r="AL32" s="664" t="s">
        <v>131</v>
      </c>
      <c r="AM32" s="665"/>
      <c r="AN32" s="665"/>
      <c r="AO32" s="666"/>
      <c r="AP32" s="709"/>
      <c r="AQ32" s="710"/>
      <c r="AR32" s="710"/>
      <c r="AS32" s="710"/>
      <c r="AT32" s="714"/>
      <c r="AU32" s="214" t="s">
        <v>319</v>
      </c>
      <c r="AX32" s="656" t="s">
        <v>320</v>
      </c>
      <c r="AY32" s="657"/>
      <c r="AZ32" s="657"/>
      <c r="BA32" s="657"/>
      <c r="BB32" s="657"/>
      <c r="BC32" s="657"/>
      <c r="BD32" s="657"/>
      <c r="BE32" s="657"/>
      <c r="BF32" s="658"/>
      <c r="BG32" s="716">
        <v>95.7</v>
      </c>
      <c r="BH32" s="689"/>
      <c r="BI32" s="689"/>
      <c r="BJ32" s="689"/>
      <c r="BK32" s="689"/>
      <c r="BL32" s="689"/>
      <c r="BM32" s="665">
        <v>88.3</v>
      </c>
      <c r="BN32" s="689"/>
      <c r="BO32" s="689"/>
      <c r="BP32" s="689"/>
      <c r="BQ32" s="705"/>
      <c r="BR32" s="716">
        <v>97</v>
      </c>
      <c r="BS32" s="689"/>
      <c r="BT32" s="689"/>
      <c r="BU32" s="689"/>
      <c r="BV32" s="689"/>
      <c r="BW32" s="689"/>
      <c r="BX32" s="665">
        <v>90.9</v>
      </c>
      <c r="BY32" s="689"/>
      <c r="BZ32" s="689"/>
      <c r="CA32" s="689"/>
      <c r="CB32" s="705"/>
      <c r="CD32" s="701"/>
      <c r="CE32" s="702"/>
      <c r="CF32" s="656" t="s">
        <v>321</v>
      </c>
      <c r="CG32" s="657"/>
      <c r="CH32" s="657"/>
      <c r="CI32" s="657"/>
      <c r="CJ32" s="657"/>
      <c r="CK32" s="657"/>
      <c r="CL32" s="657"/>
      <c r="CM32" s="657"/>
      <c r="CN32" s="657"/>
      <c r="CO32" s="657"/>
      <c r="CP32" s="657"/>
      <c r="CQ32" s="658"/>
      <c r="CR32" s="659" t="s">
        <v>131</v>
      </c>
      <c r="CS32" s="660"/>
      <c r="CT32" s="660"/>
      <c r="CU32" s="660"/>
      <c r="CV32" s="660"/>
      <c r="CW32" s="660"/>
      <c r="CX32" s="660"/>
      <c r="CY32" s="661"/>
      <c r="CZ32" s="664" t="s">
        <v>147</v>
      </c>
      <c r="DA32" s="691"/>
      <c r="DB32" s="691"/>
      <c r="DC32" s="694"/>
      <c r="DD32" s="668" t="s">
        <v>250</v>
      </c>
      <c r="DE32" s="660"/>
      <c r="DF32" s="660"/>
      <c r="DG32" s="660"/>
      <c r="DH32" s="660"/>
      <c r="DI32" s="660"/>
      <c r="DJ32" s="660"/>
      <c r="DK32" s="661"/>
      <c r="DL32" s="668" t="s">
        <v>131</v>
      </c>
      <c r="DM32" s="660"/>
      <c r="DN32" s="660"/>
      <c r="DO32" s="660"/>
      <c r="DP32" s="660"/>
      <c r="DQ32" s="660"/>
      <c r="DR32" s="660"/>
      <c r="DS32" s="660"/>
      <c r="DT32" s="660"/>
      <c r="DU32" s="660"/>
      <c r="DV32" s="661"/>
      <c r="DW32" s="664" t="s">
        <v>131</v>
      </c>
      <c r="DX32" s="691"/>
      <c r="DY32" s="691"/>
      <c r="DZ32" s="691"/>
      <c r="EA32" s="691"/>
      <c r="EB32" s="691"/>
      <c r="EC32" s="692"/>
    </row>
    <row r="33" spans="2:133" ht="11.25" customHeight="1" x14ac:dyDescent="0.2">
      <c r="B33" s="656" t="s">
        <v>322</v>
      </c>
      <c r="C33" s="657"/>
      <c r="D33" s="657"/>
      <c r="E33" s="657"/>
      <c r="F33" s="657"/>
      <c r="G33" s="657"/>
      <c r="H33" s="657"/>
      <c r="I33" s="657"/>
      <c r="J33" s="657"/>
      <c r="K33" s="657"/>
      <c r="L33" s="657"/>
      <c r="M33" s="657"/>
      <c r="N33" s="657"/>
      <c r="O33" s="657"/>
      <c r="P33" s="657"/>
      <c r="Q33" s="658"/>
      <c r="R33" s="659">
        <v>171126</v>
      </c>
      <c r="S33" s="660"/>
      <c r="T33" s="660"/>
      <c r="U33" s="660"/>
      <c r="V33" s="660"/>
      <c r="W33" s="660"/>
      <c r="X33" s="660"/>
      <c r="Y33" s="661"/>
      <c r="Z33" s="662">
        <v>1.9</v>
      </c>
      <c r="AA33" s="662"/>
      <c r="AB33" s="662"/>
      <c r="AC33" s="662"/>
      <c r="AD33" s="663">
        <v>67865</v>
      </c>
      <c r="AE33" s="663"/>
      <c r="AF33" s="663"/>
      <c r="AG33" s="663"/>
      <c r="AH33" s="663"/>
      <c r="AI33" s="663"/>
      <c r="AJ33" s="663"/>
      <c r="AK33" s="663"/>
      <c r="AL33" s="664">
        <v>3.4</v>
      </c>
      <c r="AM33" s="665"/>
      <c r="AN33" s="665"/>
      <c r="AO33" s="666"/>
      <c r="AP33" s="711"/>
      <c r="AQ33" s="712"/>
      <c r="AR33" s="712"/>
      <c r="AS33" s="712"/>
      <c r="AT33" s="715"/>
      <c r="AU33" s="219"/>
      <c r="AV33" s="219"/>
      <c r="AW33" s="219"/>
      <c r="AX33" s="680" t="s">
        <v>323</v>
      </c>
      <c r="AY33" s="681"/>
      <c r="AZ33" s="681"/>
      <c r="BA33" s="681"/>
      <c r="BB33" s="681"/>
      <c r="BC33" s="681"/>
      <c r="BD33" s="681"/>
      <c r="BE33" s="681"/>
      <c r="BF33" s="682"/>
      <c r="BG33" s="717">
        <v>99.9</v>
      </c>
      <c r="BH33" s="718"/>
      <c r="BI33" s="718"/>
      <c r="BJ33" s="718"/>
      <c r="BK33" s="718"/>
      <c r="BL33" s="718"/>
      <c r="BM33" s="719">
        <v>99.3</v>
      </c>
      <c r="BN33" s="718"/>
      <c r="BO33" s="718"/>
      <c r="BP33" s="718"/>
      <c r="BQ33" s="720"/>
      <c r="BR33" s="717">
        <v>99.9</v>
      </c>
      <c r="BS33" s="718"/>
      <c r="BT33" s="718"/>
      <c r="BU33" s="718"/>
      <c r="BV33" s="718"/>
      <c r="BW33" s="718"/>
      <c r="BX33" s="719">
        <v>99.2</v>
      </c>
      <c r="BY33" s="718"/>
      <c r="BZ33" s="718"/>
      <c r="CA33" s="718"/>
      <c r="CB33" s="720"/>
      <c r="CD33" s="656" t="s">
        <v>324</v>
      </c>
      <c r="CE33" s="657"/>
      <c r="CF33" s="657"/>
      <c r="CG33" s="657"/>
      <c r="CH33" s="657"/>
      <c r="CI33" s="657"/>
      <c r="CJ33" s="657"/>
      <c r="CK33" s="657"/>
      <c r="CL33" s="657"/>
      <c r="CM33" s="657"/>
      <c r="CN33" s="657"/>
      <c r="CO33" s="657"/>
      <c r="CP33" s="657"/>
      <c r="CQ33" s="658"/>
      <c r="CR33" s="659">
        <v>6161582</v>
      </c>
      <c r="CS33" s="689"/>
      <c r="CT33" s="689"/>
      <c r="CU33" s="689"/>
      <c r="CV33" s="689"/>
      <c r="CW33" s="689"/>
      <c r="CX33" s="689"/>
      <c r="CY33" s="690"/>
      <c r="CZ33" s="664">
        <v>74.2</v>
      </c>
      <c r="DA33" s="691"/>
      <c r="DB33" s="691"/>
      <c r="DC33" s="694"/>
      <c r="DD33" s="668">
        <v>1392174</v>
      </c>
      <c r="DE33" s="689"/>
      <c r="DF33" s="689"/>
      <c r="DG33" s="689"/>
      <c r="DH33" s="689"/>
      <c r="DI33" s="689"/>
      <c r="DJ33" s="689"/>
      <c r="DK33" s="690"/>
      <c r="DL33" s="668">
        <v>1028776</v>
      </c>
      <c r="DM33" s="689"/>
      <c r="DN33" s="689"/>
      <c r="DO33" s="689"/>
      <c r="DP33" s="689"/>
      <c r="DQ33" s="689"/>
      <c r="DR33" s="689"/>
      <c r="DS33" s="689"/>
      <c r="DT33" s="689"/>
      <c r="DU33" s="689"/>
      <c r="DV33" s="690"/>
      <c r="DW33" s="664">
        <v>50.8</v>
      </c>
      <c r="DX33" s="691"/>
      <c r="DY33" s="691"/>
      <c r="DZ33" s="691"/>
      <c r="EA33" s="691"/>
      <c r="EB33" s="691"/>
      <c r="EC33" s="692"/>
    </row>
    <row r="34" spans="2:133" ht="11.25" customHeight="1" x14ac:dyDescent="0.2">
      <c r="B34" s="656" t="s">
        <v>325</v>
      </c>
      <c r="C34" s="657"/>
      <c r="D34" s="657"/>
      <c r="E34" s="657"/>
      <c r="F34" s="657"/>
      <c r="G34" s="657"/>
      <c r="H34" s="657"/>
      <c r="I34" s="657"/>
      <c r="J34" s="657"/>
      <c r="K34" s="657"/>
      <c r="L34" s="657"/>
      <c r="M34" s="657"/>
      <c r="N34" s="657"/>
      <c r="O34" s="657"/>
      <c r="P34" s="657"/>
      <c r="Q34" s="658"/>
      <c r="R34" s="659">
        <v>12958</v>
      </c>
      <c r="S34" s="660"/>
      <c r="T34" s="660"/>
      <c r="U34" s="660"/>
      <c r="V34" s="660"/>
      <c r="W34" s="660"/>
      <c r="X34" s="660"/>
      <c r="Y34" s="661"/>
      <c r="Z34" s="662">
        <v>0.1</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1201967</v>
      </c>
      <c r="CS34" s="660"/>
      <c r="CT34" s="660"/>
      <c r="CU34" s="660"/>
      <c r="CV34" s="660"/>
      <c r="CW34" s="660"/>
      <c r="CX34" s="660"/>
      <c r="CY34" s="661"/>
      <c r="CZ34" s="664">
        <v>14.5</v>
      </c>
      <c r="DA34" s="691"/>
      <c r="DB34" s="691"/>
      <c r="DC34" s="694"/>
      <c r="DD34" s="668">
        <v>633747</v>
      </c>
      <c r="DE34" s="660"/>
      <c r="DF34" s="660"/>
      <c r="DG34" s="660"/>
      <c r="DH34" s="660"/>
      <c r="DI34" s="660"/>
      <c r="DJ34" s="660"/>
      <c r="DK34" s="661"/>
      <c r="DL34" s="668">
        <v>442991</v>
      </c>
      <c r="DM34" s="660"/>
      <c r="DN34" s="660"/>
      <c r="DO34" s="660"/>
      <c r="DP34" s="660"/>
      <c r="DQ34" s="660"/>
      <c r="DR34" s="660"/>
      <c r="DS34" s="660"/>
      <c r="DT34" s="660"/>
      <c r="DU34" s="660"/>
      <c r="DV34" s="661"/>
      <c r="DW34" s="664">
        <v>21.9</v>
      </c>
      <c r="DX34" s="691"/>
      <c r="DY34" s="691"/>
      <c r="DZ34" s="691"/>
      <c r="EA34" s="691"/>
      <c r="EB34" s="691"/>
      <c r="EC34" s="692"/>
    </row>
    <row r="35" spans="2:133" ht="11.25" customHeight="1" x14ac:dyDescent="0.2">
      <c r="B35" s="656" t="s">
        <v>327</v>
      </c>
      <c r="C35" s="657"/>
      <c r="D35" s="657"/>
      <c r="E35" s="657"/>
      <c r="F35" s="657"/>
      <c r="G35" s="657"/>
      <c r="H35" s="657"/>
      <c r="I35" s="657"/>
      <c r="J35" s="657"/>
      <c r="K35" s="657"/>
      <c r="L35" s="657"/>
      <c r="M35" s="657"/>
      <c r="N35" s="657"/>
      <c r="O35" s="657"/>
      <c r="P35" s="657"/>
      <c r="Q35" s="658"/>
      <c r="R35" s="659">
        <v>554592</v>
      </c>
      <c r="S35" s="660"/>
      <c r="T35" s="660"/>
      <c r="U35" s="660"/>
      <c r="V35" s="660"/>
      <c r="W35" s="660"/>
      <c r="X35" s="660"/>
      <c r="Y35" s="661"/>
      <c r="Z35" s="662">
        <v>6.3</v>
      </c>
      <c r="AA35" s="662"/>
      <c r="AB35" s="662"/>
      <c r="AC35" s="662"/>
      <c r="AD35" s="663" t="s">
        <v>131</v>
      </c>
      <c r="AE35" s="663"/>
      <c r="AF35" s="663"/>
      <c r="AG35" s="663"/>
      <c r="AH35" s="663"/>
      <c r="AI35" s="663"/>
      <c r="AJ35" s="663"/>
      <c r="AK35" s="663"/>
      <c r="AL35" s="664" t="s">
        <v>131</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135414</v>
      </c>
      <c r="CS35" s="689"/>
      <c r="CT35" s="689"/>
      <c r="CU35" s="689"/>
      <c r="CV35" s="689"/>
      <c r="CW35" s="689"/>
      <c r="CX35" s="689"/>
      <c r="CY35" s="690"/>
      <c r="CZ35" s="664">
        <v>1.6</v>
      </c>
      <c r="DA35" s="691"/>
      <c r="DB35" s="691"/>
      <c r="DC35" s="694"/>
      <c r="DD35" s="668">
        <v>115097</v>
      </c>
      <c r="DE35" s="689"/>
      <c r="DF35" s="689"/>
      <c r="DG35" s="689"/>
      <c r="DH35" s="689"/>
      <c r="DI35" s="689"/>
      <c r="DJ35" s="689"/>
      <c r="DK35" s="690"/>
      <c r="DL35" s="668">
        <v>102618</v>
      </c>
      <c r="DM35" s="689"/>
      <c r="DN35" s="689"/>
      <c r="DO35" s="689"/>
      <c r="DP35" s="689"/>
      <c r="DQ35" s="689"/>
      <c r="DR35" s="689"/>
      <c r="DS35" s="689"/>
      <c r="DT35" s="689"/>
      <c r="DU35" s="689"/>
      <c r="DV35" s="690"/>
      <c r="DW35" s="664">
        <v>5.0999999999999996</v>
      </c>
      <c r="DX35" s="691"/>
      <c r="DY35" s="691"/>
      <c r="DZ35" s="691"/>
      <c r="EA35" s="691"/>
      <c r="EB35" s="691"/>
      <c r="EC35" s="692"/>
    </row>
    <row r="36" spans="2:133" ht="11.25" customHeight="1" x14ac:dyDescent="0.2">
      <c r="B36" s="656" t="s">
        <v>331</v>
      </c>
      <c r="C36" s="657"/>
      <c r="D36" s="657"/>
      <c r="E36" s="657"/>
      <c r="F36" s="657"/>
      <c r="G36" s="657"/>
      <c r="H36" s="657"/>
      <c r="I36" s="657"/>
      <c r="J36" s="657"/>
      <c r="K36" s="657"/>
      <c r="L36" s="657"/>
      <c r="M36" s="657"/>
      <c r="N36" s="657"/>
      <c r="O36" s="657"/>
      <c r="P36" s="657"/>
      <c r="Q36" s="658"/>
      <c r="R36" s="659">
        <v>473576</v>
      </c>
      <c r="S36" s="660"/>
      <c r="T36" s="660"/>
      <c r="U36" s="660"/>
      <c r="V36" s="660"/>
      <c r="W36" s="660"/>
      <c r="X36" s="660"/>
      <c r="Y36" s="661"/>
      <c r="Z36" s="662">
        <v>5.4</v>
      </c>
      <c r="AA36" s="662"/>
      <c r="AB36" s="662"/>
      <c r="AC36" s="662"/>
      <c r="AD36" s="663" t="s">
        <v>131</v>
      </c>
      <c r="AE36" s="663"/>
      <c r="AF36" s="663"/>
      <c r="AG36" s="663"/>
      <c r="AH36" s="663"/>
      <c r="AI36" s="663"/>
      <c r="AJ36" s="663"/>
      <c r="AK36" s="663"/>
      <c r="AL36" s="664" t="s">
        <v>131</v>
      </c>
      <c r="AM36" s="665"/>
      <c r="AN36" s="665"/>
      <c r="AO36" s="666"/>
      <c r="AP36" s="222"/>
      <c r="AQ36" s="721" t="s">
        <v>332</v>
      </c>
      <c r="AR36" s="722"/>
      <c r="AS36" s="722"/>
      <c r="AT36" s="722"/>
      <c r="AU36" s="722"/>
      <c r="AV36" s="722"/>
      <c r="AW36" s="722"/>
      <c r="AX36" s="722"/>
      <c r="AY36" s="723"/>
      <c r="AZ36" s="648">
        <v>318564</v>
      </c>
      <c r="BA36" s="649"/>
      <c r="BB36" s="649"/>
      <c r="BC36" s="649"/>
      <c r="BD36" s="649"/>
      <c r="BE36" s="649"/>
      <c r="BF36" s="724"/>
      <c r="BG36" s="645" t="s">
        <v>333</v>
      </c>
      <c r="BH36" s="646"/>
      <c r="BI36" s="646"/>
      <c r="BJ36" s="646"/>
      <c r="BK36" s="646"/>
      <c r="BL36" s="646"/>
      <c r="BM36" s="646"/>
      <c r="BN36" s="646"/>
      <c r="BO36" s="646"/>
      <c r="BP36" s="646"/>
      <c r="BQ36" s="646"/>
      <c r="BR36" s="646"/>
      <c r="BS36" s="646"/>
      <c r="BT36" s="646"/>
      <c r="BU36" s="647"/>
      <c r="BV36" s="648">
        <v>38372</v>
      </c>
      <c r="BW36" s="649"/>
      <c r="BX36" s="649"/>
      <c r="BY36" s="649"/>
      <c r="BZ36" s="649"/>
      <c r="CA36" s="649"/>
      <c r="CB36" s="724"/>
      <c r="CD36" s="656" t="s">
        <v>334</v>
      </c>
      <c r="CE36" s="657"/>
      <c r="CF36" s="657"/>
      <c r="CG36" s="657"/>
      <c r="CH36" s="657"/>
      <c r="CI36" s="657"/>
      <c r="CJ36" s="657"/>
      <c r="CK36" s="657"/>
      <c r="CL36" s="657"/>
      <c r="CM36" s="657"/>
      <c r="CN36" s="657"/>
      <c r="CO36" s="657"/>
      <c r="CP36" s="657"/>
      <c r="CQ36" s="658"/>
      <c r="CR36" s="659">
        <v>859323</v>
      </c>
      <c r="CS36" s="660"/>
      <c r="CT36" s="660"/>
      <c r="CU36" s="660"/>
      <c r="CV36" s="660"/>
      <c r="CW36" s="660"/>
      <c r="CX36" s="660"/>
      <c r="CY36" s="661"/>
      <c r="CZ36" s="664">
        <v>10.3</v>
      </c>
      <c r="DA36" s="691"/>
      <c r="DB36" s="691"/>
      <c r="DC36" s="694"/>
      <c r="DD36" s="668">
        <v>343173</v>
      </c>
      <c r="DE36" s="660"/>
      <c r="DF36" s="660"/>
      <c r="DG36" s="660"/>
      <c r="DH36" s="660"/>
      <c r="DI36" s="660"/>
      <c r="DJ36" s="660"/>
      <c r="DK36" s="661"/>
      <c r="DL36" s="668">
        <v>253123</v>
      </c>
      <c r="DM36" s="660"/>
      <c r="DN36" s="660"/>
      <c r="DO36" s="660"/>
      <c r="DP36" s="660"/>
      <c r="DQ36" s="660"/>
      <c r="DR36" s="660"/>
      <c r="DS36" s="660"/>
      <c r="DT36" s="660"/>
      <c r="DU36" s="660"/>
      <c r="DV36" s="661"/>
      <c r="DW36" s="664">
        <v>12.5</v>
      </c>
      <c r="DX36" s="691"/>
      <c r="DY36" s="691"/>
      <c r="DZ36" s="691"/>
      <c r="EA36" s="691"/>
      <c r="EB36" s="691"/>
      <c r="EC36" s="692"/>
    </row>
    <row r="37" spans="2:133" ht="11.25" customHeight="1" x14ac:dyDescent="0.2">
      <c r="B37" s="656" t="s">
        <v>335</v>
      </c>
      <c r="C37" s="657"/>
      <c r="D37" s="657"/>
      <c r="E37" s="657"/>
      <c r="F37" s="657"/>
      <c r="G37" s="657"/>
      <c r="H37" s="657"/>
      <c r="I37" s="657"/>
      <c r="J37" s="657"/>
      <c r="K37" s="657"/>
      <c r="L37" s="657"/>
      <c r="M37" s="657"/>
      <c r="N37" s="657"/>
      <c r="O37" s="657"/>
      <c r="P37" s="657"/>
      <c r="Q37" s="658"/>
      <c r="R37" s="659">
        <v>3486873</v>
      </c>
      <c r="S37" s="660"/>
      <c r="T37" s="660"/>
      <c r="U37" s="660"/>
      <c r="V37" s="660"/>
      <c r="W37" s="660"/>
      <c r="X37" s="660"/>
      <c r="Y37" s="661"/>
      <c r="Z37" s="662">
        <v>39.700000000000003</v>
      </c>
      <c r="AA37" s="662"/>
      <c r="AB37" s="662"/>
      <c r="AC37" s="662"/>
      <c r="AD37" s="663">
        <v>1560</v>
      </c>
      <c r="AE37" s="663"/>
      <c r="AF37" s="663"/>
      <c r="AG37" s="663"/>
      <c r="AH37" s="663"/>
      <c r="AI37" s="663"/>
      <c r="AJ37" s="663"/>
      <c r="AK37" s="663"/>
      <c r="AL37" s="664">
        <v>0.1</v>
      </c>
      <c r="AM37" s="665"/>
      <c r="AN37" s="665"/>
      <c r="AO37" s="666"/>
      <c r="AQ37" s="725" t="s">
        <v>336</v>
      </c>
      <c r="AR37" s="726"/>
      <c r="AS37" s="726"/>
      <c r="AT37" s="726"/>
      <c r="AU37" s="726"/>
      <c r="AV37" s="726"/>
      <c r="AW37" s="726"/>
      <c r="AX37" s="726"/>
      <c r="AY37" s="727"/>
      <c r="AZ37" s="659">
        <v>107106</v>
      </c>
      <c r="BA37" s="660"/>
      <c r="BB37" s="660"/>
      <c r="BC37" s="660"/>
      <c r="BD37" s="689"/>
      <c r="BE37" s="689"/>
      <c r="BF37" s="705"/>
      <c r="BG37" s="656" t="s">
        <v>337</v>
      </c>
      <c r="BH37" s="657"/>
      <c r="BI37" s="657"/>
      <c r="BJ37" s="657"/>
      <c r="BK37" s="657"/>
      <c r="BL37" s="657"/>
      <c r="BM37" s="657"/>
      <c r="BN37" s="657"/>
      <c r="BO37" s="657"/>
      <c r="BP37" s="657"/>
      <c r="BQ37" s="657"/>
      <c r="BR37" s="657"/>
      <c r="BS37" s="657"/>
      <c r="BT37" s="657"/>
      <c r="BU37" s="658"/>
      <c r="BV37" s="659">
        <v>51236</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128559</v>
      </c>
      <c r="CS37" s="689"/>
      <c r="CT37" s="689"/>
      <c r="CU37" s="689"/>
      <c r="CV37" s="689"/>
      <c r="CW37" s="689"/>
      <c r="CX37" s="689"/>
      <c r="CY37" s="690"/>
      <c r="CZ37" s="664">
        <v>1.5</v>
      </c>
      <c r="DA37" s="691"/>
      <c r="DB37" s="691"/>
      <c r="DC37" s="694"/>
      <c r="DD37" s="668">
        <v>128559</v>
      </c>
      <c r="DE37" s="689"/>
      <c r="DF37" s="689"/>
      <c r="DG37" s="689"/>
      <c r="DH37" s="689"/>
      <c r="DI37" s="689"/>
      <c r="DJ37" s="689"/>
      <c r="DK37" s="690"/>
      <c r="DL37" s="668">
        <v>128559</v>
      </c>
      <c r="DM37" s="689"/>
      <c r="DN37" s="689"/>
      <c r="DO37" s="689"/>
      <c r="DP37" s="689"/>
      <c r="DQ37" s="689"/>
      <c r="DR37" s="689"/>
      <c r="DS37" s="689"/>
      <c r="DT37" s="689"/>
      <c r="DU37" s="689"/>
      <c r="DV37" s="690"/>
      <c r="DW37" s="664">
        <v>6.3</v>
      </c>
      <c r="DX37" s="691"/>
      <c r="DY37" s="691"/>
      <c r="DZ37" s="691"/>
      <c r="EA37" s="691"/>
      <c r="EB37" s="691"/>
      <c r="EC37" s="692"/>
    </row>
    <row r="38" spans="2:133" ht="11.25" customHeight="1" x14ac:dyDescent="0.2">
      <c r="B38" s="656" t="s">
        <v>339</v>
      </c>
      <c r="C38" s="657"/>
      <c r="D38" s="657"/>
      <c r="E38" s="657"/>
      <c r="F38" s="657"/>
      <c r="G38" s="657"/>
      <c r="H38" s="657"/>
      <c r="I38" s="657"/>
      <c r="J38" s="657"/>
      <c r="K38" s="657"/>
      <c r="L38" s="657"/>
      <c r="M38" s="657"/>
      <c r="N38" s="657"/>
      <c r="O38" s="657"/>
      <c r="P38" s="657"/>
      <c r="Q38" s="658"/>
      <c r="R38" s="659">
        <v>222235</v>
      </c>
      <c r="S38" s="660"/>
      <c r="T38" s="660"/>
      <c r="U38" s="660"/>
      <c r="V38" s="660"/>
      <c r="W38" s="660"/>
      <c r="X38" s="660"/>
      <c r="Y38" s="661"/>
      <c r="Z38" s="662">
        <v>2.5</v>
      </c>
      <c r="AA38" s="662"/>
      <c r="AB38" s="662"/>
      <c r="AC38" s="662"/>
      <c r="AD38" s="663" t="s">
        <v>131</v>
      </c>
      <c r="AE38" s="663"/>
      <c r="AF38" s="663"/>
      <c r="AG38" s="663"/>
      <c r="AH38" s="663"/>
      <c r="AI38" s="663"/>
      <c r="AJ38" s="663"/>
      <c r="AK38" s="663"/>
      <c r="AL38" s="664" t="s">
        <v>131</v>
      </c>
      <c r="AM38" s="665"/>
      <c r="AN38" s="665"/>
      <c r="AO38" s="666"/>
      <c r="AQ38" s="725" t="s">
        <v>340</v>
      </c>
      <c r="AR38" s="726"/>
      <c r="AS38" s="726"/>
      <c r="AT38" s="726"/>
      <c r="AU38" s="726"/>
      <c r="AV38" s="726"/>
      <c r="AW38" s="726"/>
      <c r="AX38" s="726"/>
      <c r="AY38" s="727"/>
      <c r="AZ38" s="659">
        <v>2890</v>
      </c>
      <c r="BA38" s="660"/>
      <c r="BB38" s="660"/>
      <c r="BC38" s="660"/>
      <c r="BD38" s="689"/>
      <c r="BE38" s="689"/>
      <c r="BF38" s="705"/>
      <c r="BG38" s="656" t="s">
        <v>341</v>
      </c>
      <c r="BH38" s="657"/>
      <c r="BI38" s="657"/>
      <c r="BJ38" s="657"/>
      <c r="BK38" s="657"/>
      <c r="BL38" s="657"/>
      <c r="BM38" s="657"/>
      <c r="BN38" s="657"/>
      <c r="BO38" s="657"/>
      <c r="BP38" s="657"/>
      <c r="BQ38" s="657"/>
      <c r="BR38" s="657"/>
      <c r="BS38" s="657"/>
      <c r="BT38" s="657"/>
      <c r="BU38" s="658"/>
      <c r="BV38" s="659">
        <v>410</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315674</v>
      </c>
      <c r="CS38" s="660"/>
      <c r="CT38" s="660"/>
      <c r="CU38" s="660"/>
      <c r="CV38" s="660"/>
      <c r="CW38" s="660"/>
      <c r="CX38" s="660"/>
      <c r="CY38" s="661"/>
      <c r="CZ38" s="664">
        <v>3.8</v>
      </c>
      <c r="DA38" s="691"/>
      <c r="DB38" s="691"/>
      <c r="DC38" s="694"/>
      <c r="DD38" s="668">
        <v>286886</v>
      </c>
      <c r="DE38" s="660"/>
      <c r="DF38" s="660"/>
      <c r="DG38" s="660"/>
      <c r="DH38" s="660"/>
      <c r="DI38" s="660"/>
      <c r="DJ38" s="660"/>
      <c r="DK38" s="661"/>
      <c r="DL38" s="668">
        <v>229861</v>
      </c>
      <c r="DM38" s="660"/>
      <c r="DN38" s="660"/>
      <c r="DO38" s="660"/>
      <c r="DP38" s="660"/>
      <c r="DQ38" s="660"/>
      <c r="DR38" s="660"/>
      <c r="DS38" s="660"/>
      <c r="DT38" s="660"/>
      <c r="DU38" s="660"/>
      <c r="DV38" s="661"/>
      <c r="DW38" s="664">
        <v>11.3</v>
      </c>
      <c r="DX38" s="691"/>
      <c r="DY38" s="691"/>
      <c r="DZ38" s="691"/>
      <c r="EA38" s="691"/>
      <c r="EB38" s="691"/>
      <c r="EC38" s="692"/>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147</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131</v>
      </c>
      <c r="AM39" s="665"/>
      <c r="AN39" s="665"/>
      <c r="AO39" s="666"/>
      <c r="AQ39" s="725" t="s">
        <v>344</v>
      </c>
      <c r="AR39" s="726"/>
      <c r="AS39" s="726"/>
      <c r="AT39" s="726"/>
      <c r="AU39" s="726"/>
      <c r="AV39" s="726"/>
      <c r="AW39" s="726"/>
      <c r="AX39" s="726"/>
      <c r="AY39" s="727"/>
      <c r="AZ39" s="659" t="s">
        <v>250</v>
      </c>
      <c r="BA39" s="660"/>
      <c r="BB39" s="660"/>
      <c r="BC39" s="660"/>
      <c r="BD39" s="689"/>
      <c r="BE39" s="689"/>
      <c r="BF39" s="705"/>
      <c r="BG39" s="656" t="s">
        <v>345</v>
      </c>
      <c r="BH39" s="657"/>
      <c r="BI39" s="657"/>
      <c r="BJ39" s="657"/>
      <c r="BK39" s="657"/>
      <c r="BL39" s="657"/>
      <c r="BM39" s="657"/>
      <c r="BN39" s="657"/>
      <c r="BO39" s="657"/>
      <c r="BP39" s="657"/>
      <c r="BQ39" s="657"/>
      <c r="BR39" s="657"/>
      <c r="BS39" s="657"/>
      <c r="BT39" s="657"/>
      <c r="BU39" s="658"/>
      <c r="BV39" s="659">
        <v>636</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3649021</v>
      </c>
      <c r="CS39" s="689"/>
      <c r="CT39" s="689"/>
      <c r="CU39" s="689"/>
      <c r="CV39" s="689"/>
      <c r="CW39" s="689"/>
      <c r="CX39" s="689"/>
      <c r="CY39" s="690"/>
      <c r="CZ39" s="664">
        <v>43.9</v>
      </c>
      <c r="DA39" s="691"/>
      <c r="DB39" s="691"/>
      <c r="DC39" s="694"/>
      <c r="DD39" s="668">
        <v>13088</v>
      </c>
      <c r="DE39" s="689"/>
      <c r="DF39" s="689"/>
      <c r="DG39" s="689"/>
      <c r="DH39" s="689"/>
      <c r="DI39" s="689"/>
      <c r="DJ39" s="689"/>
      <c r="DK39" s="690"/>
      <c r="DL39" s="668" t="s">
        <v>131</v>
      </c>
      <c r="DM39" s="689"/>
      <c r="DN39" s="689"/>
      <c r="DO39" s="689"/>
      <c r="DP39" s="689"/>
      <c r="DQ39" s="689"/>
      <c r="DR39" s="689"/>
      <c r="DS39" s="689"/>
      <c r="DT39" s="689"/>
      <c r="DU39" s="689"/>
      <c r="DV39" s="690"/>
      <c r="DW39" s="664" t="s">
        <v>131</v>
      </c>
      <c r="DX39" s="691"/>
      <c r="DY39" s="691"/>
      <c r="DZ39" s="691"/>
      <c r="EA39" s="691"/>
      <c r="EB39" s="691"/>
      <c r="EC39" s="692"/>
    </row>
    <row r="40" spans="2:133" ht="11.25" customHeight="1" x14ac:dyDescent="0.2">
      <c r="B40" s="656" t="s">
        <v>347</v>
      </c>
      <c r="C40" s="657"/>
      <c r="D40" s="657"/>
      <c r="E40" s="657"/>
      <c r="F40" s="657"/>
      <c r="G40" s="657"/>
      <c r="H40" s="657"/>
      <c r="I40" s="657"/>
      <c r="J40" s="657"/>
      <c r="K40" s="657"/>
      <c r="L40" s="657"/>
      <c r="M40" s="657"/>
      <c r="N40" s="657"/>
      <c r="O40" s="657"/>
      <c r="P40" s="657"/>
      <c r="Q40" s="658"/>
      <c r="R40" s="659">
        <v>20735</v>
      </c>
      <c r="S40" s="660"/>
      <c r="T40" s="660"/>
      <c r="U40" s="660"/>
      <c r="V40" s="660"/>
      <c r="W40" s="660"/>
      <c r="X40" s="660"/>
      <c r="Y40" s="661"/>
      <c r="Z40" s="662">
        <v>0.2</v>
      </c>
      <c r="AA40" s="662"/>
      <c r="AB40" s="662"/>
      <c r="AC40" s="662"/>
      <c r="AD40" s="663" t="s">
        <v>147</v>
      </c>
      <c r="AE40" s="663"/>
      <c r="AF40" s="663"/>
      <c r="AG40" s="663"/>
      <c r="AH40" s="663"/>
      <c r="AI40" s="663"/>
      <c r="AJ40" s="663"/>
      <c r="AK40" s="663"/>
      <c r="AL40" s="664" t="s">
        <v>131</v>
      </c>
      <c r="AM40" s="665"/>
      <c r="AN40" s="665"/>
      <c r="AO40" s="666"/>
      <c r="AQ40" s="725" t="s">
        <v>348</v>
      </c>
      <c r="AR40" s="726"/>
      <c r="AS40" s="726"/>
      <c r="AT40" s="726"/>
      <c r="AU40" s="726"/>
      <c r="AV40" s="726"/>
      <c r="AW40" s="726"/>
      <c r="AX40" s="726"/>
      <c r="AY40" s="727"/>
      <c r="AZ40" s="659" t="s">
        <v>131</v>
      </c>
      <c r="BA40" s="660"/>
      <c r="BB40" s="660"/>
      <c r="BC40" s="660"/>
      <c r="BD40" s="689"/>
      <c r="BE40" s="689"/>
      <c r="BF40" s="705"/>
      <c r="BG40" s="709" t="s">
        <v>349</v>
      </c>
      <c r="BH40" s="710"/>
      <c r="BI40" s="710"/>
      <c r="BJ40" s="710"/>
      <c r="BK40" s="710"/>
      <c r="BL40" s="223"/>
      <c r="BM40" s="657" t="s">
        <v>350</v>
      </c>
      <c r="BN40" s="657"/>
      <c r="BO40" s="657"/>
      <c r="BP40" s="657"/>
      <c r="BQ40" s="657"/>
      <c r="BR40" s="657"/>
      <c r="BS40" s="657"/>
      <c r="BT40" s="657"/>
      <c r="BU40" s="658"/>
      <c r="BV40" s="659">
        <v>11</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183</v>
      </c>
      <c r="CS40" s="660"/>
      <c r="CT40" s="660"/>
      <c r="CU40" s="660"/>
      <c r="CV40" s="660"/>
      <c r="CW40" s="660"/>
      <c r="CX40" s="660"/>
      <c r="CY40" s="661"/>
      <c r="CZ40" s="664">
        <v>0</v>
      </c>
      <c r="DA40" s="691"/>
      <c r="DB40" s="691"/>
      <c r="DC40" s="694"/>
      <c r="DD40" s="668">
        <v>183</v>
      </c>
      <c r="DE40" s="660"/>
      <c r="DF40" s="660"/>
      <c r="DG40" s="660"/>
      <c r="DH40" s="660"/>
      <c r="DI40" s="660"/>
      <c r="DJ40" s="660"/>
      <c r="DK40" s="661"/>
      <c r="DL40" s="668">
        <v>183</v>
      </c>
      <c r="DM40" s="660"/>
      <c r="DN40" s="660"/>
      <c r="DO40" s="660"/>
      <c r="DP40" s="660"/>
      <c r="DQ40" s="660"/>
      <c r="DR40" s="660"/>
      <c r="DS40" s="660"/>
      <c r="DT40" s="660"/>
      <c r="DU40" s="660"/>
      <c r="DV40" s="661"/>
      <c r="DW40" s="664">
        <v>0</v>
      </c>
      <c r="DX40" s="691"/>
      <c r="DY40" s="691"/>
      <c r="DZ40" s="691"/>
      <c r="EA40" s="691"/>
      <c r="EB40" s="691"/>
      <c r="EC40" s="692"/>
    </row>
    <row r="41" spans="2:133" ht="11.25" customHeight="1" x14ac:dyDescent="0.2">
      <c r="B41" s="680" t="s">
        <v>352</v>
      </c>
      <c r="C41" s="681"/>
      <c r="D41" s="681"/>
      <c r="E41" s="681"/>
      <c r="F41" s="681"/>
      <c r="G41" s="681"/>
      <c r="H41" s="681"/>
      <c r="I41" s="681"/>
      <c r="J41" s="681"/>
      <c r="K41" s="681"/>
      <c r="L41" s="681"/>
      <c r="M41" s="681"/>
      <c r="N41" s="681"/>
      <c r="O41" s="681"/>
      <c r="P41" s="681"/>
      <c r="Q41" s="682"/>
      <c r="R41" s="734">
        <v>8786909</v>
      </c>
      <c r="S41" s="735"/>
      <c r="T41" s="735"/>
      <c r="U41" s="735"/>
      <c r="V41" s="735"/>
      <c r="W41" s="735"/>
      <c r="X41" s="735"/>
      <c r="Y41" s="736"/>
      <c r="Z41" s="737">
        <v>100</v>
      </c>
      <c r="AA41" s="737"/>
      <c r="AB41" s="737"/>
      <c r="AC41" s="737"/>
      <c r="AD41" s="738">
        <v>2005818</v>
      </c>
      <c r="AE41" s="738"/>
      <c r="AF41" s="738"/>
      <c r="AG41" s="738"/>
      <c r="AH41" s="738"/>
      <c r="AI41" s="738"/>
      <c r="AJ41" s="738"/>
      <c r="AK41" s="738"/>
      <c r="AL41" s="739">
        <v>100</v>
      </c>
      <c r="AM41" s="719"/>
      <c r="AN41" s="719"/>
      <c r="AO41" s="740"/>
      <c r="AQ41" s="725" t="s">
        <v>353</v>
      </c>
      <c r="AR41" s="726"/>
      <c r="AS41" s="726"/>
      <c r="AT41" s="726"/>
      <c r="AU41" s="726"/>
      <c r="AV41" s="726"/>
      <c r="AW41" s="726"/>
      <c r="AX41" s="726"/>
      <c r="AY41" s="727"/>
      <c r="AZ41" s="659">
        <v>69505</v>
      </c>
      <c r="BA41" s="660"/>
      <c r="BB41" s="660"/>
      <c r="BC41" s="660"/>
      <c r="BD41" s="689"/>
      <c r="BE41" s="689"/>
      <c r="BF41" s="705"/>
      <c r="BG41" s="709"/>
      <c r="BH41" s="710"/>
      <c r="BI41" s="710"/>
      <c r="BJ41" s="710"/>
      <c r="BK41" s="710"/>
      <c r="BL41" s="223"/>
      <c r="BM41" s="657" t="s">
        <v>354</v>
      </c>
      <c r="BN41" s="657"/>
      <c r="BO41" s="657"/>
      <c r="BP41" s="657"/>
      <c r="BQ41" s="657"/>
      <c r="BR41" s="657"/>
      <c r="BS41" s="657"/>
      <c r="BT41" s="657"/>
      <c r="BU41" s="658"/>
      <c r="BV41" s="659">
        <v>46</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250</v>
      </c>
      <c r="CS41" s="689"/>
      <c r="CT41" s="689"/>
      <c r="CU41" s="689"/>
      <c r="CV41" s="689"/>
      <c r="CW41" s="689"/>
      <c r="CX41" s="689"/>
      <c r="CY41" s="690"/>
      <c r="CZ41" s="664" t="s">
        <v>250</v>
      </c>
      <c r="DA41" s="691"/>
      <c r="DB41" s="691"/>
      <c r="DC41" s="694"/>
      <c r="DD41" s="668" t="s">
        <v>250</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356</v>
      </c>
      <c r="AR42" s="742"/>
      <c r="AS42" s="742"/>
      <c r="AT42" s="742"/>
      <c r="AU42" s="742"/>
      <c r="AV42" s="742"/>
      <c r="AW42" s="742"/>
      <c r="AX42" s="742"/>
      <c r="AY42" s="743"/>
      <c r="AZ42" s="734">
        <v>139063</v>
      </c>
      <c r="BA42" s="735"/>
      <c r="BB42" s="735"/>
      <c r="BC42" s="735"/>
      <c r="BD42" s="718"/>
      <c r="BE42" s="718"/>
      <c r="BF42" s="720"/>
      <c r="BG42" s="711"/>
      <c r="BH42" s="712"/>
      <c r="BI42" s="712"/>
      <c r="BJ42" s="712"/>
      <c r="BK42" s="712"/>
      <c r="BL42" s="224"/>
      <c r="BM42" s="681" t="s">
        <v>357</v>
      </c>
      <c r="BN42" s="681"/>
      <c r="BO42" s="681"/>
      <c r="BP42" s="681"/>
      <c r="BQ42" s="681"/>
      <c r="BR42" s="681"/>
      <c r="BS42" s="681"/>
      <c r="BT42" s="681"/>
      <c r="BU42" s="682"/>
      <c r="BV42" s="734">
        <v>553</v>
      </c>
      <c r="BW42" s="735"/>
      <c r="BX42" s="735"/>
      <c r="BY42" s="735"/>
      <c r="BZ42" s="735"/>
      <c r="CA42" s="735"/>
      <c r="CB42" s="744"/>
      <c r="CD42" s="656" t="s">
        <v>358</v>
      </c>
      <c r="CE42" s="657"/>
      <c r="CF42" s="657"/>
      <c r="CG42" s="657"/>
      <c r="CH42" s="657"/>
      <c r="CI42" s="657"/>
      <c r="CJ42" s="657"/>
      <c r="CK42" s="657"/>
      <c r="CL42" s="657"/>
      <c r="CM42" s="657"/>
      <c r="CN42" s="657"/>
      <c r="CO42" s="657"/>
      <c r="CP42" s="657"/>
      <c r="CQ42" s="658"/>
      <c r="CR42" s="659">
        <v>1117788</v>
      </c>
      <c r="CS42" s="689"/>
      <c r="CT42" s="689"/>
      <c r="CU42" s="689"/>
      <c r="CV42" s="689"/>
      <c r="CW42" s="689"/>
      <c r="CX42" s="689"/>
      <c r="CY42" s="690"/>
      <c r="CZ42" s="664">
        <v>13.5</v>
      </c>
      <c r="DA42" s="691"/>
      <c r="DB42" s="691"/>
      <c r="DC42" s="694"/>
      <c r="DD42" s="668">
        <v>307107</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30576</v>
      </c>
      <c r="CS43" s="689"/>
      <c r="CT43" s="689"/>
      <c r="CU43" s="689"/>
      <c r="CV43" s="689"/>
      <c r="CW43" s="689"/>
      <c r="CX43" s="689"/>
      <c r="CY43" s="690"/>
      <c r="CZ43" s="664">
        <v>0.4</v>
      </c>
      <c r="DA43" s="691"/>
      <c r="DB43" s="691"/>
      <c r="DC43" s="694"/>
      <c r="DD43" s="668">
        <v>30576</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308</v>
      </c>
      <c r="CE44" s="698"/>
      <c r="CF44" s="656" t="s">
        <v>362</v>
      </c>
      <c r="CG44" s="657"/>
      <c r="CH44" s="657"/>
      <c r="CI44" s="657"/>
      <c r="CJ44" s="657"/>
      <c r="CK44" s="657"/>
      <c r="CL44" s="657"/>
      <c r="CM44" s="657"/>
      <c r="CN44" s="657"/>
      <c r="CO44" s="657"/>
      <c r="CP44" s="657"/>
      <c r="CQ44" s="658"/>
      <c r="CR44" s="659">
        <v>1102438</v>
      </c>
      <c r="CS44" s="660"/>
      <c r="CT44" s="660"/>
      <c r="CU44" s="660"/>
      <c r="CV44" s="660"/>
      <c r="CW44" s="660"/>
      <c r="CX44" s="660"/>
      <c r="CY44" s="661"/>
      <c r="CZ44" s="664">
        <v>13.3</v>
      </c>
      <c r="DA44" s="665"/>
      <c r="DB44" s="665"/>
      <c r="DC44" s="671"/>
      <c r="DD44" s="668">
        <v>299210</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364</v>
      </c>
      <c r="CG45" s="657"/>
      <c r="CH45" s="657"/>
      <c r="CI45" s="657"/>
      <c r="CJ45" s="657"/>
      <c r="CK45" s="657"/>
      <c r="CL45" s="657"/>
      <c r="CM45" s="657"/>
      <c r="CN45" s="657"/>
      <c r="CO45" s="657"/>
      <c r="CP45" s="657"/>
      <c r="CQ45" s="658"/>
      <c r="CR45" s="659">
        <v>653800</v>
      </c>
      <c r="CS45" s="689"/>
      <c r="CT45" s="689"/>
      <c r="CU45" s="689"/>
      <c r="CV45" s="689"/>
      <c r="CW45" s="689"/>
      <c r="CX45" s="689"/>
      <c r="CY45" s="690"/>
      <c r="CZ45" s="664">
        <v>7.9</v>
      </c>
      <c r="DA45" s="691"/>
      <c r="DB45" s="691"/>
      <c r="DC45" s="694"/>
      <c r="DD45" s="668">
        <v>96266</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365</v>
      </c>
      <c r="CG46" s="657"/>
      <c r="CH46" s="657"/>
      <c r="CI46" s="657"/>
      <c r="CJ46" s="657"/>
      <c r="CK46" s="657"/>
      <c r="CL46" s="657"/>
      <c r="CM46" s="657"/>
      <c r="CN46" s="657"/>
      <c r="CO46" s="657"/>
      <c r="CP46" s="657"/>
      <c r="CQ46" s="658"/>
      <c r="CR46" s="659">
        <v>415525</v>
      </c>
      <c r="CS46" s="660"/>
      <c r="CT46" s="660"/>
      <c r="CU46" s="660"/>
      <c r="CV46" s="660"/>
      <c r="CW46" s="660"/>
      <c r="CX46" s="660"/>
      <c r="CY46" s="661"/>
      <c r="CZ46" s="664">
        <v>5</v>
      </c>
      <c r="DA46" s="665"/>
      <c r="DB46" s="665"/>
      <c r="DC46" s="671"/>
      <c r="DD46" s="668">
        <v>169831</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366</v>
      </c>
      <c r="CG47" s="657"/>
      <c r="CH47" s="657"/>
      <c r="CI47" s="657"/>
      <c r="CJ47" s="657"/>
      <c r="CK47" s="657"/>
      <c r="CL47" s="657"/>
      <c r="CM47" s="657"/>
      <c r="CN47" s="657"/>
      <c r="CO47" s="657"/>
      <c r="CP47" s="657"/>
      <c r="CQ47" s="658"/>
      <c r="CR47" s="659">
        <v>15350</v>
      </c>
      <c r="CS47" s="689"/>
      <c r="CT47" s="689"/>
      <c r="CU47" s="689"/>
      <c r="CV47" s="689"/>
      <c r="CW47" s="689"/>
      <c r="CX47" s="689"/>
      <c r="CY47" s="690"/>
      <c r="CZ47" s="664">
        <v>0.2</v>
      </c>
      <c r="DA47" s="691"/>
      <c r="DB47" s="691"/>
      <c r="DC47" s="694"/>
      <c r="DD47" s="668">
        <v>7897</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367</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368</v>
      </c>
      <c r="CE49" s="681"/>
      <c r="CF49" s="681"/>
      <c r="CG49" s="681"/>
      <c r="CH49" s="681"/>
      <c r="CI49" s="681"/>
      <c r="CJ49" s="681"/>
      <c r="CK49" s="681"/>
      <c r="CL49" s="681"/>
      <c r="CM49" s="681"/>
      <c r="CN49" s="681"/>
      <c r="CO49" s="681"/>
      <c r="CP49" s="681"/>
      <c r="CQ49" s="682"/>
      <c r="CR49" s="734">
        <v>8303096</v>
      </c>
      <c r="CS49" s="718"/>
      <c r="CT49" s="718"/>
      <c r="CU49" s="718"/>
      <c r="CV49" s="718"/>
      <c r="CW49" s="718"/>
      <c r="CX49" s="718"/>
      <c r="CY49" s="747"/>
      <c r="CZ49" s="739">
        <v>100</v>
      </c>
      <c r="DA49" s="748"/>
      <c r="DB49" s="748"/>
      <c r="DC49" s="749"/>
      <c r="DD49" s="750">
        <v>2611768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2P5vDH+GDjDcucpkLNFGGyhVgIXY9e9+kD09M3J8+oYvCufZjWSI0UBNlY1D/uD5e5EZJ05bdNY/nT0d7GV+Q==" saltValue="MUE0WkEy7xX8gdlj7Wf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6" zoomScale="70" zoomScaleNormal="25" zoomScaleSheetLayoutView="70" workbookViewId="0">
      <selection activeCell="AF88" sqref="AF88:AJ8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8787</v>
      </c>
      <c r="R7" s="789"/>
      <c r="S7" s="789"/>
      <c r="T7" s="789"/>
      <c r="U7" s="789"/>
      <c r="V7" s="789">
        <v>8303</v>
      </c>
      <c r="W7" s="789"/>
      <c r="X7" s="789"/>
      <c r="Y7" s="789"/>
      <c r="Z7" s="789"/>
      <c r="AA7" s="789">
        <v>484</v>
      </c>
      <c r="AB7" s="789"/>
      <c r="AC7" s="789"/>
      <c r="AD7" s="789"/>
      <c r="AE7" s="790"/>
      <c r="AF7" s="791">
        <v>340</v>
      </c>
      <c r="AG7" s="792"/>
      <c r="AH7" s="792"/>
      <c r="AI7" s="792"/>
      <c r="AJ7" s="793"/>
      <c r="AK7" s="794">
        <v>555</v>
      </c>
      <c r="AL7" s="795"/>
      <c r="AM7" s="795"/>
      <c r="AN7" s="795"/>
      <c r="AO7" s="795"/>
      <c r="AP7" s="795">
        <v>2399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393</v>
      </c>
      <c r="B23" s="825" t="s">
        <v>394</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340</v>
      </c>
      <c r="AG23" s="829"/>
      <c r="AH23" s="829"/>
      <c r="AI23" s="829"/>
      <c r="AJ23" s="832"/>
      <c r="AK23" s="833"/>
      <c r="AL23" s="834"/>
      <c r="AM23" s="834"/>
      <c r="AN23" s="834"/>
      <c r="AO23" s="834"/>
      <c r="AP23" s="829"/>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406</v>
      </c>
      <c r="C28" s="786"/>
      <c r="D28" s="786"/>
      <c r="E28" s="786"/>
      <c r="F28" s="786"/>
      <c r="G28" s="786"/>
      <c r="H28" s="786"/>
      <c r="I28" s="786"/>
      <c r="J28" s="786"/>
      <c r="K28" s="786"/>
      <c r="L28" s="786"/>
      <c r="M28" s="786"/>
      <c r="N28" s="786"/>
      <c r="O28" s="786"/>
      <c r="P28" s="787"/>
      <c r="Q28" s="858">
        <v>504</v>
      </c>
      <c r="R28" s="859"/>
      <c r="S28" s="859"/>
      <c r="T28" s="859"/>
      <c r="U28" s="859"/>
      <c r="V28" s="859">
        <v>466</v>
      </c>
      <c r="W28" s="859"/>
      <c r="X28" s="859"/>
      <c r="Y28" s="859"/>
      <c r="Z28" s="859"/>
      <c r="AA28" s="859">
        <v>38</v>
      </c>
      <c r="AB28" s="859"/>
      <c r="AC28" s="859"/>
      <c r="AD28" s="859"/>
      <c r="AE28" s="860"/>
      <c r="AF28" s="861">
        <v>38</v>
      </c>
      <c r="AG28" s="859"/>
      <c r="AH28" s="859"/>
      <c r="AI28" s="859"/>
      <c r="AJ28" s="862"/>
      <c r="AK28" s="863">
        <v>28</v>
      </c>
      <c r="AL28" s="864"/>
      <c r="AM28" s="864"/>
      <c r="AN28" s="864"/>
      <c r="AO28" s="864"/>
      <c r="AP28" s="864" t="s">
        <v>511</v>
      </c>
      <c r="AQ28" s="864"/>
      <c r="AR28" s="864"/>
      <c r="AS28" s="864"/>
      <c r="AT28" s="864"/>
      <c r="AU28" s="864" t="s">
        <v>511</v>
      </c>
      <c r="AV28" s="864"/>
      <c r="AW28" s="864"/>
      <c r="AX28" s="864"/>
      <c r="AY28" s="864"/>
      <c r="AZ28" s="865" t="s">
        <v>511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407</v>
      </c>
      <c r="C29" s="817"/>
      <c r="D29" s="817"/>
      <c r="E29" s="817"/>
      <c r="F29" s="817"/>
      <c r="G29" s="817"/>
      <c r="H29" s="817"/>
      <c r="I29" s="817"/>
      <c r="J29" s="817"/>
      <c r="K29" s="817"/>
      <c r="L29" s="817"/>
      <c r="M29" s="817"/>
      <c r="N29" s="817"/>
      <c r="O29" s="817"/>
      <c r="P29" s="818"/>
      <c r="Q29" s="819">
        <v>171</v>
      </c>
      <c r="R29" s="820"/>
      <c r="S29" s="820"/>
      <c r="T29" s="820"/>
      <c r="U29" s="820"/>
      <c r="V29" s="820">
        <v>158</v>
      </c>
      <c r="W29" s="820"/>
      <c r="X29" s="820"/>
      <c r="Y29" s="820"/>
      <c r="Z29" s="820"/>
      <c r="AA29" s="820">
        <v>13</v>
      </c>
      <c r="AB29" s="820"/>
      <c r="AC29" s="820"/>
      <c r="AD29" s="820"/>
      <c r="AE29" s="821"/>
      <c r="AF29" s="822">
        <v>13</v>
      </c>
      <c r="AG29" s="823"/>
      <c r="AH29" s="823"/>
      <c r="AI29" s="823"/>
      <c r="AJ29" s="824"/>
      <c r="AK29" s="870">
        <v>56</v>
      </c>
      <c r="AL29" s="866"/>
      <c r="AM29" s="866"/>
      <c r="AN29" s="866"/>
      <c r="AO29" s="866"/>
      <c r="AP29" s="866" t="s">
        <v>511</v>
      </c>
      <c r="AQ29" s="866"/>
      <c r="AR29" s="866"/>
      <c r="AS29" s="866"/>
      <c r="AT29" s="866"/>
      <c r="AU29" s="866" t="s">
        <v>511</v>
      </c>
      <c r="AV29" s="866"/>
      <c r="AW29" s="866"/>
      <c r="AX29" s="866"/>
      <c r="AY29" s="866"/>
      <c r="AZ29" s="867" t="s">
        <v>511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408</v>
      </c>
      <c r="C30" s="817"/>
      <c r="D30" s="817"/>
      <c r="E30" s="817"/>
      <c r="F30" s="817"/>
      <c r="G30" s="817"/>
      <c r="H30" s="817"/>
      <c r="I30" s="817"/>
      <c r="J30" s="817"/>
      <c r="K30" s="817"/>
      <c r="L30" s="817"/>
      <c r="M30" s="817"/>
      <c r="N30" s="817"/>
      <c r="O30" s="817"/>
      <c r="P30" s="818"/>
      <c r="Q30" s="819">
        <v>475</v>
      </c>
      <c r="R30" s="820"/>
      <c r="S30" s="820"/>
      <c r="T30" s="820"/>
      <c r="U30" s="820"/>
      <c r="V30" s="820">
        <v>452</v>
      </c>
      <c r="W30" s="820"/>
      <c r="X30" s="820"/>
      <c r="Y30" s="820"/>
      <c r="Z30" s="820"/>
      <c r="AA30" s="820">
        <v>23</v>
      </c>
      <c r="AB30" s="820"/>
      <c r="AC30" s="820"/>
      <c r="AD30" s="820"/>
      <c r="AE30" s="821"/>
      <c r="AF30" s="822">
        <v>23</v>
      </c>
      <c r="AG30" s="823"/>
      <c r="AH30" s="823"/>
      <c r="AI30" s="823"/>
      <c r="AJ30" s="824"/>
      <c r="AK30" s="870">
        <v>73</v>
      </c>
      <c r="AL30" s="866"/>
      <c r="AM30" s="866"/>
      <c r="AN30" s="866"/>
      <c r="AO30" s="866"/>
      <c r="AP30" s="866" t="s">
        <v>511</v>
      </c>
      <c r="AQ30" s="866"/>
      <c r="AR30" s="866"/>
      <c r="AS30" s="866"/>
      <c r="AT30" s="866"/>
      <c r="AU30" s="866" t="s">
        <v>511</v>
      </c>
      <c r="AV30" s="866"/>
      <c r="AW30" s="866"/>
      <c r="AX30" s="866"/>
      <c r="AY30" s="866"/>
      <c r="AZ30" s="867" t="s">
        <v>511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409</v>
      </c>
      <c r="C31" s="817"/>
      <c r="D31" s="817"/>
      <c r="E31" s="817"/>
      <c r="F31" s="817"/>
      <c r="G31" s="817"/>
      <c r="H31" s="817"/>
      <c r="I31" s="817"/>
      <c r="J31" s="817"/>
      <c r="K31" s="817"/>
      <c r="L31" s="817"/>
      <c r="M31" s="817"/>
      <c r="N31" s="817"/>
      <c r="O31" s="817"/>
      <c r="P31" s="818"/>
      <c r="Q31" s="819">
        <v>73</v>
      </c>
      <c r="R31" s="820"/>
      <c r="S31" s="820"/>
      <c r="T31" s="820"/>
      <c r="U31" s="820"/>
      <c r="V31" s="820">
        <v>73</v>
      </c>
      <c r="W31" s="820"/>
      <c r="X31" s="820"/>
      <c r="Y31" s="820"/>
      <c r="Z31" s="820"/>
      <c r="AA31" s="820">
        <v>0</v>
      </c>
      <c r="AB31" s="820"/>
      <c r="AC31" s="820"/>
      <c r="AD31" s="820"/>
      <c r="AE31" s="821"/>
      <c r="AF31" s="822">
        <v>0</v>
      </c>
      <c r="AG31" s="823"/>
      <c r="AH31" s="823"/>
      <c r="AI31" s="823"/>
      <c r="AJ31" s="824"/>
      <c r="AK31" s="870">
        <v>68</v>
      </c>
      <c r="AL31" s="866"/>
      <c r="AM31" s="866"/>
      <c r="AN31" s="866"/>
      <c r="AO31" s="866"/>
      <c r="AP31" s="866" t="s">
        <v>511</v>
      </c>
      <c r="AQ31" s="866"/>
      <c r="AR31" s="866"/>
      <c r="AS31" s="866"/>
      <c r="AT31" s="866"/>
      <c r="AU31" s="866" t="s">
        <v>511</v>
      </c>
      <c r="AV31" s="866"/>
      <c r="AW31" s="866"/>
      <c r="AX31" s="866"/>
      <c r="AY31" s="866"/>
      <c r="AZ31" s="867" t="s">
        <v>511</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410</v>
      </c>
      <c r="C32" s="817"/>
      <c r="D32" s="817"/>
      <c r="E32" s="817"/>
      <c r="F32" s="817"/>
      <c r="G32" s="817"/>
      <c r="H32" s="817"/>
      <c r="I32" s="817"/>
      <c r="J32" s="817"/>
      <c r="K32" s="817"/>
      <c r="L32" s="817"/>
      <c r="M32" s="817"/>
      <c r="N32" s="817"/>
      <c r="O32" s="817"/>
      <c r="P32" s="818"/>
      <c r="Q32" s="819">
        <v>153</v>
      </c>
      <c r="R32" s="820"/>
      <c r="S32" s="820"/>
      <c r="T32" s="820"/>
      <c r="U32" s="820"/>
      <c r="V32" s="820">
        <v>116</v>
      </c>
      <c r="W32" s="820"/>
      <c r="X32" s="820"/>
      <c r="Y32" s="820"/>
      <c r="Z32" s="820"/>
      <c r="AA32" s="820">
        <v>37</v>
      </c>
      <c r="AB32" s="820"/>
      <c r="AC32" s="820"/>
      <c r="AD32" s="820"/>
      <c r="AE32" s="821"/>
      <c r="AF32" s="822">
        <v>37</v>
      </c>
      <c r="AG32" s="823"/>
      <c r="AH32" s="823"/>
      <c r="AI32" s="823"/>
      <c r="AJ32" s="824"/>
      <c r="AK32" s="870">
        <v>107</v>
      </c>
      <c r="AL32" s="866"/>
      <c r="AM32" s="866"/>
      <c r="AN32" s="866"/>
      <c r="AO32" s="866"/>
      <c r="AP32" s="866">
        <v>358</v>
      </c>
      <c r="AQ32" s="866"/>
      <c r="AR32" s="866"/>
      <c r="AS32" s="866"/>
      <c r="AT32" s="866"/>
      <c r="AU32" s="866">
        <v>358</v>
      </c>
      <c r="AV32" s="866"/>
      <c r="AW32" s="866"/>
      <c r="AX32" s="866"/>
      <c r="AY32" s="866"/>
      <c r="AZ32" s="867" t="s">
        <v>511</v>
      </c>
      <c r="BA32" s="867"/>
      <c r="BB32" s="867"/>
      <c r="BC32" s="867"/>
      <c r="BD32" s="867"/>
      <c r="BE32" s="868" t="s">
        <v>411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393</v>
      </c>
      <c r="B63" s="825" t="s">
        <v>413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415</v>
      </c>
      <c r="B66" s="764"/>
      <c r="C66" s="764"/>
      <c r="D66" s="764"/>
      <c r="E66" s="764"/>
      <c r="F66" s="764"/>
      <c r="G66" s="764"/>
      <c r="H66" s="764"/>
      <c r="I66" s="764"/>
      <c r="J66" s="764"/>
      <c r="K66" s="764"/>
      <c r="L66" s="764"/>
      <c r="M66" s="764"/>
      <c r="N66" s="764"/>
      <c r="O66" s="764"/>
      <c r="P66" s="765"/>
      <c r="Q66" s="769" t="s">
        <v>416</v>
      </c>
      <c r="R66" s="770"/>
      <c r="S66" s="770"/>
      <c r="T66" s="770"/>
      <c r="U66" s="771"/>
      <c r="V66" s="769" t="s">
        <v>417</v>
      </c>
      <c r="W66" s="770"/>
      <c r="X66" s="770"/>
      <c r="Y66" s="770"/>
      <c r="Z66" s="771"/>
      <c r="AA66" s="769" t="s">
        <v>418</v>
      </c>
      <c r="AB66" s="770"/>
      <c r="AC66" s="770"/>
      <c r="AD66" s="770"/>
      <c r="AE66" s="771"/>
      <c r="AF66" s="890" t="s">
        <v>401</v>
      </c>
      <c r="AG66" s="851"/>
      <c r="AH66" s="851"/>
      <c r="AI66" s="851"/>
      <c r="AJ66" s="891"/>
      <c r="AK66" s="769" t="s">
        <v>419</v>
      </c>
      <c r="AL66" s="764"/>
      <c r="AM66" s="764"/>
      <c r="AN66" s="764"/>
      <c r="AO66" s="765"/>
      <c r="AP66" s="769" t="s">
        <v>420</v>
      </c>
      <c r="AQ66" s="770"/>
      <c r="AR66" s="770"/>
      <c r="AS66" s="770"/>
      <c r="AT66" s="771"/>
      <c r="AU66" s="769" t="s">
        <v>421</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574</v>
      </c>
      <c r="C68" s="906"/>
      <c r="D68" s="906"/>
      <c r="E68" s="906"/>
      <c r="F68" s="906"/>
      <c r="G68" s="906"/>
      <c r="H68" s="906"/>
      <c r="I68" s="906"/>
      <c r="J68" s="906"/>
      <c r="K68" s="906"/>
      <c r="L68" s="906"/>
      <c r="M68" s="906"/>
      <c r="N68" s="906"/>
      <c r="O68" s="906"/>
      <c r="P68" s="907"/>
      <c r="Q68" s="908">
        <v>3099</v>
      </c>
      <c r="R68" s="902"/>
      <c r="S68" s="902"/>
      <c r="T68" s="902"/>
      <c r="U68" s="902"/>
      <c r="V68" s="902">
        <v>3043</v>
      </c>
      <c r="W68" s="902"/>
      <c r="X68" s="902"/>
      <c r="Y68" s="902"/>
      <c r="Z68" s="902"/>
      <c r="AA68" s="902">
        <v>54</v>
      </c>
      <c r="AB68" s="902"/>
      <c r="AC68" s="902"/>
      <c r="AD68" s="902"/>
      <c r="AE68" s="902"/>
      <c r="AF68" s="902">
        <v>54</v>
      </c>
      <c r="AG68" s="902"/>
      <c r="AH68" s="902"/>
      <c r="AI68" s="902"/>
      <c r="AJ68" s="902"/>
      <c r="AK68" s="902" t="s">
        <v>511</v>
      </c>
      <c r="AL68" s="902"/>
      <c r="AM68" s="902"/>
      <c r="AN68" s="902"/>
      <c r="AO68" s="902"/>
      <c r="AP68" s="902">
        <v>302</v>
      </c>
      <c r="AQ68" s="902"/>
      <c r="AR68" s="902"/>
      <c r="AS68" s="902"/>
      <c r="AT68" s="902"/>
      <c r="AU68" s="902" t="s">
        <v>511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575</v>
      </c>
      <c r="C69" s="910"/>
      <c r="D69" s="910"/>
      <c r="E69" s="910"/>
      <c r="F69" s="910"/>
      <c r="G69" s="910"/>
      <c r="H69" s="910"/>
      <c r="I69" s="910"/>
      <c r="J69" s="910"/>
      <c r="K69" s="910"/>
      <c r="L69" s="910"/>
      <c r="M69" s="910"/>
      <c r="N69" s="910"/>
      <c r="O69" s="910"/>
      <c r="P69" s="911"/>
      <c r="Q69" s="912">
        <v>57</v>
      </c>
      <c r="R69" s="866"/>
      <c r="S69" s="866"/>
      <c r="T69" s="866"/>
      <c r="U69" s="866"/>
      <c r="V69" s="866">
        <v>57</v>
      </c>
      <c r="W69" s="866"/>
      <c r="X69" s="866"/>
      <c r="Y69" s="866"/>
      <c r="Z69" s="866"/>
      <c r="AA69" s="866" t="s">
        <v>511</v>
      </c>
      <c r="AB69" s="866"/>
      <c r="AC69" s="866"/>
      <c r="AD69" s="866"/>
      <c r="AE69" s="866"/>
      <c r="AF69" s="866" t="s">
        <v>511</v>
      </c>
      <c r="AG69" s="866"/>
      <c r="AH69" s="866"/>
      <c r="AI69" s="866"/>
      <c r="AJ69" s="866"/>
      <c r="AK69" s="866" t="s">
        <v>511</v>
      </c>
      <c r="AL69" s="866"/>
      <c r="AM69" s="866"/>
      <c r="AN69" s="866"/>
      <c r="AO69" s="866"/>
      <c r="AP69" s="866" t="s">
        <v>511</v>
      </c>
      <c r="AQ69" s="866"/>
      <c r="AR69" s="866"/>
      <c r="AS69" s="866"/>
      <c r="AT69" s="866"/>
      <c r="AU69" s="866" t="s">
        <v>511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576</v>
      </c>
      <c r="C70" s="910"/>
      <c r="D70" s="910"/>
      <c r="E70" s="910"/>
      <c r="F70" s="910"/>
      <c r="G70" s="910"/>
      <c r="H70" s="910"/>
      <c r="I70" s="910"/>
      <c r="J70" s="910"/>
      <c r="K70" s="910"/>
      <c r="L70" s="910"/>
      <c r="M70" s="910"/>
      <c r="N70" s="910"/>
      <c r="O70" s="910"/>
      <c r="P70" s="911"/>
      <c r="Q70" s="912">
        <v>2176</v>
      </c>
      <c r="R70" s="866"/>
      <c r="S70" s="866"/>
      <c r="T70" s="866"/>
      <c r="U70" s="866"/>
      <c r="V70" s="866">
        <v>2064</v>
      </c>
      <c r="W70" s="866"/>
      <c r="X70" s="866"/>
      <c r="Y70" s="866"/>
      <c r="Z70" s="866"/>
      <c r="AA70" s="866">
        <v>112</v>
      </c>
      <c r="AB70" s="866"/>
      <c r="AC70" s="866"/>
      <c r="AD70" s="866"/>
      <c r="AE70" s="866"/>
      <c r="AF70" s="866">
        <v>633</v>
      </c>
      <c r="AG70" s="866"/>
      <c r="AH70" s="866"/>
      <c r="AI70" s="866"/>
      <c r="AJ70" s="866"/>
      <c r="AK70" s="866" t="s">
        <v>511</v>
      </c>
      <c r="AL70" s="866"/>
      <c r="AM70" s="866"/>
      <c r="AN70" s="866"/>
      <c r="AO70" s="866"/>
      <c r="AP70" s="866">
        <v>458</v>
      </c>
      <c r="AQ70" s="866"/>
      <c r="AR70" s="866"/>
      <c r="AS70" s="866"/>
      <c r="AT70" s="866"/>
      <c r="AU70" s="866" t="s">
        <v>511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577</v>
      </c>
      <c r="C71" s="910"/>
      <c r="D71" s="910"/>
      <c r="E71" s="910"/>
      <c r="F71" s="910"/>
      <c r="G71" s="910"/>
      <c r="H71" s="910"/>
      <c r="I71" s="910"/>
      <c r="J71" s="910"/>
      <c r="K71" s="910"/>
      <c r="L71" s="910"/>
      <c r="M71" s="910"/>
      <c r="N71" s="910"/>
      <c r="O71" s="910"/>
      <c r="P71" s="911"/>
      <c r="Q71" s="912">
        <v>909</v>
      </c>
      <c r="R71" s="866"/>
      <c r="S71" s="866"/>
      <c r="T71" s="866"/>
      <c r="U71" s="866"/>
      <c r="V71" s="866">
        <v>848</v>
      </c>
      <c r="W71" s="866"/>
      <c r="X71" s="866"/>
      <c r="Y71" s="866"/>
      <c r="Z71" s="866"/>
      <c r="AA71" s="866">
        <v>61</v>
      </c>
      <c r="AB71" s="866"/>
      <c r="AC71" s="866"/>
      <c r="AD71" s="866"/>
      <c r="AE71" s="866"/>
      <c r="AF71" s="866">
        <v>53</v>
      </c>
      <c r="AG71" s="866"/>
      <c r="AH71" s="866"/>
      <c r="AI71" s="866"/>
      <c r="AJ71" s="866"/>
      <c r="AK71" s="866" t="s">
        <v>511</v>
      </c>
      <c r="AL71" s="866"/>
      <c r="AM71" s="866"/>
      <c r="AN71" s="866"/>
      <c r="AO71" s="866"/>
      <c r="AP71" s="866" t="s">
        <v>511</v>
      </c>
      <c r="AQ71" s="866"/>
      <c r="AR71" s="866"/>
      <c r="AS71" s="866"/>
      <c r="AT71" s="866"/>
      <c r="AU71" s="866" t="s">
        <v>511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578</v>
      </c>
      <c r="C72" s="910"/>
      <c r="D72" s="910"/>
      <c r="E72" s="910"/>
      <c r="F72" s="910"/>
      <c r="G72" s="910"/>
      <c r="H72" s="910"/>
      <c r="I72" s="910"/>
      <c r="J72" s="910"/>
      <c r="K72" s="910"/>
      <c r="L72" s="910"/>
      <c r="M72" s="910"/>
      <c r="N72" s="910"/>
      <c r="O72" s="910"/>
      <c r="P72" s="911"/>
      <c r="Q72" s="912">
        <v>253547</v>
      </c>
      <c r="R72" s="866"/>
      <c r="S72" s="866"/>
      <c r="T72" s="866"/>
      <c r="U72" s="866"/>
      <c r="V72" s="866">
        <v>238716</v>
      </c>
      <c r="W72" s="866"/>
      <c r="X72" s="866"/>
      <c r="Y72" s="866"/>
      <c r="Z72" s="866"/>
      <c r="AA72" s="866">
        <v>14831</v>
      </c>
      <c r="AB72" s="866"/>
      <c r="AC72" s="866"/>
      <c r="AD72" s="866"/>
      <c r="AE72" s="866"/>
      <c r="AF72" s="866">
        <v>14831</v>
      </c>
      <c r="AG72" s="866"/>
      <c r="AH72" s="866"/>
      <c r="AI72" s="866"/>
      <c r="AJ72" s="866"/>
      <c r="AK72" s="866">
        <v>635</v>
      </c>
      <c r="AL72" s="866"/>
      <c r="AM72" s="866"/>
      <c r="AN72" s="866"/>
      <c r="AO72" s="866"/>
      <c r="AP72" s="866" t="s">
        <v>511</v>
      </c>
      <c r="AQ72" s="866"/>
      <c r="AR72" s="866"/>
      <c r="AS72" s="866"/>
      <c r="AT72" s="866"/>
      <c r="AU72" s="866" t="s">
        <v>511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579</v>
      </c>
      <c r="C73" s="910"/>
      <c r="D73" s="910"/>
      <c r="E73" s="910"/>
      <c r="F73" s="910"/>
      <c r="G73" s="910"/>
      <c r="H73" s="910"/>
      <c r="I73" s="910"/>
      <c r="J73" s="910"/>
      <c r="K73" s="910"/>
      <c r="L73" s="910"/>
      <c r="M73" s="910"/>
      <c r="N73" s="910"/>
      <c r="O73" s="910"/>
      <c r="P73" s="911"/>
      <c r="Q73" s="912">
        <v>6836</v>
      </c>
      <c r="R73" s="866"/>
      <c r="S73" s="866"/>
      <c r="T73" s="866"/>
      <c r="U73" s="866"/>
      <c r="V73" s="866">
        <v>5439</v>
      </c>
      <c r="W73" s="866"/>
      <c r="X73" s="866"/>
      <c r="Y73" s="866"/>
      <c r="Z73" s="866"/>
      <c r="AA73" s="866">
        <v>1397</v>
      </c>
      <c r="AB73" s="866"/>
      <c r="AC73" s="866"/>
      <c r="AD73" s="866"/>
      <c r="AE73" s="866"/>
      <c r="AF73" s="866" t="s">
        <v>511</v>
      </c>
      <c r="AG73" s="866"/>
      <c r="AH73" s="866"/>
      <c r="AI73" s="866"/>
      <c r="AJ73" s="866"/>
      <c r="AK73" s="866">
        <v>14</v>
      </c>
      <c r="AL73" s="866"/>
      <c r="AM73" s="866"/>
      <c r="AN73" s="866"/>
      <c r="AO73" s="866"/>
      <c r="AP73" s="866" t="s">
        <v>511</v>
      </c>
      <c r="AQ73" s="866"/>
      <c r="AR73" s="866"/>
      <c r="AS73" s="866"/>
      <c r="AT73" s="866"/>
      <c r="AU73" s="866" t="s">
        <v>511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580</v>
      </c>
      <c r="C74" s="910"/>
      <c r="D74" s="910"/>
      <c r="E74" s="910"/>
      <c r="F74" s="910"/>
      <c r="G74" s="910"/>
      <c r="H74" s="910"/>
      <c r="I74" s="910"/>
      <c r="J74" s="910"/>
      <c r="K74" s="910"/>
      <c r="L74" s="910"/>
      <c r="M74" s="910"/>
      <c r="N74" s="910"/>
      <c r="O74" s="910"/>
      <c r="P74" s="911"/>
      <c r="Q74" s="912">
        <v>1548</v>
      </c>
      <c r="R74" s="866"/>
      <c r="S74" s="866"/>
      <c r="T74" s="866"/>
      <c r="U74" s="866"/>
      <c r="V74" s="866">
        <v>1547</v>
      </c>
      <c r="W74" s="866"/>
      <c r="X74" s="866"/>
      <c r="Y74" s="866"/>
      <c r="Z74" s="866"/>
      <c r="AA74" s="866">
        <v>1</v>
      </c>
      <c r="AB74" s="866"/>
      <c r="AC74" s="866"/>
      <c r="AD74" s="866"/>
      <c r="AE74" s="866"/>
      <c r="AF74" s="866" t="s">
        <v>511</v>
      </c>
      <c r="AG74" s="866"/>
      <c r="AH74" s="866"/>
      <c r="AI74" s="866"/>
      <c r="AJ74" s="866"/>
      <c r="AK74" s="866" t="s">
        <v>511</v>
      </c>
      <c r="AL74" s="866"/>
      <c r="AM74" s="866"/>
      <c r="AN74" s="866"/>
      <c r="AO74" s="866"/>
      <c r="AP74" s="866" t="s">
        <v>511</v>
      </c>
      <c r="AQ74" s="866"/>
      <c r="AR74" s="866"/>
      <c r="AS74" s="866"/>
      <c r="AT74" s="866"/>
      <c r="AU74" s="866" t="s">
        <v>511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581</v>
      </c>
      <c r="C75" s="910"/>
      <c r="D75" s="910"/>
      <c r="E75" s="910"/>
      <c r="F75" s="910"/>
      <c r="G75" s="910"/>
      <c r="H75" s="910"/>
      <c r="I75" s="910"/>
      <c r="J75" s="910"/>
      <c r="K75" s="910"/>
      <c r="L75" s="910"/>
      <c r="M75" s="910"/>
      <c r="N75" s="910"/>
      <c r="O75" s="910"/>
      <c r="P75" s="911"/>
      <c r="Q75" s="913">
        <v>15</v>
      </c>
      <c r="R75" s="914"/>
      <c r="S75" s="914"/>
      <c r="T75" s="914"/>
      <c r="U75" s="870"/>
      <c r="V75" s="915">
        <v>15</v>
      </c>
      <c r="W75" s="914"/>
      <c r="X75" s="914"/>
      <c r="Y75" s="914"/>
      <c r="Z75" s="870"/>
      <c r="AA75" s="915" t="s">
        <v>511</v>
      </c>
      <c r="AB75" s="914"/>
      <c r="AC75" s="914"/>
      <c r="AD75" s="914"/>
      <c r="AE75" s="870"/>
      <c r="AF75" s="915" t="s">
        <v>511</v>
      </c>
      <c r="AG75" s="914"/>
      <c r="AH75" s="914"/>
      <c r="AI75" s="914"/>
      <c r="AJ75" s="870"/>
      <c r="AK75" s="915" t="s">
        <v>511</v>
      </c>
      <c r="AL75" s="914"/>
      <c r="AM75" s="914"/>
      <c r="AN75" s="914"/>
      <c r="AO75" s="870"/>
      <c r="AP75" s="915" t="s">
        <v>511</v>
      </c>
      <c r="AQ75" s="914"/>
      <c r="AR75" s="914"/>
      <c r="AS75" s="914"/>
      <c r="AT75" s="870"/>
      <c r="AU75" s="915" t="s">
        <v>511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582</v>
      </c>
      <c r="C76" s="910"/>
      <c r="D76" s="910"/>
      <c r="E76" s="910"/>
      <c r="F76" s="910"/>
      <c r="G76" s="910"/>
      <c r="H76" s="910"/>
      <c r="I76" s="910"/>
      <c r="J76" s="910"/>
      <c r="K76" s="910"/>
      <c r="L76" s="910"/>
      <c r="M76" s="910"/>
      <c r="N76" s="910"/>
      <c r="O76" s="910"/>
      <c r="P76" s="911"/>
      <c r="Q76" s="913">
        <v>56</v>
      </c>
      <c r="R76" s="914"/>
      <c r="S76" s="914"/>
      <c r="T76" s="914"/>
      <c r="U76" s="870"/>
      <c r="V76" s="915">
        <v>38</v>
      </c>
      <c r="W76" s="914"/>
      <c r="X76" s="914"/>
      <c r="Y76" s="914"/>
      <c r="Z76" s="870"/>
      <c r="AA76" s="915">
        <v>18</v>
      </c>
      <c r="AB76" s="914"/>
      <c r="AC76" s="914"/>
      <c r="AD76" s="914"/>
      <c r="AE76" s="870"/>
      <c r="AF76" s="915" t="s">
        <v>511</v>
      </c>
      <c r="AG76" s="914"/>
      <c r="AH76" s="914"/>
      <c r="AI76" s="914"/>
      <c r="AJ76" s="870"/>
      <c r="AK76" s="915" t="s">
        <v>511</v>
      </c>
      <c r="AL76" s="914"/>
      <c r="AM76" s="914"/>
      <c r="AN76" s="914"/>
      <c r="AO76" s="870"/>
      <c r="AP76" s="915" t="s">
        <v>511</v>
      </c>
      <c r="AQ76" s="914"/>
      <c r="AR76" s="914"/>
      <c r="AS76" s="914"/>
      <c r="AT76" s="870"/>
      <c r="AU76" s="915" t="s">
        <v>511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583</v>
      </c>
      <c r="C77" s="910"/>
      <c r="D77" s="910"/>
      <c r="E77" s="910"/>
      <c r="F77" s="910"/>
      <c r="G77" s="910"/>
      <c r="H77" s="910"/>
      <c r="I77" s="910"/>
      <c r="J77" s="910"/>
      <c r="K77" s="910"/>
      <c r="L77" s="910"/>
      <c r="M77" s="910"/>
      <c r="N77" s="910"/>
      <c r="O77" s="910"/>
      <c r="P77" s="911"/>
      <c r="Q77" s="913">
        <v>40</v>
      </c>
      <c r="R77" s="914"/>
      <c r="S77" s="914"/>
      <c r="T77" s="914"/>
      <c r="U77" s="870"/>
      <c r="V77" s="915">
        <v>39</v>
      </c>
      <c r="W77" s="914"/>
      <c r="X77" s="914"/>
      <c r="Y77" s="914"/>
      <c r="Z77" s="870"/>
      <c r="AA77" s="915">
        <v>1</v>
      </c>
      <c r="AB77" s="914"/>
      <c r="AC77" s="914"/>
      <c r="AD77" s="914"/>
      <c r="AE77" s="870"/>
      <c r="AF77" s="915" t="s">
        <v>511</v>
      </c>
      <c r="AG77" s="914"/>
      <c r="AH77" s="914"/>
      <c r="AI77" s="914"/>
      <c r="AJ77" s="870"/>
      <c r="AK77" s="915" t="s">
        <v>511</v>
      </c>
      <c r="AL77" s="914"/>
      <c r="AM77" s="914"/>
      <c r="AN77" s="914"/>
      <c r="AO77" s="870"/>
      <c r="AP77" s="915" t="s">
        <v>511</v>
      </c>
      <c r="AQ77" s="914"/>
      <c r="AR77" s="914"/>
      <c r="AS77" s="914"/>
      <c r="AT77" s="870"/>
      <c r="AU77" s="915" t="s">
        <v>511</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393</v>
      </c>
      <c r="B88" s="825" t="s">
        <v>422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431</v>
      </c>
      <c r="AB109" s="929"/>
      <c r="AC109" s="929"/>
      <c r="AD109" s="929"/>
      <c r="AE109" s="930"/>
      <c r="AF109" s="928" t="s">
        <v>432</v>
      </c>
      <c r="AG109" s="929"/>
      <c r="AH109" s="929"/>
      <c r="AI109" s="929"/>
      <c r="AJ109" s="930"/>
      <c r="AK109" s="928" t="s">
        <v>311</v>
      </c>
      <c r="AL109" s="929"/>
      <c r="AM109" s="929"/>
      <c r="AN109" s="929"/>
      <c r="AO109" s="930"/>
      <c r="AP109" s="928" t="s">
        <v>433</v>
      </c>
      <c r="AQ109" s="929"/>
      <c r="AR109" s="929"/>
      <c r="AS109" s="929"/>
      <c r="AT109" s="931"/>
      <c r="AU109" s="948" t="s">
        <v>430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431</v>
      </c>
      <c r="BR109" s="929"/>
      <c r="BS109" s="929"/>
      <c r="BT109" s="929"/>
      <c r="BU109" s="930"/>
      <c r="BV109" s="928" t="s">
        <v>432</v>
      </c>
      <c r="BW109" s="929"/>
      <c r="BX109" s="929"/>
      <c r="BY109" s="929"/>
      <c r="BZ109" s="930"/>
      <c r="CA109" s="928" t="s">
        <v>311</v>
      </c>
      <c r="CB109" s="929"/>
      <c r="CC109" s="929"/>
      <c r="CD109" s="929"/>
      <c r="CE109" s="930"/>
      <c r="CF109" s="949" t="s">
        <v>433</v>
      </c>
      <c r="CG109" s="949"/>
      <c r="CH109" s="949"/>
      <c r="CI109" s="949"/>
      <c r="CJ109" s="949"/>
      <c r="CK109" s="928" t="s">
        <v>434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431</v>
      </c>
      <c r="DH109" s="929"/>
      <c r="DI109" s="929"/>
      <c r="DJ109" s="929"/>
      <c r="DK109" s="930"/>
      <c r="DL109" s="928" t="s">
        <v>432</v>
      </c>
      <c r="DM109" s="929"/>
      <c r="DN109" s="929"/>
      <c r="DO109" s="929"/>
      <c r="DP109" s="930"/>
      <c r="DQ109" s="928" t="s">
        <v>311</v>
      </c>
      <c r="DR109" s="929"/>
      <c r="DS109" s="929"/>
      <c r="DT109" s="929"/>
      <c r="DU109" s="930"/>
      <c r="DV109" s="928" t="s">
        <v>433</v>
      </c>
      <c r="DW109" s="929"/>
      <c r="DX109" s="929"/>
      <c r="DY109" s="929"/>
      <c r="DZ109" s="931"/>
    </row>
    <row r="110" spans="1:131" s="230" customFormat="1" ht="26.25" customHeight="1" x14ac:dyDescent="0.2">
      <c r="A110" s="932" t="s">
        <v>435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286633</v>
      </c>
      <c r="AB110" s="936"/>
      <c r="AC110" s="936"/>
      <c r="AD110" s="936"/>
      <c r="AE110" s="937"/>
      <c r="AF110" s="938">
        <v>283852</v>
      </c>
      <c r="AG110" s="936"/>
      <c r="AH110" s="936"/>
      <c r="AI110" s="936"/>
      <c r="AJ110" s="937"/>
      <c r="AK110" s="938">
        <v>336611</v>
      </c>
      <c r="AL110" s="936"/>
      <c r="AM110" s="936"/>
      <c r="AN110" s="936"/>
      <c r="AO110" s="937"/>
      <c r="AP110" s="939">
        <v>19.2</v>
      </c>
      <c r="AQ110" s="940"/>
      <c r="AR110" s="940"/>
      <c r="AS110" s="940"/>
      <c r="AT110" s="941"/>
      <c r="AU110" s="942" t="s">
        <v>75</v>
      </c>
      <c r="AV110" s="943"/>
      <c r="AW110" s="943"/>
      <c r="AX110" s="943"/>
      <c r="AY110" s="943"/>
      <c r="AZ110" s="965" t="s">
        <v>436</v>
      </c>
      <c r="BA110" s="933"/>
      <c r="BB110" s="933"/>
      <c r="BC110" s="933"/>
      <c r="BD110" s="933"/>
      <c r="BE110" s="933"/>
      <c r="BF110" s="933"/>
      <c r="BG110" s="933"/>
      <c r="BH110" s="933"/>
      <c r="BI110" s="933"/>
      <c r="BJ110" s="933"/>
      <c r="BK110" s="933"/>
      <c r="BL110" s="933"/>
      <c r="BM110" s="933"/>
      <c r="BN110" s="933"/>
      <c r="BO110" s="933"/>
      <c r="BP110" s="934"/>
      <c r="BQ110" s="966">
        <v>2447915</v>
      </c>
      <c r="BR110" s="967"/>
      <c r="BS110" s="967"/>
      <c r="BT110" s="967"/>
      <c r="BU110" s="967"/>
      <c r="BV110" s="967">
        <v>2510331</v>
      </c>
      <c r="BW110" s="967"/>
      <c r="BX110" s="967"/>
      <c r="BY110" s="967"/>
      <c r="BZ110" s="967"/>
      <c r="CA110" s="967">
        <v>2399449</v>
      </c>
      <c r="CB110" s="967"/>
      <c r="CC110" s="967"/>
      <c r="CD110" s="967"/>
      <c r="CE110" s="967"/>
      <c r="CF110" s="980">
        <v>136.5</v>
      </c>
      <c r="CG110" s="981"/>
      <c r="CH110" s="981"/>
      <c r="CI110" s="981"/>
      <c r="CJ110" s="981"/>
      <c r="CK110" s="982" t="s">
        <v>437</v>
      </c>
      <c r="CL110" s="983"/>
      <c r="CM110" s="965" t="s">
        <v>438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131</v>
      </c>
      <c r="DH110" s="967"/>
      <c r="DI110" s="967"/>
      <c r="DJ110" s="967"/>
      <c r="DK110" s="967"/>
      <c r="DL110" s="967" t="s">
        <v>395</v>
      </c>
      <c r="DM110" s="967"/>
      <c r="DN110" s="967"/>
      <c r="DO110" s="967"/>
      <c r="DP110" s="967"/>
      <c r="DQ110" s="967" t="s">
        <v>395</v>
      </c>
      <c r="DR110" s="967"/>
      <c r="DS110" s="967"/>
      <c r="DT110" s="967"/>
      <c r="DU110" s="967"/>
      <c r="DV110" s="968" t="s">
        <v>131</v>
      </c>
      <c r="DW110" s="968"/>
      <c r="DX110" s="968"/>
      <c r="DY110" s="968"/>
      <c r="DZ110" s="969"/>
    </row>
    <row r="111" spans="1:131" s="230" customFormat="1" ht="26.25" customHeight="1" x14ac:dyDescent="0.2">
      <c r="A111" s="970" t="s">
        <v>439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440</v>
      </c>
      <c r="AG111" s="974"/>
      <c r="AH111" s="974"/>
      <c r="AI111" s="974"/>
      <c r="AJ111" s="975"/>
      <c r="AK111" s="976" t="s">
        <v>395</v>
      </c>
      <c r="AL111" s="974"/>
      <c r="AM111" s="974"/>
      <c r="AN111" s="974"/>
      <c r="AO111" s="975"/>
      <c r="AP111" s="977" t="s">
        <v>395</v>
      </c>
      <c r="AQ111" s="978"/>
      <c r="AR111" s="978"/>
      <c r="AS111" s="978"/>
      <c r="AT111" s="979"/>
      <c r="AU111" s="944"/>
      <c r="AV111" s="945"/>
      <c r="AW111" s="945"/>
      <c r="AX111" s="945"/>
      <c r="AY111" s="945"/>
      <c r="AZ111" s="958" t="s">
        <v>441</v>
      </c>
      <c r="BA111" s="959"/>
      <c r="BB111" s="959"/>
      <c r="BC111" s="959"/>
      <c r="BD111" s="959"/>
      <c r="BE111" s="959"/>
      <c r="BF111" s="959"/>
      <c r="BG111" s="959"/>
      <c r="BH111" s="959"/>
      <c r="BI111" s="959"/>
      <c r="BJ111" s="959"/>
      <c r="BK111" s="959"/>
      <c r="BL111" s="959"/>
      <c r="BM111" s="959"/>
      <c r="BN111" s="959"/>
      <c r="BO111" s="959"/>
      <c r="BP111" s="960"/>
      <c r="BQ111" s="961" t="s">
        <v>395</v>
      </c>
      <c r="BR111" s="962"/>
      <c r="BS111" s="962"/>
      <c r="BT111" s="962"/>
      <c r="BU111" s="962"/>
      <c r="BV111" s="962" t="s">
        <v>395</v>
      </c>
      <c r="BW111" s="962"/>
      <c r="BX111" s="962"/>
      <c r="BY111" s="962"/>
      <c r="BZ111" s="962"/>
      <c r="CA111" s="962" t="s">
        <v>131</v>
      </c>
      <c r="CB111" s="962"/>
      <c r="CC111" s="962"/>
      <c r="CD111" s="962"/>
      <c r="CE111" s="962"/>
      <c r="CF111" s="956" t="s">
        <v>440</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440</v>
      </c>
      <c r="DH111" s="962"/>
      <c r="DI111" s="962"/>
      <c r="DJ111" s="962"/>
      <c r="DK111" s="962"/>
      <c r="DL111" s="962" t="s">
        <v>440</v>
      </c>
      <c r="DM111" s="962"/>
      <c r="DN111" s="962"/>
      <c r="DO111" s="962"/>
      <c r="DP111" s="962"/>
      <c r="DQ111" s="962" t="s">
        <v>131</v>
      </c>
      <c r="DR111" s="962"/>
      <c r="DS111" s="962"/>
      <c r="DT111" s="962"/>
      <c r="DU111" s="962"/>
      <c r="DV111" s="963" t="s">
        <v>395</v>
      </c>
      <c r="DW111" s="963"/>
      <c r="DX111" s="963"/>
      <c r="DY111" s="963"/>
      <c r="DZ111" s="964"/>
    </row>
    <row r="112" spans="1:131" s="230" customFormat="1" ht="26.25" customHeight="1" x14ac:dyDescent="0.2">
      <c r="A112" s="988" t="s">
        <v>443</v>
      </c>
      <c r="B112" s="989"/>
      <c r="C112" s="959" t="s">
        <v>444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440</v>
      </c>
      <c r="AB112" s="995"/>
      <c r="AC112" s="995"/>
      <c r="AD112" s="995"/>
      <c r="AE112" s="996"/>
      <c r="AF112" s="997" t="s">
        <v>395</v>
      </c>
      <c r="AG112" s="995"/>
      <c r="AH112" s="995"/>
      <c r="AI112" s="995"/>
      <c r="AJ112" s="996"/>
      <c r="AK112" s="997" t="s">
        <v>395</v>
      </c>
      <c r="AL112" s="995"/>
      <c r="AM112" s="995"/>
      <c r="AN112" s="995"/>
      <c r="AO112" s="996"/>
      <c r="AP112" s="998" t="s">
        <v>395</v>
      </c>
      <c r="AQ112" s="999"/>
      <c r="AR112" s="999"/>
      <c r="AS112" s="999"/>
      <c r="AT112" s="1000"/>
      <c r="AU112" s="944"/>
      <c r="AV112" s="945"/>
      <c r="AW112" s="945"/>
      <c r="AX112" s="945"/>
      <c r="AY112" s="945"/>
      <c r="AZ112" s="958" t="s">
        <v>445</v>
      </c>
      <c r="BA112" s="959"/>
      <c r="BB112" s="959"/>
      <c r="BC112" s="959"/>
      <c r="BD112" s="959"/>
      <c r="BE112" s="959"/>
      <c r="BF112" s="959"/>
      <c r="BG112" s="959"/>
      <c r="BH112" s="959"/>
      <c r="BI112" s="959"/>
      <c r="BJ112" s="959"/>
      <c r="BK112" s="959"/>
      <c r="BL112" s="959"/>
      <c r="BM112" s="959"/>
      <c r="BN112" s="959"/>
      <c r="BO112" s="959"/>
      <c r="BP112" s="960"/>
      <c r="BQ112" s="961">
        <v>467304</v>
      </c>
      <c r="BR112" s="962"/>
      <c r="BS112" s="962"/>
      <c r="BT112" s="962"/>
      <c r="BU112" s="962"/>
      <c r="BV112" s="962">
        <v>413359</v>
      </c>
      <c r="BW112" s="962"/>
      <c r="BX112" s="962"/>
      <c r="BY112" s="962"/>
      <c r="BZ112" s="962"/>
      <c r="CA112" s="962">
        <v>358266</v>
      </c>
      <c r="CB112" s="962"/>
      <c r="CC112" s="962"/>
      <c r="CD112" s="962"/>
      <c r="CE112" s="962"/>
      <c r="CF112" s="956">
        <v>20.399999999999999</v>
      </c>
      <c r="CG112" s="957"/>
      <c r="CH112" s="957"/>
      <c r="CI112" s="957"/>
      <c r="CJ112" s="957"/>
      <c r="CK112" s="984"/>
      <c r="CL112" s="985"/>
      <c r="CM112" s="958" t="s">
        <v>446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395</v>
      </c>
      <c r="DH112" s="962"/>
      <c r="DI112" s="962"/>
      <c r="DJ112" s="962"/>
      <c r="DK112" s="962"/>
      <c r="DL112" s="962" t="s">
        <v>440</v>
      </c>
      <c r="DM112" s="962"/>
      <c r="DN112" s="962"/>
      <c r="DO112" s="962"/>
      <c r="DP112" s="962"/>
      <c r="DQ112" s="962" t="s">
        <v>440</v>
      </c>
      <c r="DR112" s="962"/>
      <c r="DS112" s="962"/>
      <c r="DT112" s="962"/>
      <c r="DU112" s="962"/>
      <c r="DV112" s="963" t="s">
        <v>440</v>
      </c>
      <c r="DW112" s="963"/>
      <c r="DX112" s="963"/>
      <c r="DY112" s="963"/>
      <c r="DZ112" s="964"/>
    </row>
    <row r="113" spans="1:130" s="230" customFormat="1" ht="26.25" customHeight="1" x14ac:dyDescent="0.2">
      <c r="A113" s="990"/>
      <c r="B113" s="991"/>
      <c r="C113" s="959" t="s">
        <v>447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62754</v>
      </c>
      <c r="AB113" s="974"/>
      <c r="AC113" s="974"/>
      <c r="AD113" s="974"/>
      <c r="AE113" s="975"/>
      <c r="AF113" s="976">
        <v>62754</v>
      </c>
      <c r="AG113" s="974"/>
      <c r="AH113" s="974"/>
      <c r="AI113" s="974"/>
      <c r="AJ113" s="975"/>
      <c r="AK113" s="976">
        <v>62754</v>
      </c>
      <c r="AL113" s="974"/>
      <c r="AM113" s="974"/>
      <c r="AN113" s="974"/>
      <c r="AO113" s="975"/>
      <c r="AP113" s="977">
        <v>3.6</v>
      </c>
      <c r="AQ113" s="978"/>
      <c r="AR113" s="978"/>
      <c r="AS113" s="978"/>
      <c r="AT113" s="979"/>
      <c r="AU113" s="944"/>
      <c r="AV113" s="945"/>
      <c r="AW113" s="945"/>
      <c r="AX113" s="945"/>
      <c r="AY113" s="945"/>
      <c r="AZ113" s="958" t="s">
        <v>448</v>
      </c>
      <c r="BA113" s="959"/>
      <c r="BB113" s="959"/>
      <c r="BC113" s="959"/>
      <c r="BD113" s="959"/>
      <c r="BE113" s="959"/>
      <c r="BF113" s="959"/>
      <c r="BG113" s="959"/>
      <c r="BH113" s="959"/>
      <c r="BI113" s="959"/>
      <c r="BJ113" s="959"/>
      <c r="BK113" s="959"/>
      <c r="BL113" s="959"/>
      <c r="BM113" s="959"/>
      <c r="BN113" s="959"/>
      <c r="BO113" s="959"/>
      <c r="BP113" s="960"/>
      <c r="BQ113" s="961">
        <v>30275</v>
      </c>
      <c r="BR113" s="962"/>
      <c r="BS113" s="962"/>
      <c r="BT113" s="962"/>
      <c r="BU113" s="962"/>
      <c r="BV113" s="962">
        <v>27281</v>
      </c>
      <c r="BW113" s="962"/>
      <c r="BX113" s="962"/>
      <c r="BY113" s="962"/>
      <c r="BZ113" s="962"/>
      <c r="CA113" s="962">
        <v>22731</v>
      </c>
      <c r="CB113" s="962"/>
      <c r="CC113" s="962"/>
      <c r="CD113" s="962"/>
      <c r="CE113" s="962"/>
      <c r="CF113" s="956">
        <v>1.3</v>
      </c>
      <c r="CG113" s="957"/>
      <c r="CH113" s="957"/>
      <c r="CI113" s="957"/>
      <c r="CJ113" s="957"/>
      <c r="CK113" s="984"/>
      <c r="CL113" s="985"/>
      <c r="CM113" s="958" t="s">
        <v>449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440</v>
      </c>
      <c r="DH113" s="995"/>
      <c r="DI113" s="995"/>
      <c r="DJ113" s="995"/>
      <c r="DK113" s="996"/>
      <c r="DL113" s="997" t="s">
        <v>395</v>
      </c>
      <c r="DM113" s="995"/>
      <c r="DN113" s="995"/>
      <c r="DO113" s="995"/>
      <c r="DP113" s="996"/>
      <c r="DQ113" s="997" t="s">
        <v>440</v>
      </c>
      <c r="DR113" s="995"/>
      <c r="DS113" s="995"/>
      <c r="DT113" s="995"/>
      <c r="DU113" s="996"/>
      <c r="DV113" s="998" t="s">
        <v>440</v>
      </c>
      <c r="DW113" s="999"/>
      <c r="DX113" s="999"/>
      <c r="DY113" s="999"/>
      <c r="DZ113" s="1000"/>
    </row>
    <row r="114" spans="1:130" s="230" customFormat="1" ht="26.25" customHeight="1" x14ac:dyDescent="0.2">
      <c r="A114" s="990"/>
      <c r="B114" s="991"/>
      <c r="C114" s="959" t="s">
        <v>450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5305</v>
      </c>
      <c r="AB114" s="995"/>
      <c r="AC114" s="995"/>
      <c r="AD114" s="995"/>
      <c r="AE114" s="996"/>
      <c r="AF114" s="997">
        <v>5999</v>
      </c>
      <c r="AG114" s="995"/>
      <c r="AH114" s="995"/>
      <c r="AI114" s="995"/>
      <c r="AJ114" s="996"/>
      <c r="AK114" s="997">
        <v>6042</v>
      </c>
      <c r="AL114" s="995"/>
      <c r="AM114" s="995"/>
      <c r="AN114" s="995"/>
      <c r="AO114" s="996"/>
      <c r="AP114" s="998">
        <v>0.3</v>
      </c>
      <c r="AQ114" s="999"/>
      <c r="AR114" s="999"/>
      <c r="AS114" s="999"/>
      <c r="AT114" s="1000"/>
      <c r="AU114" s="944"/>
      <c r="AV114" s="945"/>
      <c r="AW114" s="945"/>
      <c r="AX114" s="945"/>
      <c r="AY114" s="945"/>
      <c r="AZ114" s="958" t="s">
        <v>451</v>
      </c>
      <c r="BA114" s="959"/>
      <c r="BB114" s="959"/>
      <c r="BC114" s="959"/>
      <c r="BD114" s="959"/>
      <c r="BE114" s="959"/>
      <c r="BF114" s="959"/>
      <c r="BG114" s="959"/>
      <c r="BH114" s="959"/>
      <c r="BI114" s="959"/>
      <c r="BJ114" s="959"/>
      <c r="BK114" s="959"/>
      <c r="BL114" s="959"/>
      <c r="BM114" s="959"/>
      <c r="BN114" s="959"/>
      <c r="BO114" s="959"/>
      <c r="BP114" s="960"/>
      <c r="BQ114" s="961">
        <v>277368</v>
      </c>
      <c r="BR114" s="962"/>
      <c r="BS114" s="962"/>
      <c r="BT114" s="962"/>
      <c r="BU114" s="962"/>
      <c r="BV114" s="962">
        <v>286586</v>
      </c>
      <c r="BW114" s="962"/>
      <c r="BX114" s="962"/>
      <c r="BY114" s="962"/>
      <c r="BZ114" s="962"/>
      <c r="CA114" s="962">
        <v>229704</v>
      </c>
      <c r="CB114" s="962"/>
      <c r="CC114" s="962"/>
      <c r="CD114" s="962"/>
      <c r="CE114" s="962"/>
      <c r="CF114" s="956">
        <v>13.1</v>
      </c>
      <c r="CG114" s="957"/>
      <c r="CH114" s="957"/>
      <c r="CI114" s="957"/>
      <c r="CJ114" s="957"/>
      <c r="CK114" s="984"/>
      <c r="CL114" s="985"/>
      <c r="CM114" s="958" t="s">
        <v>452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395</v>
      </c>
      <c r="DH114" s="995"/>
      <c r="DI114" s="995"/>
      <c r="DJ114" s="995"/>
      <c r="DK114" s="996"/>
      <c r="DL114" s="997" t="s">
        <v>440</v>
      </c>
      <c r="DM114" s="995"/>
      <c r="DN114" s="995"/>
      <c r="DO114" s="995"/>
      <c r="DP114" s="996"/>
      <c r="DQ114" s="997" t="s">
        <v>395</v>
      </c>
      <c r="DR114" s="995"/>
      <c r="DS114" s="995"/>
      <c r="DT114" s="995"/>
      <c r="DU114" s="996"/>
      <c r="DV114" s="998" t="s">
        <v>440</v>
      </c>
      <c r="DW114" s="999"/>
      <c r="DX114" s="999"/>
      <c r="DY114" s="999"/>
      <c r="DZ114" s="1000"/>
    </row>
    <row r="115" spans="1:130" s="230" customFormat="1" ht="26.25" customHeight="1" x14ac:dyDescent="0.2">
      <c r="A115" s="990"/>
      <c r="B115" s="991"/>
      <c r="C115" s="959" t="s">
        <v>453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131</v>
      </c>
      <c r="AB115" s="974"/>
      <c r="AC115" s="974"/>
      <c r="AD115" s="974"/>
      <c r="AE115" s="975"/>
      <c r="AF115" s="976" t="s">
        <v>440</v>
      </c>
      <c r="AG115" s="974"/>
      <c r="AH115" s="974"/>
      <c r="AI115" s="974"/>
      <c r="AJ115" s="975"/>
      <c r="AK115" s="976" t="s">
        <v>440</v>
      </c>
      <c r="AL115" s="974"/>
      <c r="AM115" s="974"/>
      <c r="AN115" s="974"/>
      <c r="AO115" s="975"/>
      <c r="AP115" s="977" t="s">
        <v>440</v>
      </c>
      <c r="AQ115" s="978"/>
      <c r="AR115" s="978"/>
      <c r="AS115" s="978"/>
      <c r="AT115" s="979"/>
      <c r="AU115" s="944"/>
      <c r="AV115" s="945"/>
      <c r="AW115" s="945"/>
      <c r="AX115" s="945"/>
      <c r="AY115" s="945"/>
      <c r="AZ115" s="958" t="s">
        <v>454</v>
      </c>
      <c r="BA115" s="959"/>
      <c r="BB115" s="959"/>
      <c r="BC115" s="959"/>
      <c r="BD115" s="959"/>
      <c r="BE115" s="959"/>
      <c r="BF115" s="959"/>
      <c r="BG115" s="959"/>
      <c r="BH115" s="959"/>
      <c r="BI115" s="959"/>
      <c r="BJ115" s="959"/>
      <c r="BK115" s="959"/>
      <c r="BL115" s="959"/>
      <c r="BM115" s="959"/>
      <c r="BN115" s="959"/>
      <c r="BO115" s="959"/>
      <c r="BP115" s="960"/>
      <c r="BQ115" s="961" t="s">
        <v>395</v>
      </c>
      <c r="BR115" s="962"/>
      <c r="BS115" s="962"/>
      <c r="BT115" s="962"/>
      <c r="BU115" s="962"/>
      <c r="BV115" s="962" t="s">
        <v>440</v>
      </c>
      <c r="BW115" s="962"/>
      <c r="BX115" s="962"/>
      <c r="BY115" s="962"/>
      <c r="BZ115" s="962"/>
      <c r="CA115" s="962" t="s">
        <v>440</v>
      </c>
      <c r="CB115" s="962"/>
      <c r="CC115" s="962"/>
      <c r="CD115" s="962"/>
      <c r="CE115" s="962"/>
      <c r="CF115" s="956" t="s">
        <v>131</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440</v>
      </c>
      <c r="DH115" s="995"/>
      <c r="DI115" s="995"/>
      <c r="DJ115" s="995"/>
      <c r="DK115" s="996"/>
      <c r="DL115" s="997" t="s">
        <v>131</v>
      </c>
      <c r="DM115" s="995"/>
      <c r="DN115" s="995"/>
      <c r="DO115" s="995"/>
      <c r="DP115" s="996"/>
      <c r="DQ115" s="997" t="s">
        <v>440</v>
      </c>
      <c r="DR115" s="995"/>
      <c r="DS115" s="995"/>
      <c r="DT115" s="995"/>
      <c r="DU115" s="996"/>
      <c r="DV115" s="998" t="s">
        <v>131</v>
      </c>
      <c r="DW115" s="999"/>
      <c r="DX115" s="999"/>
      <c r="DY115" s="999"/>
      <c r="DZ115" s="1000"/>
    </row>
    <row r="116" spans="1:130" s="230" customFormat="1" ht="26.25" customHeight="1" x14ac:dyDescent="0.2">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395</v>
      </c>
      <c r="AB116" s="995"/>
      <c r="AC116" s="995"/>
      <c r="AD116" s="995"/>
      <c r="AE116" s="996"/>
      <c r="AF116" s="997" t="s">
        <v>440</v>
      </c>
      <c r="AG116" s="995"/>
      <c r="AH116" s="995"/>
      <c r="AI116" s="995"/>
      <c r="AJ116" s="996"/>
      <c r="AK116" s="997" t="s">
        <v>131</v>
      </c>
      <c r="AL116" s="995"/>
      <c r="AM116" s="995"/>
      <c r="AN116" s="995"/>
      <c r="AO116" s="996"/>
      <c r="AP116" s="998" t="s">
        <v>440</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440</v>
      </c>
      <c r="BR116" s="962"/>
      <c r="BS116" s="962"/>
      <c r="BT116" s="962"/>
      <c r="BU116" s="962"/>
      <c r="BV116" s="962" t="s">
        <v>440</v>
      </c>
      <c r="BW116" s="962"/>
      <c r="BX116" s="962"/>
      <c r="BY116" s="962"/>
      <c r="BZ116" s="962"/>
      <c r="CA116" s="962" t="s">
        <v>440</v>
      </c>
      <c r="CB116" s="962"/>
      <c r="CC116" s="962"/>
      <c r="CD116" s="962"/>
      <c r="CE116" s="962"/>
      <c r="CF116" s="956" t="s">
        <v>131</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440</v>
      </c>
      <c r="DH116" s="995"/>
      <c r="DI116" s="995"/>
      <c r="DJ116" s="995"/>
      <c r="DK116" s="996"/>
      <c r="DL116" s="997" t="s">
        <v>395</v>
      </c>
      <c r="DM116" s="995"/>
      <c r="DN116" s="995"/>
      <c r="DO116" s="995"/>
      <c r="DP116" s="996"/>
      <c r="DQ116" s="997" t="s">
        <v>395</v>
      </c>
      <c r="DR116" s="995"/>
      <c r="DS116" s="995"/>
      <c r="DT116" s="995"/>
      <c r="DU116" s="996"/>
      <c r="DV116" s="998" t="s">
        <v>395</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354692</v>
      </c>
      <c r="AB117" s="1015"/>
      <c r="AC117" s="1015"/>
      <c r="AD117" s="1015"/>
      <c r="AE117" s="1016"/>
      <c r="AF117" s="1017">
        <v>352605</v>
      </c>
      <c r="AG117" s="1015"/>
      <c r="AH117" s="1015"/>
      <c r="AI117" s="1015"/>
      <c r="AJ117" s="1016"/>
      <c r="AK117" s="1017">
        <v>405407</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440</v>
      </c>
      <c r="BR117" s="962"/>
      <c r="BS117" s="962"/>
      <c r="BT117" s="962"/>
      <c r="BU117" s="962"/>
      <c r="BV117" s="962" t="s">
        <v>131</v>
      </c>
      <c r="BW117" s="962"/>
      <c r="BX117" s="962"/>
      <c r="BY117" s="962"/>
      <c r="BZ117" s="962"/>
      <c r="CA117" s="962" t="s">
        <v>131</v>
      </c>
      <c r="CB117" s="962"/>
      <c r="CC117" s="962"/>
      <c r="CD117" s="962"/>
      <c r="CE117" s="962"/>
      <c r="CF117" s="956" t="s">
        <v>395</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440</v>
      </c>
      <c r="DH117" s="995"/>
      <c r="DI117" s="995"/>
      <c r="DJ117" s="995"/>
      <c r="DK117" s="996"/>
      <c r="DL117" s="997" t="s">
        <v>395</v>
      </c>
      <c r="DM117" s="995"/>
      <c r="DN117" s="995"/>
      <c r="DO117" s="995"/>
      <c r="DP117" s="996"/>
      <c r="DQ117" s="997" t="s">
        <v>131</v>
      </c>
      <c r="DR117" s="995"/>
      <c r="DS117" s="995"/>
      <c r="DT117" s="995"/>
      <c r="DU117" s="996"/>
      <c r="DV117" s="998" t="s">
        <v>440</v>
      </c>
      <c r="DW117" s="999"/>
      <c r="DX117" s="999"/>
      <c r="DY117" s="999"/>
      <c r="DZ117" s="1000"/>
    </row>
    <row r="118" spans="1:130" s="230" customFormat="1" ht="26.25" customHeight="1" x14ac:dyDescent="0.2">
      <c r="A118" s="948" t="s">
        <v>434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431</v>
      </c>
      <c r="AB118" s="929"/>
      <c r="AC118" s="929"/>
      <c r="AD118" s="929"/>
      <c r="AE118" s="930"/>
      <c r="AF118" s="928" t="s">
        <v>432</v>
      </c>
      <c r="AG118" s="929"/>
      <c r="AH118" s="929"/>
      <c r="AI118" s="929"/>
      <c r="AJ118" s="930"/>
      <c r="AK118" s="928" t="s">
        <v>311</v>
      </c>
      <c r="AL118" s="929"/>
      <c r="AM118" s="929"/>
      <c r="AN118" s="929"/>
      <c r="AO118" s="930"/>
      <c r="AP118" s="1006" t="s">
        <v>433</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440</v>
      </c>
      <c r="BR118" s="1036"/>
      <c r="BS118" s="1036"/>
      <c r="BT118" s="1036"/>
      <c r="BU118" s="1036"/>
      <c r="BV118" s="1036" t="s">
        <v>395</v>
      </c>
      <c r="BW118" s="1036"/>
      <c r="BX118" s="1036"/>
      <c r="BY118" s="1036"/>
      <c r="BZ118" s="1036"/>
      <c r="CA118" s="1036" t="s">
        <v>440</v>
      </c>
      <c r="CB118" s="1036"/>
      <c r="CC118" s="1036"/>
      <c r="CD118" s="1036"/>
      <c r="CE118" s="1036"/>
      <c r="CF118" s="956" t="s">
        <v>395</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440</v>
      </c>
      <c r="DH118" s="995"/>
      <c r="DI118" s="995"/>
      <c r="DJ118" s="995"/>
      <c r="DK118" s="996"/>
      <c r="DL118" s="997" t="s">
        <v>395</v>
      </c>
      <c r="DM118" s="995"/>
      <c r="DN118" s="995"/>
      <c r="DO118" s="995"/>
      <c r="DP118" s="996"/>
      <c r="DQ118" s="997" t="s">
        <v>395</v>
      </c>
      <c r="DR118" s="995"/>
      <c r="DS118" s="995"/>
      <c r="DT118" s="995"/>
      <c r="DU118" s="996"/>
      <c r="DV118" s="998" t="s">
        <v>395</v>
      </c>
      <c r="DW118" s="999"/>
      <c r="DX118" s="999"/>
      <c r="DY118" s="999"/>
      <c r="DZ118" s="1000"/>
    </row>
    <row r="119" spans="1:130" s="230" customFormat="1" ht="26.25" customHeight="1" x14ac:dyDescent="0.2">
      <c r="A119" s="1093" t="s">
        <v>437</v>
      </c>
      <c r="B119" s="983"/>
      <c r="C119" s="965" t="s">
        <v>438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440</v>
      </c>
      <c r="AB119" s="936"/>
      <c r="AC119" s="936"/>
      <c r="AD119" s="936"/>
      <c r="AE119" s="937"/>
      <c r="AF119" s="938" t="s">
        <v>395</v>
      </c>
      <c r="AG119" s="936"/>
      <c r="AH119" s="936"/>
      <c r="AI119" s="936"/>
      <c r="AJ119" s="937"/>
      <c r="AK119" s="938" t="s">
        <v>395</v>
      </c>
      <c r="AL119" s="936"/>
      <c r="AM119" s="936"/>
      <c r="AN119" s="936"/>
      <c r="AO119" s="937"/>
      <c r="AP119" s="939" t="s">
        <v>395</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464</v>
      </c>
      <c r="BP119" s="1041"/>
      <c r="BQ119" s="1035">
        <v>3222862</v>
      </c>
      <c r="BR119" s="1036"/>
      <c r="BS119" s="1036"/>
      <c r="BT119" s="1036"/>
      <c r="BU119" s="1036"/>
      <c r="BV119" s="1036">
        <v>3237557</v>
      </c>
      <c r="BW119" s="1036"/>
      <c r="BX119" s="1036"/>
      <c r="BY119" s="1036"/>
      <c r="BZ119" s="1036"/>
      <c r="CA119" s="1036">
        <v>3010150</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131</v>
      </c>
      <c r="DH119" s="1022"/>
      <c r="DI119" s="1022"/>
      <c r="DJ119" s="1022"/>
      <c r="DK119" s="1023"/>
      <c r="DL119" s="1021" t="s">
        <v>131</v>
      </c>
      <c r="DM119" s="1022"/>
      <c r="DN119" s="1022"/>
      <c r="DO119" s="1022"/>
      <c r="DP119" s="1023"/>
      <c r="DQ119" s="1021" t="s">
        <v>440</v>
      </c>
      <c r="DR119" s="1022"/>
      <c r="DS119" s="1022"/>
      <c r="DT119" s="1022"/>
      <c r="DU119" s="1023"/>
      <c r="DV119" s="1024" t="s">
        <v>131</v>
      </c>
      <c r="DW119" s="1025"/>
      <c r="DX119" s="1025"/>
      <c r="DY119" s="1025"/>
      <c r="DZ119" s="1026"/>
    </row>
    <row r="120" spans="1:130" s="230" customFormat="1" ht="26.25" customHeight="1" x14ac:dyDescent="0.2">
      <c r="A120" s="1094"/>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440</v>
      </c>
      <c r="AB120" s="995"/>
      <c r="AC120" s="995"/>
      <c r="AD120" s="995"/>
      <c r="AE120" s="996"/>
      <c r="AF120" s="997" t="s">
        <v>395</v>
      </c>
      <c r="AG120" s="995"/>
      <c r="AH120" s="995"/>
      <c r="AI120" s="995"/>
      <c r="AJ120" s="996"/>
      <c r="AK120" s="997" t="s">
        <v>395</v>
      </c>
      <c r="AL120" s="995"/>
      <c r="AM120" s="995"/>
      <c r="AN120" s="995"/>
      <c r="AO120" s="996"/>
      <c r="AP120" s="998" t="s">
        <v>395</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4736169</v>
      </c>
      <c r="BR120" s="967"/>
      <c r="BS120" s="967"/>
      <c r="BT120" s="967"/>
      <c r="BU120" s="967"/>
      <c r="BV120" s="967">
        <v>5098342</v>
      </c>
      <c r="BW120" s="967"/>
      <c r="BX120" s="967"/>
      <c r="BY120" s="967"/>
      <c r="BZ120" s="967"/>
      <c r="CA120" s="967">
        <v>8560185</v>
      </c>
      <c r="CB120" s="967"/>
      <c r="CC120" s="967"/>
      <c r="CD120" s="967"/>
      <c r="CE120" s="967"/>
      <c r="CF120" s="980">
        <v>487.1</v>
      </c>
      <c r="CG120" s="981"/>
      <c r="CH120" s="981"/>
      <c r="CI120" s="981"/>
      <c r="CJ120" s="981"/>
      <c r="CK120" s="1042" t="s">
        <v>468</v>
      </c>
      <c r="CL120" s="1043"/>
      <c r="CM120" s="1043"/>
      <c r="CN120" s="1043"/>
      <c r="CO120" s="1044"/>
      <c r="CP120" s="1050" t="s">
        <v>410</v>
      </c>
      <c r="CQ120" s="1051"/>
      <c r="CR120" s="1051"/>
      <c r="CS120" s="1051"/>
      <c r="CT120" s="1051"/>
      <c r="CU120" s="1051"/>
      <c r="CV120" s="1051"/>
      <c r="CW120" s="1051"/>
      <c r="CX120" s="1051"/>
      <c r="CY120" s="1051"/>
      <c r="CZ120" s="1051"/>
      <c r="DA120" s="1051"/>
      <c r="DB120" s="1051"/>
      <c r="DC120" s="1051"/>
      <c r="DD120" s="1051"/>
      <c r="DE120" s="1051"/>
      <c r="DF120" s="1052"/>
      <c r="DG120" s="966">
        <v>467304</v>
      </c>
      <c r="DH120" s="967"/>
      <c r="DI120" s="967"/>
      <c r="DJ120" s="967"/>
      <c r="DK120" s="967"/>
      <c r="DL120" s="967">
        <v>413359</v>
      </c>
      <c r="DM120" s="967"/>
      <c r="DN120" s="967"/>
      <c r="DO120" s="967"/>
      <c r="DP120" s="967"/>
      <c r="DQ120" s="967">
        <v>358266</v>
      </c>
      <c r="DR120" s="967"/>
      <c r="DS120" s="967"/>
      <c r="DT120" s="967"/>
      <c r="DU120" s="967"/>
      <c r="DV120" s="968">
        <v>20.399999999999999</v>
      </c>
      <c r="DW120" s="968"/>
      <c r="DX120" s="968"/>
      <c r="DY120" s="968"/>
      <c r="DZ120" s="969"/>
    </row>
    <row r="121" spans="1:130" s="230" customFormat="1" ht="26.25" customHeight="1" x14ac:dyDescent="0.2">
      <c r="A121" s="1094"/>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395</v>
      </c>
      <c r="AG121" s="995"/>
      <c r="AH121" s="995"/>
      <c r="AI121" s="995"/>
      <c r="AJ121" s="996"/>
      <c r="AK121" s="997" t="s">
        <v>440</v>
      </c>
      <c r="AL121" s="995"/>
      <c r="AM121" s="995"/>
      <c r="AN121" s="995"/>
      <c r="AO121" s="996"/>
      <c r="AP121" s="998" t="s">
        <v>395</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t="s">
        <v>395</v>
      </c>
      <c r="BR121" s="962"/>
      <c r="BS121" s="962"/>
      <c r="BT121" s="962"/>
      <c r="BU121" s="962"/>
      <c r="BV121" s="962" t="s">
        <v>131</v>
      </c>
      <c r="BW121" s="962"/>
      <c r="BX121" s="962"/>
      <c r="BY121" s="962"/>
      <c r="BZ121" s="962"/>
      <c r="CA121" s="962" t="s">
        <v>395</v>
      </c>
      <c r="CB121" s="962"/>
      <c r="CC121" s="962"/>
      <c r="CD121" s="962"/>
      <c r="CE121" s="962"/>
      <c r="CF121" s="956" t="s">
        <v>395</v>
      </c>
      <c r="CG121" s="957"/>
      <c r="CH121" s="957"/>
      <c r="CI121" s="957"/>
      <c r="CJ121" s="957"/>
      <c r="CK121" s="1045"/>
      <c r="CL121" s="1046"/>
      <c r="CM121" s="1046"/>
      <c r="CN121" s="1046"/>
      <c r="CO121" s="1047"/>
      <c r="CP121" s="1055" t="s">
        <v>408</v>
      </c>
      <c r="CQ121" s="1056"/>
      <c r="CR121" s="1056"/>
      <c r="CS121" s="1056"/>
      <c r="CT121" s="1056"/>
      <c r="CU121" s="1056"/>
      <c r="CV121" s="1056"/>
      <c r="CW121" s="1056"/>
      <c r="CX121" s="1056"/>
      <c r="CY121" s="1056"/>
      <c r="CZ121" s="1056"/>
      <c r="DA121" s="1056"/>
      <c r="DB121" s="1056"/>
      <c r="DC121" s="1056"/>
      <c r="DD121" s="1056"/>
      <c r="DE121" s="1056"/>
      <c r="DF121" s="1057"/>
      <c r="DG121" s="961" t="s">
        <v>395</v>
      </c>
      <c r="DH121" s="962"/>
      <c r="DI121" s="962"/>
      <c r="DJ121" s="962"/>
      <c r="DK121" s="962"/>
      <c r="DL121" s="962" t="s">
        <v>395</v>
      </c>
      <c r="DM121" s="962"/>
      <c r="DN121" s="962"/>
      <c r="DO121" s="962"/>
      <c r="DP121" s="962"/>
      <c r="DQ121" s="962" t="s">
        <v>395</v>
      </c>
      <c r="DR121" s="962"/>
      <c r="DS121" s="962"/>
      <c r="DT121" s="962"/>
      <c r="DU121" s="962"/>
      <c r="DV121" s="963" t="s">
        <v>395</v>
      </c>
      <c r="DW121" s="963"/>
      <c r="DX121" s="963"/>
      <c r="DY121" s="963"/>
      <c r="DZ121" s="964"/>
    </row>
    <row r="122" spans="1:130" s="230" customFormat="1" ht="26.25" customHeight="1" x14ac:dyDescent="0.2">
      <c r="A122" s="1094"/>
      <c r="B122" s="985"/>
      <c r="C122" s="958" t="s">
        <v>452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440</v>
      </c>
      <c r="AG122" s="995"/>
      <c r="AH122" s="995"/>
      <c r="AI122" s="995"/>
      <c r="AJ122" s="996"/>
      <c r="AK122" s="997" t="s">
        <v>440</v>
      </c>
      <c r="AL122" s="995"/>
      <c r="AM122" s="995"/>
      <c r="AN122" s="995"/>
      <c r="AO122" s="996"/>
      <c r="AP122" s="998" t="s">
        <v>395</v>
      </c>
      <c r="AQ122" s="999"/>
      <c r="AR122" s="999"/>
      <c r="AS122" s="999"/>
      <c r="AT122" s="1000"/>
      <c r="AU122" s="1030"/>
      <c r="AV122" s="1031"/>
      <c r="AW122" s="1031"/>
      <c r="AX122" s="1031"/>
      <c r="AY122" s="1032"/>
      <c r="AZ122" s="1009" t="s">
        <v>471</v>
      </c>
      <c r="BA122" s="1001"/>
      <c r="BB122" s="1001"/>
      <c r="BC122" s="1001"/>
      <c r="BD122" s="1001"/>
      <c r="BE122" s="1001"/>
      <c r="BF122" s="1001"/>
      <c r="BG122" s="1001"/>
      <c r="BH122" s="1001"/>
      <c r="BI122" s="1001"/>
      <c r="BJ122" s="1001"/>
      <c r="BK122" s="1001"/>
      <c r="BL122" s="1001"/>
      <c r="BM122" s="1001"/>
      <c r="BN122" s="1001"/>
      <c r="BO122" s="1001"/>
      <c r="BP122" s="1002"/>
      <c r="BQ122" s="1035">
        <v>2573726</v>
      </c>
      <c r="BR122" s="1036"/>
      <c r="BS122" s="1036"/>
      <c r="BT122" s="1036"/>
      <c r="BU122" s="1036"/>
      <c r="BV122" s="1036">
        <v>2711911</v>
      </c>
      <c r="BW122" s="1036"/>
      <c r="BX122" s="1036"/>
      <c r="BY122" s="1036"/>
      <c r="BZ122" s="1036"/>
      <c r="CA122" s="1036">
        <v>2627143</v>
      </c>
      <c r="CB122" s="1036"/>
      <c r="CC122" s="1036"/>
      <c r="CD122" s="1036"/>
      <c r="CE122" s="1036"/>
      <c r="CF122" s="1053">
        <v>149.5</v>
      </c>
      <c r="CG122" s="1054"/>
      <c r="CH122" s="1054"/>
      <c r="CI122" s="1054"/>
      <c r="CJ122" s="1054"/>
      <c r="CK122" s="1045"/>
      <c r="CL122" s="1046"/>
      <c r="CM122" s="1046"/>
      <c r="CN122" s="1046"/>
      <c r="CO122" s="1047"/>
      <c r="CP122" s="1055" t="s">
        <v>472</v>
      </c>
      <c r="CQ122" s="1056"/>
      <c r="CR122" s="1056"/>
      <c r="CS122" s="1056"/>
      <c r="CT122" s="1056"/>
      <c r="CU122" s="1056"/>
      <c r="CV122" s="1056"/>
      <c r="CW122" s="1056"/>
      <c r="CX122" s="1056"/>
      <c r="CY122" s="1056"/>
      <c r="CZ122" s="1056"/>
      <c r="DA122" s="1056"/>
      <c r="DB122" s="1056"/>
      <c r="DC122" s="1056"/>
      <c r="DD122" s="1056"/>
      <c r="DE122" s="1056"/>
      <c r="DF122" s="1057"/>
      <c r="DG122" s="961" t="s">
        <v>131</v>
      </c>
      <c r="DH122" s="962"/>
      <c r="DI122" s="962"/>
      <c r="DJ122" s="962"/>
      <c r="DK122" s="962"/>
      <c r="DL122" s="962" t="s">
        <v>395</v>
      </c>
      <c r="DM122" s="962"/>
      <c r="DN122" s="962"/>
      <c r="DO122" s="962"/>
      <c r="DP122" s="962"/>
      <c r="DQ122" s="962" t="s">
        <v>131</v>
      </c>
      <c r="DR122" s="962"/>
      <c r="DS122" s="962"/>
      <c r="DT122" s="962"/>
      <c r="DU122" s="962"/>
      <c r="DV122" s="963" t="s">
        <v>395</v>
      </c>
      <c r="DW122" s="963"/>
      <c r="DX122" s="963"/>
      <c r="DY122" s="963"/>
      <c r="DZ122" s="964"/>
    </row>
    <row r="123" spans="1:130" s="230" customFormat="1" ht="26.25" customHeight="1" x14ac:dyDescent="0.2">
      <c r="A123" s="1094"/>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395</v>
      </c>
      <c r="AB123" s="995"/>
      <c r="AC123" s="995"/>
      <c r="AD123" s="995"/>
      <c r="AE123" s="996"/>
      <c r="AF123" s="997" t="s">
        <v>395</v>
      </c>
      <c r="AG123" s="995"/>
      <c r="AH123" s="995"/>
      <c r="AI123" s="995"/>
      <c r="AJ123" s="996"/>
      <c r="AK123" s="997" t="s">
        <v>395</v>
      </c>
      <c r="AL123" s="995"/>
      <c r="AM123" s="995"/>
      <c r="AN123" s="995"/>
      <c r="AO123" s="996"/>
      <c r="AP123" s="998" t="s">
        <v>395</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473</v>
      </c>
      <c r="BP123" s="1041"/>
      <c r="BQ123" s="1100">
        <v>7309895</v>
      </c>
      <c r="BR123" s="1067"/>
      <c r="BS123" s="1067"/>
      <c r="BT123" s="1067"/>
      <c r="BU123" s="1067"/>
      <c r="BV123" s="1067">
        <v>7810253</v>
      </c>
      <c r="BW123" s="1067"/>
      <c r="BX123" s="1067"/>
      <c r="BY123" s="1067"/>
      <c r="BZ123" s="1067"/>
      <c r="CA123" s="1067">
        <v>11187328</v>
      </c>
      <c r="CB123" s="1067"/>
      <c r="CC123" s="1067"/>
      <c r="CD123" s="1067"/>
      <c r="CE123" s="1067"/>
      <c r="CF123" s="1037"/>
      <c r="CG123" s="1038"/>
      <c r="CH123" s="1038"/>
      <c r="CI123" s="1038"/>
      <c r="CJ123" s="1039"/>
      <c r="CK123" s="1045"/>
      <c r="CL123" s="1046"/>
      <c r="CM123" s="1046"/>
      <c r="CN123" s="1046"/>
      <c r="CO123" s="1047"/>
      <c r="CP123" s="1055" t="s">
        <v>474</v>
      </c>
      <c r="CQ123" s="1056"/>
      <c r="CR123" s="1056"/>
      <c r="CS123" s="1056"/>
      <c r="CT123" s="1056"/>
      <c r="CU123" s="1056"/>
      <c r="CV123" s="1056"/>
      <c r="CW123" s="1056"/>
      <c r="CX123" s="1056"/>
      <c r="CY123" s="1056"/>
      <c r="CZ123" s="1056"/>
      <c r="DA123" s="1056"/>
      <c r="DB123" s="1056"/>
      <c r="DC123" s="1056"/>
      <c r="DD123" s="1056"/>
      <c r="DE123" s="1056"/>
      <c r="DF123" s="1057"/>
      <c r="DG123" s="994" t="s">
        <v>131</v>
      </c>
      <c r="DH123" s="995"/>
      <c r="DI123" s="995"/>
      <c r="DJ123" s="995"/>
      <c r="DK123" s="996"/>
      <c r="DL123" s="997" t="s">
        <v>395</v>
      </c>
      <c r="DM123" s="995"/>
      <c r="DN123" s="995"/>
      <c r="DO123" s="995"/>
      <c r="DP123" s="996"/>
      <c r="DQ123" s="997" t="s">
        <v>395</v>
      </c>
      <c r="DR123" s="995"/>
      <c r="DS123" s="995"/>
      <c r="DT123" s="995"/>
      <c r="DU123" s="996"/>
      <c r="DV123" s="998" t="s">
        <v>395</v>
      </c>
      <c r="DW123" s="999"/>
      <c r="DX123" s="999"/>
      <c r="DY123" s="999"/>
      <c r="DZ123" s="1000"/>
    </row>
    <row r="124" spans="1:130" s="230" customFormat="1" ht="26.25" customHeight="1" thickBot="1" x14ac:dyDescent="0.25">
      <c r="A124" s="1094"/>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395</v>
      </c>
      <c r="AB124" s="995"/>
      <c r="AC124" s="995"/>
      <c r="AD124" s="995"/>
      <c r="AE124" s="996"/>
      <c r="AF124" s="997" t="s">
        <v>395</v>
      </c>
      <c r="AG124" s="995"/>
      <c r="AH124" s="995"/>
      <c r="AI124" s="995"/>
      <c r="AJ124" s="996"/>
      <c r="AK124" s="997" t="s">
        <v>395</v>
      </c>
      <c r="AL124" s="995"/>
      <c r="AM124" s="995"/>
      <c r="AN124" s="995"/>
      <c r="AO124" s="996"/>
      <c r="AP124" s="998" t="s">
        <v>395</v>
      </c>
      <c r="AQ124" s="999"/>
      <c r="AR124" s="999"/>
      <c r="AS124" s="999"/>
      <c r="AT124" s="1000"/>
      <c r="AU124" s="1096" t="s">
        <v>475</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395</v>
      </c>
      <c r="BR124" s="1063"/>
      <c r="BS124" s="1063"/>
      <c r="BT124" s="1063"/>
      <c r="BU124" s="1063"/>
      <c r="BV124" s="1063" t="s">
        <v>395</v>
      </c>
      <c r="BW124" s="1063"/>
      <c r="BX124" s="1063"/>
      <c r="BY124" s="1063"/>
      <c r="BZ124" s="1063"/>
      <c r="CA124" s="1063" t="s">
        <v>395</v>
      </c>
      <c r="CB124" s="1063"/>
      <c r="CC124" s="1063"/>
      <c r="CD124" s="1063"/>
      <c r="CE124" s="1063"/>
      <c r="CF124" s="1064"/>
      <c r="CG124" s="1065"/>
      <c r="CH124" s="1065"/>
      <c r="CI124" s="1065"/>
      <c r="CJ124" s="1066"/>
      <c r="CK124" s="1048"/>
      <c r="CL124" s="1048"/>
      <c r="CM124" s="1048"/>
      <c r="CN124" s="1048"/>
      <c r="CO124" s="1049"/>
      <c r="CP124" s="1055" t="s">
        <v>476</v>
      </c>
      <c r="CQ124" s="1056"/>
      <c r="CR124" s="1056"/>
      <c r="CS124" s="1056"/>
      <c r="CT124" s="1056"/>
      <c r="CU124" s="1056"/>
      <c r="CV124" s="1056"/>
      <c r="CW124" s="1056"/>
      <c r="CX124" s="1056"/>
      <c r="CY124" s="1056"/>
      <c r="CZ124" s="1056"/>
      <c r="DA124" s="1056"/>
      <c r="DB124" s="1056"/>
      <c r="DC124" s="1056"/>
      <c r="DD124" s="1056"/>
      <c r="DE124" s="1056"/>
      <c r="DF124" s="1057"/>
      <c r="DG124" s="1040" t="s">
        <v>131</v>
      </c>
      <c r="DH124" s="1022"/>
      <c r="DI124" s="1022"/>
      <c r="DJ124" s="1022"/>
      <c r="DK124" s="1023"/>
      <c r="DL124" s="1021" t="s">
        <v>440</v>
      </c>
      <c r="DM124" s="1022"/>
      <c r="DN124" s="1022"/>
      <c r="DO124" s="1022"/>
      <c r="DP124" s="1023"/>
      <c r="DQ124" s="1021" t="s">
        <v>440</v>
      </c>
      <c r="DR124" s="1022"/>
      <c r="DS124" s="1022"/>
      <c r="DT124" s="1022"/>
      <c r="DU124" s="1023"/>
      <c r="DV124" s="1024" t="s">
        <v>395</v>
      </c>
      <c r="DW124" s="1025"/>
      <c r="DX124" s="1025"/>
      <c r="DY124" s="1025"/>
      <c r="DZ124" s="1026"/>
    </row>
    <row r="125" spans="1:130" s="230" customFormat="1" ht="26.25" customHeight="1" x14ac:dyDescent="0.2">
      <c r="A125" s="1094"/>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395</v>
      </c>
      <c r="AB125" s="995"/>
      <c r="AC125" s="995"/>
      <c r="AD125" s="995"/>
      <c r="AE125" s="996"/>
      <c r="AF125" s="997" t="s">
        <v>395</v>
      </c>
      <c r="AG125" s="995"/>
      <c r="AH125" s="995"/>
      <c r="AI125" s="995"/>
      <c r="AJ125" s="996"/>
      <c r="AK125" s="997" t="s">
        <v>131</v>
      </c>
      <c r="AL125" s="995"/>
      <c r="AM125" s="995"/>
      <c r="AN125" s="995"/>
      <c r="AO125" s="996"/>
      <c r="AP125" s="998" t="s">
        <v>131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477</v>
      </c>
      <c r="CL125" s="1043"/>
      <c r="CM125" s="1043"/>
      <c r="CN125" s="1043"/>
      <c r="CO125" s="1044"/>
      <c r="CP125" s="965" t="s">
        <v>478</v>
      </c>
      <c r="CQ125" s="933"/>
      <c r="CR125" s="933"/>
      <c r="CS125" s="933"/>
      <c r="CT125" s="933"/>
      <c r="CU125" s="933"/>
      <c r="CV125" s="933"/>
      <c r="CW125" s="933"/>
      <c r="CX125" s="933"/>
      <c r="CY125" s="933"/>
      <c r="CZ125" s="933"/>
      <c r="DA125" s="933"/>
      <c r="DB125" s="933"/>
      <c r="DC125" s="933"/>
      <c r="DD125" s="933"/>
      <c r="DE125" s="933"/>
      <c r="DF125" s="934"/>
      <c r="DG125" s="966" t="s">
        <v>395</v>
      </c>
      <c r="DH125" s="967"/>
      <c r="DI125" s="967"/>
      <c r="DJ125" s="967"/>
      <c r="DK125" s="967"/>
      <c r="DL125" s="967" t="s">
        <v>395</v>
      </c>
      <c r="DM125" s="967"/>
      <c r="DN125" s="967"/>
      <c r="DO125" s="967"/>
      <c r="DP125" s="967"/>
      <c r="DQ125" s="967" t="s">
        <v>395</v>
      </c>
      <c r="DR125" s="967"/>
      <c r="DS125" s="967"/>
      <c r="DT125" s="967"/>
      <c r="DU125" s="967"/>
      <c r="DV125" s="968" t="s">
        <v>131</v>
      </c>
      <c r="DW125" s="968"/>
      <c r="DX125" s="968"/>
      <c r="DY125" s="968"/>
      <c r="DZ125" s="969"/>
    </row>
    <row r="126" spans="1:130" s="230" customFormat="1" ht="26.25" customHeight="1" thickBot="1" x14ac:dyDescent="0.25">
      <c r="A126" s="1094"/>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395</v>
      </c>
      <c r="AB126" s="995"/>
      <c r="AC126" s="995"/>
      <c r="AD126" s="995"/>
      <c r="AE126" s="996"/>
      <c r="AF126" s="997" t="s">
        <v>395</v>
      </c>
      <c r="AG126" s="995"/>
      <c r="AH126" s="995"/>
      <c r="AI126" s="995"/>
      <c r="AJ126" s="996"/>
      <c r="AK126" s="997" t="s">
        <v>395</v>
      </c>
      <c r="AL126" s="995"/>
      <c r="AM126" s="995"/>
      <c r="AN126" s="995"/>
      <c r="AO126" s="996"/>
      <c r="AP126" s="998" t="s">
        <v>395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395</v>
      </c>
      <c r="DH126" s="962"/>
      <c r="DI126" s="962"/>
      <c r="DJ126" s="962"/>
      <c r="DK126" s="962"/>
      <c r="DL126" s="962" t="s">
        <v>131</v>
      </c>
      <c r="DM126" s="962"/>
      <c r="DN126" s="962"/>
      <c r="DO126" s="962"/>
      <c r="DP126" s="962"/>
      <c r="DQ126" s="962" t="s">
        <v>440</v>
      </c>
      <c r="DR126" s="962"/>
      <c r="DS126" s="962"/>
      <c r="DT126" s="962"/>
      <c r="DU126" s="962"/>
      <c r="DV126" s="963" t="s">
        <v>440</v>
      </c>
      <c r="DW126" s="963"/>
      <c r="DX126" s="963"/>
      <c r="DY126" s="963"/>
      <c r="DZ126" s="964"/>
    </row>
    <row r="127" spans="1:130" s="230" customFormat="1" ht="26.25" customHeight="1" x14ac:dyDescent="0.2">
      <c r="A127" s="1095"/>
      <c r="B127" s="987"/>
      <c r="C127" s="1009" t="s">
        <v>480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395</v>
      </c>
      <c r="AB127" s="995"/>
      <c r="AC127" s="995"/>
      <c r="AD127" s="995"/>
      <c r="AE127" s="996"/>
      <c r="AF127" s="997" t="s">
        <v>395</v>
      </c>
      <c r="AG127" s="995"/>
      <c r="AH127" s="995"/>
      <c r="AI127" s="995"/>
      <c r="AJ127" s="996"/>
      <c r="AK127" s="997" t="s">
        <v>395</v>
      </c>
      <c r="AL127" s="995"/>
      <c r="AM127" s="995"/>
      <c r="AN127" s="995"/>
      <c r="AO127" s="996"/>
      <c r="AP127" s="998" t="s">
        <v>440</v>
      </c>
      <c r="AQ127" s="999"/>
      <c r="AR127" s="999"/>
      <c r="AS127" s="999"/>
      <c r="AT127" s="1000"/>
      <c r="AU127" s="232"/>
      <c r="AV127" s="232"/>
      <c r="AW127" s="232"/>
      <c r="AX127" s="1068" t="s">
        <v>481</v>
      </c>
      <c r="AY127" s="1069"/>
      <c r="AZ127" s="1069"/>
      <c r="BA127" s="1069"/>
      <c r="BB127" s="1069"/>
      <c r="BC127" s="1069"/>
      <c r="BD127" s="1069"/>
      <c r="BE127" s="1070"/>
      <c r="BF127" s="1071" t="s">
        <v>482</v>
      </c>
      <c r="BG127" s="1069"/>
      <c r="BH127" s="1069"/>
      <c r="BI127" s="1069"/>
      <c r="BJ127" s="1069"/>
      <c r="BK127" s="1069"/>
      <c r="BL127" s="1070"/>
      <c r="BM127" s="1071" t="s">
        <v>483</v>
      </c>
      <c r="BN127" s="1069"/>
      <c r="BO127" s="1069"/>
      <c r="BP127" s="1069"/>
      <c r="BQ127" s="1069"/>
      <c r="BR127" s="1069"/>
      <c r="BS127" s="1070"/>
      <c r="BT127" s="1071" t="s">
        <v>484</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485</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395</v>
      </c>
      <c r="DM127" s="962"/>
      <c r="DN127" s="962"/>
      <c r="DO127" s="962"/>
      <c r="DP127" s="962"/>
      <c r="DQ127" s="962" t="s">
        <v>131</v>
      </c>
      <c r="DR127" s="962"/>
      <c r="DS127" s="962"/>
      <c r="DT127" s="962"/>
      <c r="DU127" s="962"/>
      <c r="DV127" s="963" t="s">
        <v>395</v>
      </c>
      <c r="DW127" s="963"/>
      <c r="DX127" s="963"/>
      <c r="DY127" s="963"/>
      <c r="DZ127" s="964"/>
    </row>
    <row r="128" spans="1:130" s="230" customFormat="1" ht="26.25" customHeight="1" thickBot="1" x14ac:dyDescent="0.25">
      <c r="A128" s="1078" t="s">
        <v>486</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487</v>
      </c>
      <c r="X128" s="1080"/>
      <c r="Y128" s="1080"/>
      <c r="Z128" s="1081"/>
      <c r="AA128" s="1082" t="s">
        <v>395</v>
      </c>
      <c r="AB128" s="1083"/>
      <c r="AC128" s="1083"/>
      <c r="AD128" s="1083"/>
      <c r="AE128" s="1084"/>
      <c r="AF128" s="1085" t="s">
        <v>131</v>
      </c>
      <c r="AG128" s="1083"/>
      <c r="AH128" s="1083"/>
      <c r="AI128" s="1083"/>
      <c r="AJ128" s="1084"/>
      <c r="AK128" s="1085" t="s">
        <v>440</v>
      </c>
      <c r="AL128" s="1083"/>
      <c r="AM128" s="1083"/>
      <c r="AN128" s="1083"/>
      <c r="AO128" s="1084"/>
      <c r="AP128" s="1086"/>
      <c r="AQ128" s="1087"/>
      <c r="AR128" s="1087"/>
      <c r="AS128" s="1087"/>
      <c r="AT128" s="1088"/>
      <c r="AU128" s="232"/>
      <c r="AV128" s="232"/>
      <c r="AW128" s="232"/>
      <c r="AX128" s="932" t="s">
        <v>488</v>
      </c>
      <c r="AY128" s="933"/>
      <c r="AZ128" s="933"/>
      <c r="BA128" s="933"/>
      <c r="BB128" s="933"/>
      <c r="BC128" s="933"/>
      <c r="BD128" s="933"/>
      <c r="BE128" s="934"/>
      <c r="BF128" s="1089" t="s">
        <v>131</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489</v>
      </c>
      <c r="CQ128" s="762"/>
      <c r="CR128" s="762"/>
      <c r="CS128" s="762"/>
      <c r="CT128" s="762"/>
      <c r="CU128" s="762"/>
      <c r="CV128" s="762"/>
      <c r="CW128" s="762"/>
      <c r="CX128" s="762"/>
      <c r="CY128" s="762"/>
      <c r="CZ128" s="762"/>
      <c r="DA128" s="762"/>
      <c r="DB128" s="762"/>
      <c r="DC128" s="762"/>
      <c r="DD128" s="762"/>
      <c r="DE128" s="762"/>
      <c r="DF128" s="1073"/>
      <c r="DG128" s="1074" t="s">
        <v>131</v>
      </c>
      <c r="DH128" s="1075"/>
      <c r="DI128" s="1075"/>
      <c r="DJ128" s="1075"/>
      <c r="DK128" s="1075"/>
      <c r="DL128" s="1075" t="s">
        <v>395</v>
      </c>
      <c r="DM128" s="1075"/>
      <c r="DN128" s="1075"/>
      <c r="DO128" s="1075"/>
      <c r="DP128" s="1075"/>
      <c r="DQ128" s="1075" t="s">
        <v>131</v>
      </c>
      <c r="DR128" s="1075"/>
      <c r="DS128" s="1075"/>
      <c r="DT128" s="1075"/>
      <c r="DU128" s="1075"/>
      <c r="DV128" s="1076" t="s">
        <v>131</v>
      </c>
      <c r="DW128" s="1076"/>
      <c r="DX128" s="1076"/>
      <c r="DY128" s="1076"/>
      <c r="DZ128" s="1077"/>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490</v>
      </c>
      <c r="X129" s="1107"/>
      <c r="Y129" s="1107"/>
      <c r="Z129" s="1108"/>
      <c r="AA129" s="994">
        <v>1794247</v>
      </c>
      <c r="AB129" s="995"/>
      <c r="AC129" s="995"/>
      <c r="AD129" s="995"/>
      <c r="AE129" s="996"/>
      <c r="AF129" s="997">
        <v>2080305</v>
      </c>
      <c r="AG129" s="995"/>
      <c r="AH129" s="995"/>
      <c r="AI129" s="995"/>
      <c r="AJ129" s="996"/>
      <c r="AK129" s="997">
        <v>2041669</v>
      </c>
      <c r="AL129" s="995"/>
      <c r="AM129" s="995"/>
      <c r="AN129" s="995"/>
      <c r="AO129" s="996"/>
      <c r="AP129" s="1109"/>
      <c r="AQ129" s="1110"/>
      <c r="AR129" s="1110"/>
      <c r="AS129" s="1110"/>
      <c r="AT129" s="1111"/>
      <c r="AU129" s="233"/>
      <c r="AV129" s="233"/>
      <c r="AW129" s="233"/>
      <c r="AX129" s="1101" t="s">
        <v>491</v>
      </c>
      <c r="AY129" s="959"/>
      <c r="AZ129" s="959"/>
      <c r="BA129" s="959"/>
      <c r="BB129" s="959"/>
      <c r="BC129" s="959"/>
      <c r="BD129" s="959"/>
      <c r="BE129" s="960"/>
      <c r="BF129" s="1102" t="s">
        <v>131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493</v>
      </c>
      <c r="X130" s="1107"/>
      <c r="Y130" s="1107"/>
      <c r="Z130" s="1108"/>
      <c r="AA130" s="994">
        <v>230839</v>
      </c>
      <c r="AB130" s="995"/>
      <c r="AC130" s="995"/>
      <c r="AD130" s="995"/>
      <c r="AE130" s="996"/>
      <c r="AF130" s="997">
        <v>237736</v>
      </c>
      <c r="AG130" s="995"/>
      <c r="AH130" s="995"/>
      <c r="AI130" s="995"/>
      <c r="AJ130" s="996"/>
      <c r="AK130" s="997">
        <v>284435</v>
      </c>
      <c r="AL130" s="995"/>
      <c r="AM130" s="995"/>
      <c r="AN130" s="995"/>
      <c r="AO130" s="996"/>
      <c r="AP130" s="1109"/>
      <c r="AQ130" s="1110"/>
      <c r="AR130" s="1110"/>
      <c r="AS130" s="1110"/>
      <c r="AT130" s="1111"/>
      <c r="AU130" s="233"/>
      <c r="AV130" s="233"/>
      <c r="AW130" s="233"/>
      <c r="AX130" s="1101" t="s">
        <v>494</v>
      </c>
      <c r="AY130" s="959"/>
      <c r="AZ130" s="959"/>
      <c r="BA130" s="959"/>
      <c r="BB130" s="959"/>
      <c r="BC130" s="959"/>
      <c r="BD130" s="959"/>
      <c r="BE130" s="960"/>
      <c r="BF130" s="1137">
        <v>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495</v>
      </c>
      <c r="X131" s="1144"/>
      <c r="Y131" s="1144"/>
      <c r="Z131" s="1145"/>
      <c r="AA131" s="1040">
        <v>1563408</v>
      </c>
      <c r="AB131" s="1022"/>
      <c r="AC131" s="1022"/>
      <c r="AD131" s="1022"/>
      <c r="AE131" s="1023"/>
      <c r="AF131" s="1021">
        <v>1842569</v>
      </c>
      <c r="AG131" s="1022"/>
      <c r="AH131" s="1022"/>
      <c r="AI131" s="1022"/>
      <c r="AJ131" s="1023"/>
      <c r="AK131" s="1021">
        <v>1757234</v>
      </c>
      <c r="AL131" s="1022"/>
      <c r="AM131" s="1022"/>
      <c r="AN131" s="1022"/>
      <c r="AO131" s="1023"/>
      <c r="AP131" s="1146"/>
      <c r="AQ131" s="1147"/>
      <c r="AR131" s="1147"/>
      <c r="AS131" s="1147"/>
      <c r="AT131" s="1148"/>
      <c r="AU131" s="233"/>
      <c r="AV131" s="233"/>
      <c r="AW131" s="233"/>
      <c r="AX131" s="1119" t="s">
        <v>496</v>
      </c>
      <c r="AY131" s="762"/>
      <c r="AZ131" s="762"/>
      <c r="BA131" s="762"/>
      <c r="BB131" s="762"/>
      <c r="BC131" s="762"/>
      <c r="BD131" s="762"/>
      <c r="BE131" s="1073"/>
      <c r="BF131" s="1120" t="s">
        <v>395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498</v>
      </c>
      <c r="W132" s="1130"/>
      <c r="X132" s="1130"/>
      <c r="Y132" s="1130"/>
      <c r="Z132" s="1131"/>
      <c r="AA132" s="1132">
        <v>7.9219883739999997</v>
      </c>
      <c r="AB132" s="1133"/>
      <c r="AC132" s="1133"/>
      <c r="AD132" s="1133"/>
      <c r="AE132" s="1134"/>
      <c r="AF132" s="1135">
        <v>6.2341763050000001</v>
      </c>
      <c r="AG132" s="1133"/>
      <c r="AH132" s="1133"/>
      <c r="AI132" s="1133"/>
      <c r="AJ132" s="1134"/>
      <c r="AK132" s="1135">
        <v>6.8842282810000004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499</v>
      </c>
      <c r="W133" s="1113"/>
      <c r="X133" s="1113"/>
      <c r="Y133" s="1113"/>
      <c r="Z133" s="1114"/>
      <c r="AA133" s="1115">
        <v>8.4</v>
      </c>
      <c r="AB133" s="1116"/>
      <c r="AC133" s="1116"/>
      <c r="AD133" s="1116"/>
      <c r="AE133" s="1117"/>
      <c r="AF133" s="1115">
        <v>7.7</v>
      </c>
      <c r="AG133" s="1116"/>
      <c r="AH133" s="1116"/>
      <c r="AI133" s="1116"/>
      <c r="AJ133" s="1117"/>
      <c r="AK133" s="1115">
        <v>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Nxr3RoNLXcMz05e6TTLwVPnFWlr6Y5Y+59MjGEivoTDnlKboWe0/bYLhfYTwicRK/QYtAOmfEjHsczva+JV7w==" saltValue="zQUoXDDTPJuqCSV3w/8W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W67" zoomScale="80" zoomScaleNormal="85" zoomScaleSheetLayoutView="8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a0TDpINQNxsU462eLRpyaTeu4ZU7amUiUTfgC3rDfJ2Blx7ZvrBIKe+flR3nHUE5jr+85A2w2pxWF8VHzdiXA==" saltValue="nIPZUw63lQeN2cjLui2y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UqgurzSauWyXaJu1v0l4Ow3f5g2oDvcfwkezhbsygk+sZR3S3qfrhErWtWDKyKun5BbIT2WjuvCSpnyAl9MtA==" saltValue="Ajg7RDpwElK5RR7He1hiA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503</v>
      </c>
      <c r="AP7" s="272"/>
      <c r="AQ7" s="273" t="s">
        <v>504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505</v>
      </c>
      <c r="AQ8" s="279" t="s">
        <v>506</v>
      </c>
      <c r="AR8" s="280" t="s">
        <v>507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508</v>
      </c>
      <c r="AL9" s="1153"/>
      <c r="AM9" s="1153"/>
      <c r="AN9" s="1154"/>
      <c r="AO9" s="281">
        <v>554905</v>
      </c>
      <c r="AP9" s="281">
        <v>234533</v>
      </c>
      <c r="AQ9" s="282">
        <v>239803</v>
      </c>
      <c r="AR9" s="283">
        <v>-2.2000000000000002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509</v>
      </c>
      <c r="AL10" s="1153"/>
      <c r="AM10" s="1153"/>
      <c r="AN10" s="1154"/>
      <c r="AO10" s="284">
        <v>70447</v>
      </c>
      <c r="AP10" s="284">
        <v>29775</v>
      </c>
      <c r="AQ10" s="285">
        <v>35073</v>
      </c>
      <c r="AR10" s="286">
        <v>-15.1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510</v>
      </c>
      <c r="AL11" s="1153"/>
      <c r="AM11" s="1153"/>
      <c r="AN11" s="1154"/>
      <c r="AO11" s="284" t="s">
        <v>511</v>
      </c>
      <c r="AP11" s="284" t="s">
        <v>511</v>
      </c>
      <c r="AQ11" s="285">
        <v>3640</v>
      </c>
      <c r="AR11" s="286" t="s">
        <v>511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512</v>
      </c>
      <c r="AL12" s="1153"/>
      <c r="AM12" s="1153"/>
      <c r="AN12" s="1154"/>
      <c r="AO12" s="284" t="s">
        <v>511</v>
      </c>
      <c r="AP12" s="284" t="s">
        <v>511</v>
      </c>
      <c r="AQ12" s="285" t="s">
        <v>511</v>
      </c>
      <c r="AR12" s="286" t="s">
        <v>511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513</v>
      </c>
      <c r="AL13" s="1153"/>
      <c r="AM13" s="1153"/>
      <c r="AN13" s="1154"/>
      <c r="AO13" s="284" t="s">
        <v>511</v>
      </c>
      <c r="AP13" s="284" t="s">
        <v>511</v>
      </c>
      <c r="AQ13" s="285">
        <v>11407</v>
      </c>
      <c r="AR13" s="286" t="s">
        <v>511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514</v>
      </c>
      <c r="AL14" s="1153"/>
      <c r="AM14" s="1153"/>
      <c r="AN14" s="1154"/>
      <c r="AO14" s="284">
        <v>30576</v>
      </c>
      <c r="AP14" s="284">
        <v>12923</v>
      </c>
      <c r="AQ14" s="285">
        <v>4585</v>
      </c>
      <c r="AR14" s="286">
        <v>181.9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515</v>
      </c>
      <c r="AL15" s="1156"/>
      <c r="AM15" s="1156"/>
      <c r="AN15" s="1157"/>
      <c r="AO15" s="284">
        <v>-38540</v>
      </c>
      <c r="AP15" s="284">
        <v>-16289</v>
      </c>
      <c r="AQ15" s="285">
        <v>-18839</v>
      </c>
      <c r="AR15" s="286">
        <v>-13.5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617388</v>
      </c>
      <c r="AP16" s="284">
        <v>260942</v>
      </c>
      <c r="AQ16" s="285">
        <v>275669</v>
      </c>
      <c r="AR16" s="286">
        <v>-5.3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520</v>
      </c>
      <c r="AL21" s="1159"/>
      <c r="AM21" s="1159"/>
      <c r="AN21" s="1160"/>
      <c r="AO21" s="297">
        <v>26.2</v>
      </c>
      <c r="AP21" s="298">
        <v>23.86</v>
      </c>
      <c r="AQ21" s="299">
        <v>2.34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521</v>
      </c>
      <c r="AL22" s="1159"/>
      <c r="AM22" s="1159"/>
      <c r="AN22" s="1160"/>
      <c r="AO22" s="302">
        <v>98.5</v>
      </c>
      <c r="AP22" s="303">
        <v>95.5</v>
      </c>
      <c r="AQ22" s="304">
        <v>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522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503</v>
      </c>
      <c r="AP30" s="272"/>
      <c r="AQ30" s="273" t="s">
        <v>504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525</v>
      </c>
      <c r="AL32" s="1167"/>
      <c r="AM32" s="1167"/>
      <c r="AN32" s="1168"/>
      <c r="AO32" s="312">
        <v>336611</v>
      </c>
      <c r="AP32" s="312">
        <v>142270</v>
      </c>
      <c r="AQ32" s="313">
        <v>162926</v>
      </c>
      <c r="AR32" s="314">
        <v>-12.7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526</v>
      </c>
      <c r="AL33" s="1167"/>
      <c r="AM33" s="1167"/>
      <c r="AN33" s="1168"/>
      <c r="AO33" s="312" t="s">
        <v>511</v>
      </c>
      <c r="AP33" s="312" t="s">
        <v>511</v>
      </c>
      <c r="AQ33" s="313" t="s">
        <v>511</v>
      </c>
      <c r="AR33" s="314" t="s">
        <v>511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527</v>
      </c>
      <c r="AL34" s="1167"/>
      <c r="AM34" s="1167"/>
      <c r="AN34" s="1168"/>
      <c r="AO34" s="312" t="s">
        <v>511</v>
      </c>
      <c r="AP34" s="312" t="s">
        <v>511</v>
      </c>
      <c r="AQ34" s="313">
        <v>4</v>
      </c>
      <c r="AR34" s="314" t="s">
        <v>511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528</v>
      </c>
      <c r="AL35" s="1167"/>
      <c r="AM35" s="1167"/>
      <c r="AN35" s="1168"/>
      <c r="AO35" s="312">
        <v>62754</v>
      </c>
      <c r="AP35" s="312">
        <v>26523</v>
      </c>
      <c r="AQ35" s="313">
        <v>33512</v>
      </c>
      <c r="AR35" s="314">
        <v>-20.9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529</v>
      </c>
      <c r="AL36" s="1167"/>
      <c r="AM36" s="1167"/>
      <c r="AN36" s="1168"/>
      <c r="AO36" s="312">
        <v>6042</v>
      </c>
      <c r="AP36" s="312">
        <v>2554</v>
      </c>
      <c r="AQ36" s="313">
        <v>2866</v>
      </c>
      <c r="AR36" s="314">
        <v>-10.9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530</v>
      </c>
      <c r="AL37" s="1167"/>
      <c r="AM37" s="1167"/>
      <c r="AN37" s="1168"/>
      <c r="AO37" s="312" t="s">
        <v>511</v>
      </c>
      <c r="AP37" s="312" t="s">
        <v>511</v>
      </c>
      <c r="AQ37" s="313">
        <v>1429</v>
      </c>
      <c r="AR37" s="314" t="s">
        <v>511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531</v>
      </c>
      <c r="AL38" s="1170"/>
      <c r="AM38" s="1170"/>
      <c r="AN38" s="1171"/>
      <c r="AO38" s="315" t="s">
        <v>511</v>
      </c>
      <c r="AP38" s="315" t="s">
        <v>511</v>
      </c>
      <c r="AQ38" s="316">
        <v>30</v>
      </c>
      <c r="AR38" s="304" t="s">
        <v>511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532</v>
      </c>
      <c r="AL39" s="1170"/>
      <c r="AM39" s="1170"/>
      <c r="AN39" s="1171"/>
      <c r="AO39" s="312" t="s">
        <v>511</v>
      </c>
      <c r="AP39" s="312" t="s">
        <v>511</v>
      </c>
      <c r="AQ39" s="313">
        <v>-7390</v>
      </c>
      <c r="AR39" s="314" t="s">
        <v>511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533</v>
      </c>
      <c r="AL40" s="1167"/>
      <c r="AM40" s="1167"/>
      <c r="AN40" s="1168"/>
      <c r="AO40" s="312">
        <v>-284435</v>
      </c>
      <c r="AP40" s="312">
        <v>-120218</v>
      </c>
      <c r="AQ40" s="313">
        <v>-136323</v>
      </c>
      <c r="AR40" s="314">
        <v>-11.8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303</v>
      </c>
      <c r="AL41" s="1173"/>
      <c r="AM41" s="1173"/>
      <c r="AN41" s="1174"/>
      <c r="AO41" s="312">
        <v>120972</v>
      </c>
      <c r="AP41" s="312">
        <v>51129</v>
      </c>
      <c r="AQ41" s="313">
        <v>57054</v>
      </c>
      <c r="AR41" s="314">
        <v>-10.4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503</v>
      </c>
      <c r="AN49" s="1163" t="s">
        <v>537</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538</v>
      </c>
      <c r="AO50" s="329" t="s">
        <v>539</v>
      </c>
      <c r="AP50" s="330" t="s">
        <v>540</v>
      </c>
      <c r="AQ50" s="331" t="s">
        <v>541</v>
      </c>
      <c r="AR50" s="332" t="s">
        <v>542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1770596</v>
      </c>
      <c r="AN51" s="334">
        <v>667142</v>
      </c>
      <c r="AO51" s="335">
        <v>-29.7</v>
      </c>
      <c r="AP51" s="336">
        <v>289738</v>
      </c>
      <c r="AQ51" s="337">
        <v>-8.6999999999999993</v>
      </c>
      <c r="AR51" s="338">
        <v>-21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572240</v>
      </c>
      <c r="AN52" s="342">
        <v>215614</v>
      </c>
      <c r="AO52" s="343">
        <v>118.9</v>
      </c>
      <c r="AP52" s="344">
        <v>156238</v>
      </c>
      <c r="AQ52" s="345">
        <v>-4.9000000000000004</v>
      </c>
      <c r="AR52" s="346">
        <v>123.8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2083776</v>
      </c>
      <c r="AN53" s="334">
        <v>808605</v>
      </c>
      <c r="AO53" s="335">
        <v>21.2</v>
      </c>
      <c r="AP53" s="336">
        <v>316937</v>
      </c>
      <c r="AQ53" s="337">
        <v>9.4</v>
      </c>
      <c r="AR53" s="338">
        <v>11.8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461392</v>
      </c>
      <c r="AN54" s="342">
        <v>179042</v>
      </c>
      <c r="AO54" s="343">
        <v>-17</v>
      </c>
      <c r="AP54" s="344">
        <v>199150</v>
      </c>
      <c r="AQ54" s="345">
        <v>27.5</v>
      </c>
      <c r="AR54" s="346">
        <v>-44.5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2867880</v>
      </c>
      <c r="AN55" s="334">
        <v>1136694</v>
      </c>
      <c r="AO55" s="335">
        <v>40.6</v>
      </c>
      <c r="AP55" s="336">
        <v>332350</v>
      </c>
      <c r="AQ55" s="337">
        <v>4.9000000000000004</v>
      </c>
      <c r="AR55" s="338">
        <v>35.700000000000003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278052</v>
      </c>
      <c r="AN56" s="342">
        <v>110207</v>
      </c>
      <c r="AO56" s="343">
        <v>-38.4</v>
      </c>
      <c r="AP56" s="344">
        <v>200453</v>
      </c>
      <c r="AQ56" s="345">
        <v>0.7</v>
      </c>
      <c r="AR56" s="346">
        <v>-39.1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1018054</v>
      </c>
      <c r="AN57" s="334">
        <v>418608</v>
      </c>
      <c r="AO57" s="335">
        <v>-63.2</v>
      </c>
      <c r="AP57" s="336">
        <v>277467</v>
      </c>
      <c r="AQ57" s="337">
        <v>-16.5</v>
      </c>
      <c r="AR57" s="338">
        <v>-46.7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260314</v>
      </c>
      <c r="AN58" s="342">
        <v>107037</v>
      </c>
      <c r="AO58" s="343">
        <v>-2.9</v>
      </c>
      <c r="AP58" s="344">
        <v>128378</v>
      </c>
      <c r="AQ58" s="345">
        <v>-36</v>
      </c>
      <c r="AR58" s="346">
        <v>33.1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1102438</v>
      </c>
      <c r="AN59" s="334">
        <v>465950</v>
      </c>
      <c r="AO59" s="335">
        <v>11.3</v>
      </c>
      <c r="AP59" s="336">
        <v>282256</v>
      </c>
      <c r="AQ59" s="337">
        <v>1.7</v>
      </c>
      <c r="AR59" s="338">
        <v>9.6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415525</v>
      </c>
      <c r="AN60" s="342">
        <v>175623</v>
      </c>
      <c r="AO60" s="343">
        <v>64.099999999999994</v>
      </c>
      <c r="AP60" s="344">
        <v>145453</v>
      </c>
      <c r="AQ60" s="345">
        <v>13.3</v>
      </c>
      <c r="AR60" s="346">
        <v>50.8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1768549</v>
      </c>
      <c r="AN61" s="349">
        <v>699400</v>
      </c>
      <c r="AO61" s="350">
        <v>-4</v>
      </c>
      <c r="AP61" s="351">
        <v>299750</v>
      </c>
      <c r="AQ61" s="352">
        <v>-1.8</v>
      </c>
      <c r="AR61" s="338">
        <v>-2.2000000000000002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397505</v>
      </c>
      <c r="AN62" s="342">
        <v>157505</v>
      </c>
      <c r="AO62" s="343">
        <v>24.9</v>
      </c>
      <c r="AP62" s="344">
        <v>165934</v>
      </c>
      <c r="AQ62" s="345">
        <v>0.1</v>
      </c>
      <c r="AR62" s="346">
        <v>24.8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9h+oXcQdNomorWr1VoqL49Zq3m/9zLYnWTYaCLFzGcMxsmQk66t1bJnuB9wX7K8diNyWjPwVBa6oW35F/O7uA==" saltValue="FxTMtmZ7di510UQH0cDy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0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0" spans="125:125" ht="13.5" hidden="1" customHeight="1" x14ac:dyDescent="0.2"/>
    <row r="121" spans="125:125" ht="13.5" hidden="1" customHeight="1" x14ac:dyDescent="0.2">
      <c r="DU121" s="259"/>
    </row>
  </sheetData>
  <sheetProtection algorithmName="SHA-512" hashValue="0HpeKGUZrljF8nIFBVFs1gacG+7EOUtnlzzHIvavGezmgWyJJ93ZlWgBG82rRBBpggJtEoeXM9pgsYZI9jEayw==" saltValue="AZ4rxAlHb//I7WA+qdKQ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sheetData>
  <sheetProtection algorithmName="SHA-512" hashValue="7iXeZLBdlkU3D466P1RAysqf/urbuipkyYeO3QBghzDh976M+eyWIN+9FLbhB664gTkSNcHvnVK61o2m5pIgGA==" saltValue="av2FJ9vCoB6knYPlVgJA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2"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75" t="s">
        <v>3</v>
      </c>
      <c r="D47" s="1175"/>
      <c r="E47" s="1176"/>
      <c r="F47" s="11">
        <v>63.85</v>
      </c>
      <c r="G47" s="12">
        <v>68.66</v>
      </c>
      <c r="H47" s="12">
        <v>67.67</v>
      </c>
      <c r="I47" s="12">
        <v>55.98</v>
      </c>
      <c r="J47" s="13">
        <v>58.46</v>
      </c>
    </row>
    <row r="48" spans="2:10" ht="57.75" customHeight="1" x14ac:dyDescent="0.2">
      <c r="B48" s="14"/>
      <c r="C48" s="1177" t="s">
        <v>4</v>
      </c>
      <c r="D48" s="1177"/>
      <c r="E48" s="1178"/>
      <c r="F48" s="15">
        <v>9.6199999999999992</v>
      </c>
      <c r="G48" s="16">
        <v>2.1</v>
      </c>
      <c r="H48" s="16">
        <v>5.48</v>
      </c>
      <c r="I48" s="16">
        <v>2.72</v>
      </c>
      <c r="J48" s="17">
        <v>16.649999999999999</v>
      </c>
    </row>
    <row r="49" spans="2:10" ht="57.75" customHeight="1" thickBot="1" x14ac:dyDescent="0.25">
      <c r="B49" s="18"/>
      <c r="C49" s="1179" t="s">
        <v>5</v>
      </c>
      <c r="D49" s="1179"/>
      <c r="E49" s="1180"/>
      <c r="F49" s="19">
        <v>12.64</v>
      </c>
      <c r="G49" s="20" t="s">
        <v>558</v>
      </c>
      <c r="H49" s="20">
        <v>3.44</v>
      </c>
      <c r="I49" s="20" t="s">
        <v>559</v>
      </c>
      <c r="J49" s="21">
        <v>13.88</v>
      </c>
    </row>
    <row r="50" spans="2:10" ht="13.2" x14ac:dyDescent="0.2"/>
  </sheetData>
  <sheetProtection algorithmName="SHA-512" hashValue="STUR8zBG4rPOqXH3iG0/MsAOS6k7y0bWEVcXLJ3xGbYUWKTsxbnHeLXVrZOuyENh5ZmUQRGdKdeMhRzGrRVaAQ==" saltValue="FSYTCeMaz9C6fSFgv3UE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2024-03-14T01:22:47Z</dcterms:created>
  <dcterms:modified xsi:type="dcterms:W3CDTF">2024-09-24T06:13:06Z</dcterms:modified>
  <cp:category/>
</cp:coreProperties>
</file>