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1楢葉町_0828\"/>
    </mc:Choice>
  </mc:AlternateContent>
  <bookViews>
    <workbookView xWindow="0" yWindow="0" windowWidth="20496" windowHeight="7080" tabRatio="72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AM34" i="10"/>
  <c r="U34" i="10"/>
  <c r="U35" i="10" s="1"/>
  <c r="U36" i="10" s="1"/>
  <c r="C34" i="10"/>
  <c r="BE34" i="10" s="1"/>
  <c r="BE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<sst xmlns="http://schemas.openxmlformats.org/spreadsheetml/2006/main" count="1161" uniqueCount="609">
  <si>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</si>
  <si>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</si>
  <si>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</si>
  <si>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</si>
  <si>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</si>
  <si>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</si>
  <si>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</si>
  <si>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</si>
  <si>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</si>
  <si>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</si>
  <si>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</si>
  <si>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</si>
  <si>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</si>
  <si>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</si>
  <si>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</si>
  <si>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</si>
  <si>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</si>
  <si>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</si>
  <si>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</si>
  <si>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</si>
  <si>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</si>
  <si>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</si>
  <si>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</si>
  <si>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</si>
  <si>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</si>
  <si>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</si>
  <si>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</si>
  <si>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</si>
  <si>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</si>
  <si>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</si>
  <si>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</si>
  <si>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</si>
  <si>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</si>
  <si>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</si>
  <si>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</si>
  <si>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</si>
  <si>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</si>
  <si>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</si>
  <si>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</si>
  <si>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</si>
  <si>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</si>
  <si>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</si>
  <si>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</si>
  <si>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</si>
  <si>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</si>
  <si>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</si>
  <si>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</si>
  <si>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</si>
  <si>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</si>
  <si>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</si>
  <si>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</si>
  <si>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</si>
  <si>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</si>
  <si>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</si>
  <si>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</si>
  <si>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</si>
  <si>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</si>
  <si>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</si>
  <si>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</si>
  <si>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</si>
  <si>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</si>
  <si>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</si>
  <si>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</si>
  <si>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</si>
  <si>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</si>
  <si>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</si>
  <si>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</si>
  <si>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</si>
  <si>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</si>
  <si>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</si>
  <si>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</si>
  <si>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</si>
  <si>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</si>
  <si>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</si>
  <si>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</si>
  <si>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</si>
  <si>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</si>
  <si>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</si>
  <si>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</si>
  <si>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</si>
  <si>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</si>
  <si>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</si>
  <si>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</si>
  <si>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</si>
  <si>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</si>
  <si>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</si>
  <si>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</si>
  <si>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</si>
  <si>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</si>
  <si>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</si>
  <si>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</si>
  <si>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</si>
  <si>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</si>
  <si>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</si>
  <si>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</si>
  <si>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</si>
  <si>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</si>
  <si>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</si>
  <si>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</si>
  <si>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</si>
  <si>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</si>
  <si>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</si>
  <si>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</si>
  <si>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</si>
  <si>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</si>
  <si>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</si>
  <si>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</si>
  <si>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</si>
  <si>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</si>
  <si>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</si>
  <si>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</si>
  <si>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</si>
  <si>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</si>
  <si>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</si>
  <si>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</si>
  <si>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</si>
  <si>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</si>
  <si>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</si>
  <si>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</si>
  <si>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</si>
  <si>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</si>
  <si>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</si>
  <si>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</si>
  <si>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</si>
  <si>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</si>
  <si>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</si>
  <si>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</si>
  <si>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</si>
  <si>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</si>
  <si>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</si>
  <si>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</si>
  <si>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</si>
  <si>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</si>
  <si>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</si>
  <si>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</si>
  <si>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</si>
  <si>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</si>
  <si>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</si>
  <si>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</si>
  <si>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</si>
  <si>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</si>
  <si>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</si>
  <si>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</si>
  <si>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</si>
  <si>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</si>
  <si>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</si>
  <si>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</si>
  <si>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</si>
  <si>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</si>
  <si>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</si>
  <si>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</si>
  <si>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</si>
  <si>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</si>
  <si>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</si>
  <si>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</si>
  <si>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</si>
  <si>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</si>
  <si>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</si>
  <si>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</si>
  <si>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</si>
  <si>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</si>
  <si>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</si>
  <si>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</si>
  <si>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</si>
  <si>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</si>
  <si>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</si>
  <si>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</si>
  <si>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</si>
  <si>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</si>
  <si>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</si>
  <si>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</si>
  <si>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</si>
  <si>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</si>
  <si>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</si>
  <si>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</si>
  <si>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</si>
  <si>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</si>
  <si>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</si>
  <si>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</si>
  <si>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</si>
  <si>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</si>
  <si>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</si>
  <si>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</si>
  <si>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</si>
  <si>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</si>
  <si>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</si>
  <si>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</si>
  <si>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</si>
  <si>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</si>
  <si>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</si>
  <si>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</si>
  <si>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</si>
  <si>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</si>
  <si>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</si>
  <si>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</si>
  <si>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</si>
  <si>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</si>
  <si>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</si>
  <si>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</si>
  <si>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</si>
  <si>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</si>
  <si>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</si>
  <si>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</si>
  <si>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</si>
  <si>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</si>
  <si>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</si>
  <si>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</si>
  <si>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</si>
  <si>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</si>
  <si>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</si>
  <si>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</si>
  <si>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</si>
  <si>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</si>
  <si>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</si>
  <si>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</si>
  <si>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</si>
  <si>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</si>
  <si>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</si>
  <si>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</si>
  <si>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</si>
  <si>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</si>
  <si>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</si>
  <si>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福島県楢葉町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</si>
  <si>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</si>
  <si>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</si>
  <si>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</si>
  <si>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</si>
  <si>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</si>
  <si>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</si>
  <si>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</si>
  <si>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</si>
  <si>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</si>
  <si>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</si>
  <si>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</si>
  <si>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</si>
  <si>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</si>
  <si>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</si>
  <si>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</si>
  <si>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</si>
  <si>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</si>
  <si>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</si>
  <si>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</si>
  <si>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</si>
  <si>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</si>
  <si>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</si>
  <si>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</si>
  <si>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</si>
  <si>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</si>
  <si>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</si>
  <si>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</si>
  <si>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</si>
  <si>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</si>
  <si>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</si>
  <si>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</si>
  <si>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</si>
  <si>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</si>
  <si>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</si>
  <si>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</si>
  <si>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</si>
  <si>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</si>
  <si>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</si>
  <si>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</si>
  <si>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</si>
  <si>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</si>
  <si>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</si>
  <si>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</si>
  <si>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</si>
  <si>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</si>
  <si>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</si>
  <si>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</si>
  <si>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</si>
  <si>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</si>
  <si>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</si>
  <si>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</si>
  <si>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</si>
  <si>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</si>
  <si>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</si>
  <si>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</si>
  <si>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</si>
  <si>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</si>
  <si>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</si>
  <si>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</si>
  <si>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</si>
  <si>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</si>
  <si>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</si>
  <si>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</si>
  <si>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</si>
  <si>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</si>
  <si>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</si>
  <si>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</si>
  <si>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</si>
  <si>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</si>
  <si>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</si>
  <si>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</si>
  <si>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</si>
  <si>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</si>
  <si>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</si>
  <si>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</si>
  <si>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</si>
  <si>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</si>
  <si>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</si>
  <si>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</si>
  <si>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</si>
  <si>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</si>
  <si>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</si>
  <si>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</si>
  <si>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</si>
  <si>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</si>
  <si>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</si>
  <si>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</si>
  <si>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</si>
  <si>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</si>
  <si>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</si>
  <si>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</si>
  <si>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</si>
  <si>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</si>
  <si>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</si>
  <si>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</si>
  <si>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</si>
  <si>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</si>
  <si>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</si>
  <si>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</si>
  <si>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</si>
  <si>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</si>
  <si>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</si>
  <si>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</si>
  <si>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</si>
  <si>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</si>
  <si>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</si>
  <si>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</si>
  <si>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</si>
  <si>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</si>
  <si>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</si>
  <si>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</si>
  <si>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</si>
  <si>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</si>
  <si>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</si>
  <si>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</si>
  <si>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</si>
  <si>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</si>
  <si>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</si>
  <si>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</si>
  <si>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</si>
  <si>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</si>
  <si>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</si>
  <si>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</si>
  <si>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</si>
  <si>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</si>
  <si>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</si>
  <si>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</si>
  <si>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</si>
  <si>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</si>
  <si>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</si>
  <si>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</si>
  <si>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</si>
  <si>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</si>
  <si>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</si>
  <si>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</si>
  <si>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</si>
  <si>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</si>
  <si>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</si>
  <si>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</si>
  <si>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</si>
  <si>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</si>
  <si>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</si>
  <si>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</si>
  <si>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</si>
  <si>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</si>
  <si>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</si>
  <si>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</si>
  <si>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</si>
  <si>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</si>
  <si>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</si>
  <si>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福島県楢葉町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</si>
  <si>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</si>
  <si>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</si>
  <si>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</si>
  <si>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</si>
  <si>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</si>
  <si>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</si>
  <si>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</si>
  <si>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</si>
  <si>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</si>
  <si>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</si>
  <si>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</si>
  <si>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</si>
  <si>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</si>
  <si>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</si>
  <si>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</si>
  <si>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</si>
  <si>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</si>
  <si>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</si>
  <si>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</si>
  <si>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</si>
  <si>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</si>
  <si>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</si>
  <si>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</si>
  <si>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</si>
  <si>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</si>
  <si>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</si>
  <si>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</si>
  <si>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</si>
  <si>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</si>
  <si>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</si>
  <si>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</si>
  <si>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</si>
  <si>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</si>
  <si>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</si>
  <si>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</si>
  <si>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</si>
  <si>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</si>
  <si>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</si>
  <si>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</si>
  <si>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</si>
  <si>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</si>
  <si>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</si>
  <si>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</si>
  <si>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</si>
  <si>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</si>
  <si>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</si>
  <si>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</si>
  <si>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</si>
  <si>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</si>
  <si>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</si>
  <si>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</si>
  <si>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</si>
  <si>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</si>
  <si>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</si>
  <si>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</si>
  <si>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</si>
  <si>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</si>
  <si>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</si>
  <si>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</si>
  <si>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</si>
  <si>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</si>
  <si>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</si>
  <si>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</si>
  <si>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</si>
  <si>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</si>
  <si>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</si>
  <si>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</si>
  <si>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</si>
  <si>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</si>
  <si>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</si>
  <si>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</si>
  <si>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</si>
  <si>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</si>
  <si>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</si>
  <si>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</si>
  <si>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</si>
  <si>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</si>
  <si>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</si>
  <si>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</si>
  <si>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</si>
  <si>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</si>
  <si>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</si>
  <si>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</si>
  <si>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</si>
  <si>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</si>
  <si>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</si>
  <si>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</si>
  <si>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</si>
  <si>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</si>
  <si>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</si>
  <si>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</si>
  <si>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</si>
  <si>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</si>
  <si>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</si>
  <si>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</si>
  <si>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</si>
  <si>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</si>
  <si>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</si>
  <si>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</si>
  <si>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</si>
  <si>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</si>
  <si>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</si>
  <si>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</si>
  <si>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</si>
  <si>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</si>
  <si>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</si>
  <si>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</si>
  <si>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</si>
  <si>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</si>
  <si>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</si>
  <si>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</si>
  <si>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</si>
  <si>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</si>
  <si>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</si>
  <si>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</si>
  <si>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</si>
  <si>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</si>
  <si>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</si>
  <si>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</si>
  <si>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</si>
  <si>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</si>
  <si>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</si>
  <si>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</si>
  <si>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</si>
  <si>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</si>
  <si>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</si>
  <si>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</si>
  <si>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</si>
  <si>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</si>
  <si>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</si>
  <si>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</si>
  <si>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</si>
  <si>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</si>
  <si>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</si>
  <si>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</si>
  <si>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</si>
  <si>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</si>
  <si>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</si>
  <si>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</si>
  <si>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</si>
  <si>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</si>
  <si>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</si>
  <si>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</si>
  <si>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</si>
  <si>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</si>
  <si>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</si>
  <si>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</si>
  <si>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</si>
  <si>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</si>
  <si>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</si>
  <si>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</si>
  <si>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</si>
  <si>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</si>
  <si>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</si>
  <si>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</si>
  <si>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</si>
  <si>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</si>
  <si>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</si>
  <si>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</si>
  <si>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</si>
  <si>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</si>
  <si>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</si>
  <si>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</si>
  <si>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</si>
  <si>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</si>
  <si>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</si>
  <si>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</si>
  <si>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</si>
  <si>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</si>
  <si>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</si>
  <si>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</si>
  <si>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</si>
  <si>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</si>
  <si>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</si>
  <si>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</si>
  <si>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</si>
  <si>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</si>
  <si>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</si>
  <si>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</si>
  <si>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</si>
  <si>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</si>
  <si>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</si>
  <si>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</si>
  <si>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</si>
  <si>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</si>
  <si>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</si>
  <si>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</si>
  <si>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</si>
  <si>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</si>
  <si>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</si>
  <si>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</si>
  <si>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69.31</t>
  </si>
  <si>
    <t>▲ 7.62</t>
  </si>
  <si>
    <t>▲ 3.72</t>
  </si>
  <si>
    <t>▲ 5.13</t>
  </si>
  <si>
    <t>▲ 17.86</t>
  </si>
  <si>
    <t>一般会計</t>
  </si>
  <si>
    <t>住宅用地造成事業特別会計</t>
  </si>
  <si>
    <t>国民健康保険特別会計</t>
  </si>
  <si>
    <t>介護保険特別会計</t>
  </si>
  <si>
    <t>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</si>
  <si>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</si>
  <si>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</si>
  <si>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</si>
  <si>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</si>
  <si>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</si>
  <si>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</si>
  <si>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</si>
  <si>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</si>
  <si>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</si>
  <si>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福島県市町村総合事務組合
一般会計</t>
    <rPh sb="0" eb="3">
      <t>フクシマケン</t>
    </rPh>
    <rPh sb="3" eb="8">
      <t>シチョウソンソウゴウ</t>
    </rPh>
    <rPh sb="8" eb="12">
      <t>ジムクミアイ</t>
    </rPh>
    <rPh sb="13" eb="17">
      <t>イッパンカイケイ</t>
    </rPh>
    <phoneticPr fontId="2"/>
  </si>
  <si>
    <t>福島県市町村総合事務組合
消防補償等特別会計</t>
    <rPh sb="0" eb="3">
      <t>フクシマケン</t>
    </rPh>
    <rPh sb="3" eb="8">
      <t>シチョウソンソウゴウ</t>
    </rPh>
    <rPh sb="8" eb="12">
      <t>ジムクミアイ</t>
    </rPh>
    <rPh sb="13" eb="18">
      <t>ショウボウホショウトウ</t>
    </rPh>
    <rPh sb="18" eb="22">
      <t>トクベツカイケイ</t>
    </rPh>
    <phoneticPr fontId="2"/>
  </si>
  <si>
    <t>福島県市町村総合事務組合
消防賞じゅつ金特別会計</t>
    <rPh sb="0" eb="3">
      <t>フクシマケン</t>
    </rPh>
    <rPh sb="3" eb="8">
      <t>シチョウソンソウゴウ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</si>
  <si>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8">
      <t>フクシマケンシチョウソンソウゴウ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</si>
  <si>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21">
      <t>カンリトクベツ</t>
    </rPh>
    <rPh sb="21" eb="23">
      <t>カイケイ</t>
    </rPh>
    <phoneticPr fontId="2"/>
  </si>
  <si>
    <t>双葉地方広域市町村圏組合
一般会計</t>
    <rPh sb="0" eb="6">
      <t>フタバチホウコウイキ</t>
    </rPh>
    <rPh sb="6" eb="12">
      <t>シチョウソンケンクミアイ</t>
    </rPh>
    <rPh sb="13" eb="17">
      <t>イッパンカイケイ</t>
    </rPh>
    <phoneticPr fontId="2"/>
  </si>
  <si>
    <t>双葉地方広域市町村圏組合
下水道事業特別会計</t>
    <rPh sb="0" eb="6">
      <t>フタバチホウコウイキ</t>
    </rPh>
    <rPh sb="6" eb="12">
      <t>シチョウソンケンクミアイ</t>
    </rPh>
    <rPh sb="13" eb="18">
      <t>ゲスイドウジギョウ</t>
    </rPh>
    <rPh sb="18" eb="22">
      <t>トクベツカイケイ</t>
    </rPh>
    <phoneticPr fontId="2"/>
  </si>
  <si>
    <t>双葉地方水道企業団
水道事業会計</t>
    <rPh sb="0" eb="9">
      <t>フタバチホウスイドウキギョウダン</t>
    </rPh>
    <rPh sb="10" eb="16">
      <t>スイドウジギョウカイケイ</t>
    </rPh>
    <phoneticPr fontId="2"/>
  </si>
  <si>
    <t>一般社団法人ならはみらい</t>
    <rPh sb="0" eb="6">
      <t>イッパンシャダンホウジン</t>
    </rPh>
    <phoneticPr fontId="2"/>
  </si>
  <si>
    <t>１　公共施設等総合管理基金</t>
    <phoneticPr fontId="5"/>
  </si>
  <si>
    <t>２　公共用施設機能維持運営基金</t>
    <phoneticPr fontId="2"/>
  </si>
  <si>
    <t>３　特定廃棄物埋立処分事業地域振興交付金基金</t>
    <phoneticPr fontId="2"/>
  </si>
  <si>
    <t>４　災害公営住宅管理基金</t>
    <phoneticPr fontId="2"/>
  </si>
  <si>
    <t>５　公共用施設整備基金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</si>
  <si>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</si>
  <si>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</si>
  <si>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</si>
  <si>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</si>
  <si>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</si>
  <si>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</si>
  <si>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</si>
  <si>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</si>
  <si>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</si>
  <si>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将来負担額を充当可能額が上回っていること、実質公債費比率においては新規の起債を抑制して計画的に償還していることにより、ともに基準値を下回っている。今後、復興事業や公共施設の更新等に係る地方債の新規発行に伴う将来負担額の増加及び公共施設等の増加に係る基金取り崩しに伴う充当可能財源の減少により、数値の悪化が懸念される。</t>
    <phoneticPr fontId="5"/>
  </si>
  <si>
    <t>地方債を計画的に償還しており、新たな起債も組んでいないことから、将来負担額は年々減少傾向にあり、将来負担比率は発生していない。なお、現在は東日本大震災及び東京電力福島第一原子力発電所事故に係る特定財源により起債を必要としていない。しかし、今後は特定財源の減少が見込まれる一方で復興により整備等した建物等資産の老朽化が進んでいく点や、現世代と将来世代との負担の配分のバランスによる公平性の観点等から、必要に応じて計画的に起債をするといった判断も必要となる。</t>
    <rPh sb="0" eb="3">
      <t>チホウサイ</t>
    </rPh>
    <rPh sb="4" eb="7">
      <t>ケイカクテキ</t>
    </rPh>
    <rPh sb="8" eb="10">
      <t>ショウカン</t>
    </rPh>
    <rPh sb="15" eb="16">
      <t>アラ</t>
    </rPh>
    <rPh sb="18" eb="20">
      <t>キサイ</t>
    </rPh>
    <rPh sb="21" eb="22">
      <t>ク</t>
    </rPh>
    <rPh sb="32" eb="37">
      <t>ショウライフタンガク</t>
    </rPh>
    <rPh sb="38" eb="40">
      <t>ネンネン</t>
    </rPh>
    <rPh sb="40" eb="44">
      <t>ゲンショウケイコウ</t>
    </rPh>
    <rPh sb="48" eb="54">
      <t>ショウライフタンヒリツ</t>
    </rPh>
    <rPh sb="55" eb="57">
      <t>ハッセイ</t>
    </rPh>
    <rPh sb="66" eb="68">
      <t>ゲンザイ</t>
    </rPh>
    <rPh sb="69" eb="75">
      <t>ヒガシニホンダイシンサイ</t>
    </rPh>
    <rPh sb="75" eb="76">
      <t>オヨ</t>
    </rPh>
    <rPh sb="77" eb="81">
      <t>トウキョウデンリョク</t>
    </rPh>
    <rPh sb="81" eb="93">
      <t>フクシマダイイチゲンシリョクハツデンショジコ</t>
    </rPh>
    <rPh sb="94" eb="95">
      <t>カカ</t>
    </rPh>
    <rPh sb="96" eb="100">
      <t>トクテイザイゲン</t>
    </rPh>
    <rPh sb="103" eb="105">
      <t>キサイ</t>
    </rPh>
    <rPh sb="106" eb="108">
      <t>ヒツヨウ</t>
    </rPh>
    <rPh sb="119" eb="121">
      <t>コンゴ</t>
    </rPh>
    <rPh sb="122" eb="126">
      <t>トクテイザイゲン</t>
    </rPh>
    <rPh sb="127" eb="129">
      <t>ゲンショウ</t>
    </rPh>
    <rPh sb="130" eb="132">
      <t>ミコ</t>
    </rPh>
    <rPh sb="135" eb="137">
      <t>イッポウ</t>
    </rPh>
    <rPh sb="138" eb="140">
      <t>フッコウ</t>
    </rPh>
    <rPh sb="143" eb="145">
      <t>セイビ</t>
    </rPh>
    <rPh sb="145" eb="146">
      <t>トウ</t>
    </rPh>
    <rPh sb="148" eb="151">
      <t>タテモノトウ</t>
    </rPh>
    <rPh sb="151" eb="153">
      <t>シサン</t>
    </rPh>
    <rPh sb="154" eb="157">
      <t>ロウキュウカ</t>
    </rPh>
    <rPh sb="166" eb="169">
      <t>ゲンセダイ</t>
    </rPh>
    <rPh sb="170" eb="174">
      <t>ショウライセダイ</t>
    </rPh>
    <rPh sb="176" eb="178">
      <t>フタン</t>
    </rPh>
    <rPh sb="179" eb="181">
      <t>ハイブン</t>
    </rPh>
    <rPh sb="189" eb="192">
      <t>コウヘイセイ</t>
    </rPh>
    <rPh sb="193" eb="196">
      <t>カンテントウ</t>
    </rPh>
    <rPh sb="199" eb="201">
      <t>ヒツヨウ</t>
    </rPh>
    <rPh sb="202" eb="203">
      <t>オウ</t>
    </rPh>
    <rPh sb="205" eb="208">
      <t>ケイカクテキ</t>
    </rPh>
    <rPh sb="209" eb="211">
      <t>キサイ</t>
    </rPh>
    <rPh sb="218" eb="220">
      <t>ハンダン</t>
    </rPh>
    <rPh sb="221" eb="22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</si>
</sst>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362690</c:v>
                </c:pt>
                <c:pt idx="4">
                  <c:v>296093</c:v>
                </c:pt>
              </c:numCache>
            </c:numRef>
          </c:val>
          <c:smooth val="0"/>
          <c:extLst>
            <c:ext xmlns:c16="http://schemas.microsoft.com/office/drawing/2014/chart" uri="{C3380CC4-5D6E-409C-BE32-E72D297353CC}">
              <c16:uniqueId val="{00000000-B04A-41F0-A1CE-A2388EBEA7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1294784</c:v>
                </c:pt>
                <c:pt idx="1">
                  <c:v>631934</c:v>
                </c:pt>
                <c:pt idx="2">
                  <c:v>545661</c:v>
                </c:pt>
                <c:pt idx="3">
                  <c:v>437080</c:v>
                </c:pt>
                <c:pt idx="4">
                  <c:v>294202</c:v>
                </c:pt>
              </c:numCache>
            </c:numRef>
          </c:val>
          <c:smooth val="0"/>
          <c:extLst>
            <c:ext xmlns:c16="http://schemas.microsoft.com/office/drawing/2014/chart" uri="{C3380CC4-5D6E-409C-BE32-E72D297353CC}">
              <c16:uniqueId val="{00000001-B04A-41F0-A1CE-A2388EBEA7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25.1</c:v>
                </c:pt>
                <c:pt idx="1">
                  <c:v>9.73</c:v>
                </c:pt>
                <c:pt idx="2">
                  <c:v>29.31</c:v>
                </c:pt>
                <c:pt idx="3">
                  <c:v>22.01</c:v>
                </c:pt>
                <c:pt idx="4">
                  <c:v>13.04</c:v>
                </c:pt>
              </c:numCache>
            </c:numRef>
          </c:val>
          <c:extLst>
            <c:ext xmlns:c16="http://schemas.microsoft.com/office/drawing/2014/chart" uri="{C3380CC4-5D6E-409C-BE32-E72D297353CC}">
              <c16:uniqueId val="{00000000-812F-4DA4-9264-CB8AC179B7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163.94</c:v>
                </c:pt>
                <c:pt idx="1">
                  <c:v>177.59</c:v>
                </c:pt>
                <c:pt idx="2">
                  <c:v>148.12</c:v>
                </c:pt>
                <c:pt idx="3">
                  <c:v>151.88999999999999</c:v>
                </c:pt>
                <c:pt idx="4">
                  <c:v>167.21</c:v>
                </c:pt>
              </c:numCache>
            </c:numRef>
          </c:val>
          <c:extLst>
            <c:ext xmlns:c16="http://schemas.microsoft.com/office/drawing/2014/chart" uri="{C3380CC4-5D6E-409C-BE32-E72D297353CC}">
              <c16:uniqueId val="{00000001-812F-4DA4-9264-CB8AC179B7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-69.31</c:v>
                </c:pt>
                <c:pt idx="1">
                  <c:v>-7.62</c:v>
                </c:pt>
                <c:pt idx="2">
                  <c:v>-3.72</c:v>
                </c:pt>
                <c:pt idx="3">
                  <c:v>-5.13</c:v>
                </c:pt>
                <c:pt idx="4">
                  <c:v>-17.86</c:v>
                </c:pt>
              </c:numCache>
            </c:numRef>
          </c:val>
          <c:smooth val="0"/>
          <c:extLst>
            <c:ext xmlns:c16="http://schemas.microsoft.com/office/drawing/2014/chart" uri="{C3380CC4-5D6E-409C-BE32-E72D297353CC}">
              <c16:uniqueId val="{00000002-812F-4DA4-9264-CB8AC179B7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8A-4508-B0DF-1F65848448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8A-4508-B0DF-1F65848448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8A-4508-B0DF-1F65848448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8A-4508-B0DF-1F65848448B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C8A-4508-B0DF-1F65848448B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1.28</c:v>
                </c:pt>
                <c:pt idx="2">
                  <c:v>#N/A</c:v>
                </c:pt>
                <c:pt idx="3">
                  <c:v>0.2</c:v>
                </c:pt>
                <c:pt idx="4">
                  <c:v>#N/A</c:v>
                </c:pt>
                <c:pt idx="5">
                  <c:v>0.13</c:v>
                </c:pt>
                <c:pt idx="6">
                  <c:v>#N/A</c:v>
                </c:pt>
                <c:pt idx="7">
                  <c:v>0.2</c:v>
                </c:pt>
                <c:pt idx="8">
                  <c:v>#N/A</c:v>
                </c:pt>
                <c:pt idx="9">
                  <c:v>0.08</c:v>
                </c:pt>
              </c:numCache>
            </c:numRef>
          </c:val>
          <c:extLst>
            <c:ext xmlns:c16="http://schemas.microsoft.com/office/drawing/2014/chart" uri="{C3380CC4-5D6E-409C-BE32-E72D297353CC}">
              <c16:uniqueId val="{00000005-AC8A-4508-B0DF-1F65848448B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3.82</c:v>
                </c:pt>
                <c:pt idx="2">
                  <c:v>#N/A</c:v>
                </c:pt>
                <c:pt idx="3">
                  <c:v>2.5</c:v>
                </c:pt>
                <c:pt idx="4">
                  <c:v>#N/A</c:v>
                </c:pt>
                <c:pt idx="5">
                  <c:v>1.84</c:v>
                </c:pt>
                <c:pt idx="6">
                  <c:v>#N/A</c:v>
                </c:pt>
                <c:pt idx="7">
                  <c:v>1.86</c:v>
                </c:pt>
                <c:pt idx="8">
                  <c:v>#N/A</c:v>
                </c:pt>
                <c:pt idx="9">
                  <c:v>2.74</c:v>
                </c:pt>
              </c:numCache>
            </c:numRef>
          </c:val>
          <c:extLst>
            <c:ext xmlns:c16="http://schemas.microsoft.com/office/drawing/2014/chart" uri="{C3380CC4-5D6E-409C-BE32-E72D297353CC}">
              <c16:uniqueId val="{00000006-AC8A-4508-B0DF-1F65848448B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2.65</c:v>
                </c:pt>
                <c:pt idx="2">
                  <c:v>#N/A</c:v>
                </c:pt>
                <c:pt idx="3">
                  <c:v>5.67</c:v>
                </c:pt>
                <c:pt idx="4">
                  <c:v>#N/A</c:v>
                </c:pt>
                <c:pt idx="5">
                  <c:v>4.08</c:v>
                </c:pt>
                <c:pt idx="6">
                  <c:v>#N/A</c:v>
                </c:pt>
                <c:pt idx="7">
                  <c:v>3.24</c:v>
                </c:pt>
                <c:pt idx="8">
                  <c:v>#N/A</c:v>
                </c:pt>
                <c:pt idx="9">
                  <c:v>4.7699999999999996</c:v>
                </c:pt>
              </c:numCache>
            </c:numRef>
          </c:val>
          <c:extLst>
            <c:ext xmlns:c16="http://schemas.microsoft.com/office/drawing/2014/chart" uri="{C3380CC4-5D6E-409C-BE32-E72D297353CC}">
              <c16:uniqueId val="{00000007-AC8A-4508-B0DF-1F65848448BC}"/>
            </c:ext>
          </c:extLst>
        </c:ser>
        <c:ser>
          <c:idx val="8"/>
          <c:order val="8"/>
          <c:tx>
            <c:strRef>
              <c:f>データシート!$A$35</c:f>
              <c:strCache>
                <c:ptCount val="1"/>
                <c:pt idx="0">
                  <c:v>住宅用地造成事業特別会計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15.53</c:v>
                </c:pt>
                <c:pt idx="2">
                  <c:v>#N/A</c:v>
                </c:pt>
                <c:pt idx="3">
                  <c:v>12.7</c:v>
                </c:pt>
                <c:pt idx="4">
                  <c:v>#N/A</c:v>
                </c:pt>
                <c:pt idx="5">
                  <c:v>12.23</c:v>
                </c:pt>
                <c:pt idx="6">
                  <c:v>#N/A</c:v>
                </c:pt>
                <c:pt idx="7">
                  <c:v>11.11</c:v>
                </c:pt>
                <c:pt idx="8">
                  <c:v>#N/A</c:v>
                </c:pt>
                <c:pt idx="9">
                  <c:v>12.86</c:v>
                </c:pt>
              </c:numCache>
            </c:numRef>
          </c:val>
          <c:extLst>
            <c:ext xmlns:c16="http://schemas.microsoft.com/office/drawing/2014/chart" uri="{C3380CC4-5D6E-409C-BE32-E72D297353CC}">
              <c16:uniqueId val="{00000008-AC8A-4508-B0DF-1F65848448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25.09</c:v>
                </c:pt>
                <c:pt idx="2">
                  <c:v>#N/A</c:v>
                </c:pt>
                <c:pt idx="3">
                  <c:v>9.73</c:v>
                </c:pt>
                <c:pt idx="4">
                  <c:v>#N/A</c:v>
                </c:pt>
                <c:pt idx="5">
                  <c:v>29.31</c:v>
                </c:pt>
                <c:pt idx="6">
                  <c:v>#N/A</c:v>
                </c:pt>
                <c:pt idx="7">
                  <c:v>22.01</c:v>
                </c:pt>
                <c:pt idx="8">
                  <c:v>#N/A</c:v>
                </c:pt>
                <c:pt idx="9">
                  <c:v>13.03</c:v>
                </c:pt>
              </c:numCache>
            </c:numRef>
          </c:val>
          <c:extLst>
            <c:ext xmlns:c16="http://schemas.microsoft.com/office/drawing/2014/chart" uri="{C3380CC4-5D6E-409C-BE32-E72D297353CC}">
              <c16:uniqueId val="{00000009-AC8A-4508-B0DF-1F65848448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400</c:v>
                </c:pt>
                <c:pt idx="5">
                  <c:v>401</c:v>
                </c:pt>
                <c:pt idx="8">
                  <c:v>397</c:v>
                </c:pt>
                <c:pt idx="11">
                  <c:v>388</c:v>
                </c:pt>
                <c:pt idx="14">
                  <c:v>370</c:v>
                </c:pt>
              </c:numCache>
            </c:numRef>
          </c:val>
          <c:extLst>
            <c:ext xmlns:c16="http://schemas.microsoft.com/office/drawing/2014/chart" uri="{C3380CC4-5D6E-409C-BE32-E72D297353CC}">
              <c16:uniqueId val="{00000000-0492-41B3-83D3-B5FAC6FB23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92-41B3-83D3-B5FAC6FB23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92-41B3-83D3-B5FAC6FB23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47</c:v>
                </c:pt>
                <c:pt idx="3">
                  <c:v>41</c:v>
                </c:pt>
                <c:pt idx="6">
                  <c:v>41</c:v>
                </c:pt>
                <c:pt idx="9">
                  <c:v>49</c:v>
                </c:pt>
                <c:pt idx="12">
                  <c:v>46</c:v>
                </c:pt>
              </c:numCache>
            </c:numRef>
          </c:val>
          <c:extLst>
            <c:ext xmlns:c16="http://schemas.microsoft.com/office/drawing/2014/chart" uri="{C3380CC4-5D6E-409C-BE32-E72D297353CC}">
              <c16:uniqueId val="{00000003-0492-41B3-83D3-B5FAC6FB23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214</c:v>
                </c:pt>
                <c:pt idx="3">
                  <c:v>217</c:v>
                </c:pt>
                <c:pt idx="6">
                  <c:v>216</c:v>
                </c:pt>
                <c:pt idx="9">
                  <c:v>206</c:v>
                </c:pt>
                <c:pt idx="12">
                  <c:v>187</c:v>
                </c:pt>
              </c:numCache>
            </c:numRef>
          </c:val>
          <c:extLst>
            <c:ext xmlns:c16="http://schemas.microsoft.com/office/drawing/2014/chart" uri="{C3380CC4-5D6E-409C-BE32-E72D297353CC}">
              <c16:uniqueId val="{00000004-0492-41B3-83D3-B5FAC6FB23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92-41B3-83D3-B5FAC6FB23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92-41B3-83D3-B5FAC6FB23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170</c:v>
                </c:pt>
                <c:pt idx="3">
                  <c:v>154</c:v>
                </c:pt>
                <c:pt idx="6">
                  <c:v>142</c:v>
                </c:pt>
                <c:pt idx="9">
                  <c:v>117</c:v>
                </c:pt>
                <c:pt idx="12">
                  <c:v>96</c:v>
                </c:pt>
              </c:numCache>
            </c:numRef>
          </c:val>
          <c:extLst>
            <c:ext xmlns:c16="http://schemas.microsoft.com/office/drawing/2014/chart" uri="{C3380CC4-5D6E-409C-BE32-E72D297353CC}">
              <c16:uniqueId val="{00000007-0492-41B3-83D3-B5FAC6FB23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31</c:v>
                </c:pt>
                <c:pt idx="2">
                  <c:v>#N/A</c:v>
                </c:pt>
                <c:pt idx="3">
                  <c:v>#N/A</c:v>
                </c:pt>
                <c:pt idx="4">
                  <c:v>11</c:v>
                </c:pt>
                <c:pt idx="5">
                  <c:v>#N/A</c:v>
                </c:pt>
                <c:pt idx="6">
                  <c:v>#N/A</c:v>
                </c:pt>
                <c:pt idx="7">
                  <c:v>2</c:v>
                </c:pt>
                <c:pt idx="8">
                  <c:v>#N/A</c:v>
                </c:pt>
                <c:pt idx="9">
                  <c:v>#N/A</c:v>
                </c:pt>
                <c:pt idx="10">
                  <c:v>-16</c:v>
                </c:pt>
                <c:pt idx="11">
                  <c:v>#N/A</c:v>
                </c:pt>
                <c:pt idx="12">
                  <c:v>#N/A</c:v>
                </c:pt>
                <c:pt idx="13">
                  <c:v>-41</c:v>
                </c:pt>
                <c:pt idx="14">
                  <c:v>#N/A</c:v>
                </c:pt>
              </c:numCache>
            </c:numRef>
          </c:val>
          <c:smooth val="0"/>
          <c:extLst>
            <c:ext xmlns:c16="http://schemas.microsoft.com/office/drawing/2014/chart" uri="{C3380CC4-5D6E-409C-BE32-E72D297353CC}">
              <c16:uniqueId val="{00000008-0492-41B3-83D3-B5FAC6FB23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4209</c:v>
                </c:pt>
                <c:pt idx="5">
                  <c:v>3696</c:v>
                </c:pt>
                <c:pt idx="8">
                  <c:v>3617</c:v>
                </c:pt>
                <c:pt idx="11">
                  <c:v>3578</c:v>
                </c:pt>
                <c:pt idx="14">
                  <c:v>3391</c:v>
                </c:pt>
              </c:numCache>
            </c:numRef>
          </c:val>
          <c:extLst>
            <c:ext xmlns:c16="http://schemas.microsoft.com/office/drawing/2014/chart" uri="{C3380CC4-5D6E-409C-BE32-E72D297353CC}">
              <c16:uniqueId val="{00000000-CC41-4FC9-8532-1EFB646C63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c:v>
                </c:pt>
                <c:pt idx="5">
                  <c:v>18</c:v>
                </c:pt>
                <c:pt idx="8">
                  <c:v>18</c:v>
                </c:pt>
                <c:pt idx="11">
                  <c:v>17</c:v>
                </c:pt>
                <c:pt idx="14">
                  <c:v>17</c:v>
                </c:pt>
              </c:numCache>
            </c:numRef>
          </c:val>
          <c:extLst>
            <c:ext xmlns:c16="http://schemas.microsoft.com/office/drawing/2014/chart" uri="{C3380CC4-5D6E-409C-BE32-E72D297353CC}">
              <c16:uniqueId val="{00000001-CC41-4FC9-8532-1EFB646C63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8267</c:v>
                </c:pt>
                <c:pt idx="5">
                  <c:v>9202</c:v>
                </c:pt>
                <c:pt idx="8">
                  <c:v>12140</c:v>
                </c:pt>
                <c:pt idx="11">
                  <c:v>11829</c:v>
                </c:pt>
                <c:pt idx="14">
                  <c:v>13411</c:v>
                </c:pt>
              </c:numCache>
            </c:numRef>
          </c:val>
          <c:extLst>
            <c:ext xmlns:c16="http://schemas.microsoft.com/office/drawing/2014/chart" uri="{C3380CC4-5D6E-409C-BE32-E72D297353CC}">
              <c16:uniqueId val="{00000002-CC41-4FC9-8532-1EFB646C63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41-4FC9-8532-1EFB646C63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41-4FC9-8532-1EFB646C63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c:v>
                </c:pt>
                <c:pt idx="3">
                  <c:v>4</c:v>
                </c:pt>
                <c:pt idx="6">
                  <c:v>3</c:v>
                </c:pt>
                <c:pt idx="9">
                  <c:v>2</c:v>
                </c:pt>
                <c:pt idx="12">
                  <c:v>0</c:v>
                </c:pt>
              </c:numCache>
            </c:numRef>
          </c:val>
          <c:extLst>
            <c:ext xmlns:c16="http://schemas.microsoft.com/office/drawing/2014/chart" uri="{C3380CC4-5D6E-409C-BE32-E72D297353CC}">
              <c16:uniqueId val="{00000005-CC41-4FC9-8532-1EFB646C63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542</c:v>
                </c:pt>
                <c:pt idx="3">
                  <c:v>452</c:v>
                </c:pt>
                <c:pt idx="6">
                  <c:v>364</c:v>
                </c:pt>
                <c:pt idx="9">
                  <c:v>343</c:v>
                </c:pt>
                <c:pt idx="12">
                  <c:v>339</c:v>
                </c:pt>
              </c:numCache>
            </c:numRef>
          </c:val>
          <c:extLst>
            <c:ext xmlns:c16="http://schemas.microsoft.com/office/drawing/2014/chart" uri="{C3380CC4-5D6E-409C-BE32-E72D297353CC}">
              <c16:uniqueId val="{00000006-CC41-4FC9-8532-1EFB646C63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71</c:v>
                </c:pt>
                <c:pt idx="3">
                  <c:v>60</c:v>
                </c:pt>
                <c:pt idx="6">
                  <c:v>51</c:v>
                </c:pt>
                <c:pt idx="9">
                  <c:v>42</c:v>
                </c:pt>
                <c:pt idx="12">
                  <c:v>33</c:v>
                </c:pt>
              </c:numCache>
            </c:numRef>
          </c:val>
          <c:extLst>
            <c:ext xmlns:c16="http://schemas.microsoft.com/office/drawing/2014/chart" uri="{C3380CC4-5D6E-409C-BE32-E72D297353CC}">
              <c16:uniqueId val="{00000007-CC41-4FC9-8532-1EFB646C63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1655</c:v>
                </c:pt>
                <c:pt idx="3">
                  <c:v>1462</c:v>
                </c:pt>
                <c:pt idx="6">
                  <c:v>1264</c:v>
                </c:pt>
                <c:pt idx="9">
                  <c:v>1070</c:v>
                </c:pt>
                <c:pt idx="12">
                  <c:v>892</c:v>
                </c:pt>
              </c:numCache>
            </c:numRef>
          </c:val>
          <c:extLst>
            <c:ext xmlns:c16="http://schemas.microsoft.com/office/drawing/2014/chart" uri="{C3380CC4-5D6E-409C-BE32-E72D297353CC}">
              <c16:uniqueId val="{00000008-CC41-4FC9-8532-1EFB646C63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41-4FC9-8532-1EFB646C63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975</c:v>
                </c:pt>
                <c:pt idx="3">
                  <c:v>829</c:v>
                </c:pt>
                <c:pt idx="6">
                  <c:v>712</c:v>
                </c:pt>
                <c:pt idx="9">
                  <c:v>598</c:v>
                </c:pt>
                <c:pt idx="12">
                  <c:v>503</c:v>
                </c:pt>
              </c:numCache>
            </c:numRef>
          </c:val>
          <c:extLst>
            <c:ext xmlns:c16="http://schemas.microsoft.com/office/drawing/2014/chart" uri="{C3380CC4-5D6E-409C-BE32-E72D297353CC}">
              <c16:uniqueId val="{0000000A-CC41-4FC9-8532-1EFB646C63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41-4FC9-8532-1EFB646C63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4796</c:v>
                </c:pt>
                <c:pt idx="1">
                  <c:v>5290</c:v>
                </c:pt>
                <c:pt idx="2">
                  <c:v>5449</c:v>
                </c:pt>
              </c:numCache>
            </c:numRef>
          </c:val>
          <c:extLst>
            <c:ext xmlns:c16="http://schemas.microsoft.com/office/drawing/2014/chart" uri="{C3380CC4-5D6E-409C-BE32-E72D297353CC}">
              <c16:uniqueId val="{00000000-434F-4C2E-9729-449B818DAB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434F-4C2E-9729-449B818DAB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13029</c:v>
                </c:pt>
                <c:pt idx="1">
                  <c:v>12748</c:v>
                </c:pt>
                <c:pt idx="2">
                  <c:v>11884</c:v>
                </c:pt>
              </c:numCache>
            </c:numRef>
          </c:val>
          <c:extLst>
            <c:ext xmlns:c16="http://schemas.microsoft.com/office/drawing/2014/chart" uri="{C3380CC4-5D6E-409C-BE32-E72D297353CC}">
              <c16:uniqueId val="{00000002-434F-4C2E-9729-449B818DAB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{CB53E1B2-BD85-4C44-A1B9-F5667BC3F76A}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AFF-4DA4-B17A-C59C634D48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{A129CA02-7D56-4AAA-A874-5EB53B026CFA}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FF-4DA4-B17A-C59C634D48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{DD8D157B-053A-4620-976C-7659D27E2821}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FF-4DA4-B17A-C59C634D48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{660493BE-B572-4C95-A5ED-913A016E5DDB}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FF-4DA4-B17A-C59C634D48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{9A54126C-24D5-4857-9F0B-6A0EFFE2B190}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FF-4DA4-B17A-C59C634D485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{9754609B-0958-4B05-819D-D261607BDD14}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AFF-4DA4-B17A-C59C634D485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{EC94583F-5932-46F5-ACDF-CDBAE50B2DC0}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AFF-4DA4-B17A-C59C634D485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{CD617325-8C32-48A8-8A81-6673927921D0}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AFF-4DA4-B17A-C59C634D485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{D5B8E14C-D691-4843-88DC-DE4D976CC504}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AFF-4DA4-B17A-C59C634D48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46.9</c:v>
                </c:pt>
                <c:pt idx="8">
                  <c:v>46.1</c:v>
                </c:pt>
                <c:pt idx="16">
                  <c:v>44.7</c:v>
                </c:pt>
                <c:pt idx="24">
                  <c:v>39.799999999999997</c:v>
                </c:pt>
                <c:pt idx="32">
                  <c:v>42.8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AFF-4DA4-B17A-C59C634D48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{7464074D-F4DF-4318-9188-F9972BB1EA3D}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AFF-4DA4-B17A-C59C634D48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{024F27D6-1A24-438E-8580-970F6F1F0D3A}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FF-4DA4-B17A-C59C634D48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{A6209CF7-B52F-495F-934F-4216133EFBDE}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FF-4DA4-B17A-C59C634D48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{AFFDC3AC-A2DD-41C3-B079-0C1C1EFA9B19}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FF-4DA4-B17A-C59C634D48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{8D1EBB76-0F50-49E4-A68F-66A6645BFF63}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FF-4DA4-B17A-C59C634D485A}"/>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{FA45B67C-AFA1-45A4-AD29-80DE268B65CF}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AFF-4DA4-B17A-C59C634D485A}"/>
                </c:ext>
              </c:extLst>
            </c:dLbl>
            <c:dLbl>
              <c:idx val="16"/>
              <c:layout>
                <c:manualLayout>
                  <c:x val="-2.9214814767355813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{D652E834-84BA-4141-9F87-8B1A497C2434}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AFF-4DA4-B17A-C59C634D485A}"/>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{F629DF28-2B4C-44FB-9954-D377C0F38C3E}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AFF-4DA4-B17A-C59C634D485A}"/>
                </c:ext>
              </c:extLst>
            </c:dLbl>
            <c:dLbl>
              <c:idx val="32"/>
              <c:layout>
                <c:manualLayout>
                  <c:x val="-3.481668653311250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{4459492F-7B99-4268-9F1C-82F3A8C21FAF}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AFF-4DA4-B17A-C59C634D48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AFF-4DA4-B17A-C59C634D485A}"/>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{FBAC0FD2-FF3D-41BE-9E64-E53D28C259D8}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BB5-4EE2-9AF3-499BAFDE54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{4572EE0C-ACC7-4CDB-AB13-4FA731EBE9BB}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B5-4EE2-9AF3-499BAFDE54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{FD0A004B-359E-437E-9EE0-67CFC03A5CBA}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B5-4EE2-9AF3-499BAFDE54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{1153AAF6-FE3B-41F5-A9AF-C0D6E642FA59}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B5-4EE2-9AF3-499BAFDE54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{98BF089D-B983-4957-BBFB-13FDEBCC839D}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B5-4EE2-9AF3-499BAFDE540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{6833E4B1-EE35-42C7-9501-1F77FB3FB2FD}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BB5-4EE2-9AF3-499BAFDE540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{7B96AF11-5832-49BC-8DEB-9949EB216E62}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BB5-4EE2-9AF3-499BAFDE540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{6614867A-F4CE-4906-B774-31358D128793}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BB5-4EE2-9AF3-499BAFDE540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{9CD75EA7-0FEE-4148-9595-E93AF979AB93}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BB5-4EE2-9AF3-499BAFDE54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1.5</c:v>
                </c:pt>
                <c:pt idx="16">
                  <c:v>0.5</c:v>
                </c:pt>
                <c:pt idx="24">
                  <c:v>0</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BB5-4EE2-9AF3-499BAFDE54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{38F9B5B3-735D-4822-8F12-B67797BA7F21}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BB5-4EE2-9AF3-499BAFDE54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{261E4315-6218-4F59-A93C-D94FB9799413}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B5-4EE2-9AF3-499BAFDE54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{0F2254E4-3835-4939-9A0C-9589B4BBEA9A}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B5-4EE2-9AF3-499BAFDE54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{23E8E103-EFF7-4B29-B396-8D5D53D352F6}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B5-4EE2-9AF3-499BAFDE54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{1854758D-CE87-42DD-A3CF-93B16D86211C}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B5-4EE2-9AF3-499BAFDE5407}"/>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{92F2F676-D581-4D2E-BFF5-AE5F1B80548E}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BB5-4EE2-9AF3-499BAFDE5407}"/>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{6E8B41C1-BCC8-4B6D-A969-ADEBE0029A6A}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BB5-4EE2-9AF3-499BAFDE5407}"/>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{48DE5200-DFEE-4CB3-BF2F-E2D3D695E0AD}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BB5-4EE2-9AF3-499BAFDE5407}"/>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{43BD4AFF-95A6-42A5-A636-8E86C358E490}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BB5-4EE2-9AF3-499BAFDE54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BB5-4EE2-9AF3-499BAFDE5407}"/>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新たな起債の発行を抑制しているため、元利償還金に係る新たな支出は年々減少しており、前年度比</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百万円の減（△</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となった。また、臨時財政対策債の発行も行っていないことから、算入公債費比率はマイナスとなった。今後も現在の水準を維持できるように健全な財政運営に努めながら、財政措置等を考慮して必要な起債の活用についても検討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満期一括償還による地方債は利用していない。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たな起債の発行を抑制しているため、一般会計に係る地方債の現在高及び公営企業債等繰入見込額は年々減少している。今後も現在の水準を維持できるように健全な財政運営に努めながら、財政措置等を考慮して必要な起債の活用についても検討していく。</a:t>
          </a:r>
        </a:p>
        <a:p>
          <a:r>
            <a:rPr kumimoji="1" lang="ja-JP" altLang="en-US" sz="1400">
              <a:latin typeface="ＭＳ ゴシック" pitchFamily="49" charset="-128"/>
              <a:ea typeface="ＭＳ ゴシック" pitchFamily="49" charset="-128"/>
            </a:rPr>
            <a:t>退職手当負担見込額は、職員の退職等に伴い減少傾向にある。設立法人等の負債額等負担見込額は特別養護老人ホームが返済不要になった場合の債務保証を行っているが、同施設において計画的に償還していることから、年々数値は減少しており、令和４年度に返済を完了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福島県楢葉町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令和４年度においては、財政調整基金が増加したものの、それ以上にその他特定目的基金が減少したことにより、基金残高合計は前年度比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各基金の目的に応じた適切な運用を行い、その他特定目的基金については各基金の統廃合等を視野にいれながら必要性を検討し、目的に応じた適切な運用を行っていく。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１　公共施設等総合管理基金：町が設置した公共施設及び復興を目的とする施設等の維持運営に要する資金を積み立てるもの。</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２　公共用施設機能維持運営基金：町が整備した公共施設の機能を維持し、その運営に要する経費を積み立てるもの。</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３　特定廃棄物埋立処分事業地域振興交付金基金：福島県内において生じた特定廃棄物の埋立処分事業の実施に伴う影響を緩和するために必要な風評対策及び地域振興等といった幅広い事業に要する資金を積み立てるもの。</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４　災害公営住宅管理基金：災害公営住宅の維持管理や将来の大規模改修又は解体等に必要な経費を積み立てるもの。</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５　公共用施設整備基金：公共用施設の整備並びに施設と一体的に整備する備品及び設備等に要する経費や東日本大震災及び原子力災害からの復旧及び復興並びに町民の生活支援を目的とする事業に要する経費を積み立てるもの。</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その他特定目的基金全体としては、</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864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１　公共施設等総合管理基金：土地維持管理費や新産業創出事業に係る委託料への充当のための取り崩しにより、前年度比８百万円の減（△</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0.002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２　公共用施設機能維持運営基金：職員人件費等に係る充当のための取り崩しに対して、廃炉に係る交付金の積立が多いことにより、前年度比</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３　特定廃棄物埋立処分事業地域振興交付金基金：コミュニティセンターの施設整備費に係る工事請負費や委託料等への充当のための取り崩しにより、前年度比</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４　災害公営住宅管理基金：災害公営住宅維持補修費への充当のための取り崩しに対して、家賃低廉化事業等による積立が多いことにより、前年度比</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％）となった。</a:t>
          </a: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５　公共用施設整備基金：総合グラウンド施設整備に係る工事請負費等への充当のための積立により、皆増となっている。</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各基金の統廃合等を視野にいれながら必要性を検討し、目的に応じた適切な運用を行っていく。</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令和４年度においては、令和３年度決算剰余金の一部を基金に編入したことで、前年度比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復旧事業による基金の取り崩しや公共施設の維持管理等による町単独費の支出増加が懸念されるが、不測の災害等に対応するために必要な財政運営戦略に基づいた基金残高の下限値を意識しながら、適正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地方債については順調に償還しており、満期一括償還等を行っていないため、減債基金の残高は利息による増加のみの変動となっている。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新たな起債の発行の際には、その必要性や将来負担、財政措置等について十分な検討を行うこととし、今後も計画的な償還を続けていく。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1089038-C019-480B-B439-3CC5354C3D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60DE4A-1F41-4ECC-90C8-4B7E70876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1FC3E6B-6733-48D3-B77E-2E158C9168E8}"/>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EDD4BDE-A9FB-433D-9697-DF91C7185C56}"/>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8B0694C-30EF-4514-824B-DEA1847A2B7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5A27051-BCC8-4D2B-80E3-9B44ECA0479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E07A552-80EA-499C-B9D7-8FC72DCBA686}"/>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D60619B-302C-4CA3-B42B-4D51B23A0B2C}"/>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A701720-9CEF-4984-A690-CB6DC71072B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D53F83A-AFCC-4831-ABC7-A16CA88103B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EB9B3C5-9D73-47FE-8468-F1B4D5B1CED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1E99BCD-7299-42AE-ABAB-68F73E24A95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184862B-55C4-4D8E-B0AF-5F5D888122C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F5E12F6-0312-463F-B02F-FA9819FC7C1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25E3A91-F9EB-413E-947F-3E490603A47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C987B49-624C-4BE5-8820-80B22DE2114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A395876-66BE-4498-B811-975BB6A8C24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CE11F98-92F9-40DF-B05F-BC16A01EBF0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CF52446-70CE-480E-80E8-EEA25325097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F172397-9A1C-4651-BC94-3B9F813ADDE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1DAD99C-503A-45BD-97E3-BA0939E70B8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BBB6F00-A786-400F-BBCA-27ACCF941E9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
6,529
103.64
12,076,159
11,292,507
424,913
3,258,920
502,891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68CA068-566D-4464-8558-D6A5CC0F1C7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15C04A5-4631-4D86-A4FB-20DEF1A8D05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B42CA55-C13B-444D-8725-A8AAA31045A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8AAB064-6271-406E-A291-39E1A1BD9FF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87A84CB-6B85-4525-9465-4831723EDC8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610A4C7-7445-4312-AAA1-BDC7F403DA5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F629D1A-9F63-4D92-81B1-3667E2DD9EF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FC68112-05E0-4C29-A343-85C2C83B9DD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0D4CA49-F961-4BE5-B869-08B83AABA94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EF0FB74-3DC0-498C-97F9-5513E6B5F61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AD83169-8A4B-4FE8-BAB0-FFCB5D63A3B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67F41EB-959E-4109-A0A7-72FEC9047FD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7A9A77D-DC6F-4B6B-A55F-8A3E990ED75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9515E6E-9BBA-4B89-9F47-0F1A362A367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A119396-3656-4003-92A4-682E0B9690B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A3DD67D-ADEE-4FF2-B94A-C8D2DE5623A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43BB787-DC6A-4DA7-8B63-D7D38CD19ED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C35911E-0E4E-4181-A3A2-494871C8D0B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D454108-7236-4AC9-91C2-17902D8C06A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6938CDF-43F3-410C-B5FF-99A4BD0BD12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53D3BDDA-8DDB-4B33-9C73-EBF15E798DD6}"/>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05E2CCC-E8CB-446A-8B35-B27B1201276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5219ABF-F741-4D1D-ACCC-A729215A258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98CDDF4-8970-498E-83F0-B09DF450F9D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FF18627-C260-4546-A41E-30F5D4C2B12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5E91396-32FC-4773-8C91-472334C65307}"/>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2A1E4CF-6BF1-47AB-9A9C-46F02BFD521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58DCB77-42F5-49AA-BA17-13A93254E64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EEFB686-537E-4215-8D79-E11E1EE9F99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5E7FA32-5C9C-46A9-9C14-378E2208D14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90DABFC-228E-4598-AE4F-E0496ABEC99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B74B9C7-773B-4493-B04F-6A2D9802D09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EB65325-D22B-48AB-8D6D-552947BC6A5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CB8F55E-7E13-4698-9611-4BBA7C06FA0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2F9FFA5-794E-4B33-B135-876F7DE5DB3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及び原子力発電所事故により被災した建物の解体及び復旧復興に係る新たな施設の整備が進められていることに伴い、有形固定資産減価償却率はこれまで減少傾向にあった。しかし、令和３年度までで施設の整備が落ち着いたことで、新たに整備された施設の減価償却費も相まって有形固定資産減価償却率は増加に転じることとなった。</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0D175AC-0F80-4FBC-A961-A159BD5B084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F666925-2D88-4418-AED6-C2D5AC8E97D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58F6CBA-5618-4CED-924A-688217DEF347}"/>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2DD0B3C-838D-4215-BB24-8A2E3A48DF4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FC16BAD-44C1-41BC-841C-017961942094}"/>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58E8AF4-1165-44FE-AA72-28C13BE5F2A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C5F681B-D516-43AA-A870-1E7965FD498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A5E31C3-6572-40D1-BBEC-B9440BAFA3B4}"/>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F2E3029-254C-4FFA-881B-073E5481BCFA}"/>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A72B7E3-EB51-4544-B154-307B65F096D9}"/>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4DA24C27-3535-44AA-AC6A-C785265541C3}"/>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20DDD22-D5AF-4C59-AD94-5438F926903A}"/>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A90EBED-25D2-4248-A045-1CCAEEB46162}"/>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69B9F7B-DF95-4E43-B901-872627E119F6}"/>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A9A4955-0243-4491-9B74-259E77EEDFEE}"/>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29FACA7-7609-4EC0-90EE-53EB192EA4A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798B00FB-B817-4443-BCC4-18F7DB483EE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24A193C-03E7-4AB7-BBF1-3BA135A6BFA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B7D4F167-C99A-4F21-9306-E41B80EC4108}"/>
            </a:ext>
          </a:extLst>
        </xdr:cNvPr>
        <xdr:cNvCxnSpPr/>
      </xdr:nvCxnSpPr>
      <xdr:spPr>
        <a:xfrm flipV="1">
          <a:off x="4760595" y="4474482"/>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FA7CBC6A-9301-4668-8CB7-ACCCAF2F0BA9}"/>
            </a:ext>
          </a:extLst>
        </xdr:cNvPr>
        <xdr:cNvSpPr txBox="1"/>
      </xdr:nvSpPr>
      <xdr:spPr>
        <a:xfrm>
          <a:off x="4813300" y="594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6D1E25C8-778A-4F5C-BDFF-B2A705611DA5}"/>
            </a:ext>
          </a:extLst>
        </xdr:cNvPr>
        <xdr:cNvCxnSpPr/>
      </xdr:nvCxnSpPr>
      <xdr:spPr>
        <a:xfrm>
          <a:off x="4673600" y="594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89053902-EA6C-4616-A6EE-65208279120B}"/>
            </a:ext>
          </a:extLst>
        </xdr:cNvPr>
        <xdr:cNvSpPr txBox="1"/>
      </xdr:nvSpPr>
      <xdr:spPr>
        <a:xfrm>
          <a:off x="48133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E80B56B4-B6FB-408C-B60B-6CD837F03B8C}"/>
            </a:ext>
          </a:extLst>
        </xdr:cNvPr>
        <xdr:cNvCxnSpPr/>
      </xdr:nvCxnSpPr>
      <xdr:spPr>
        <a:xfrm>
          <a:off x="4673600" y="447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69461DB1-C6A9-4491-9A7F-85688829C50A}"/>
            </a:ext>
          </a:extLst>
        </xdr:cNvPr>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C83BD24D-5739-48B0-BE55-FD1FC617246B}"/>
            </a:ext>
          </a:extLst>
        </xdr:cNvPr>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6E353B2E-96F0-4692-9956-DFE346F2D046}"/>
            </a:ext>
          </a:extLst>
        </xdr:cNvPr>
        <xdr:cNvSpPr/>
      </xdr:nvSpPr>
      <xdr:spPr>
        <a:xfrm>
          <a:off x="4000500" y="50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a:extLst>
            <a:ext uri="{FF2B5EF4-FFF2-40B4-BE49-F238E27FC236}">
              <a16:creationId xmlns:a16="http://schemas.microsoft.com/office/drawing/2014/main" id="{559C2072-2788-4E53-B1E8-F1E6DB15401C}"/>
            </a:ext>
          </a:extLst>
        </xdr:cNvPr>
        <xdr:cNvSpPr/>
      </xdr:nvSpPr>
      <xdr:spPr>
        <a:xfrm>
          <a:off x="3238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a:extLst>
            <a:ext uri="{FF2B5EF4-FFF2-40B4-BE49-F238E27FC236}">
              <a16:creationId xmlns:a16="http://schemas.microsoft.com/office/drawing/2014/main" id="{C520B7F8-7E92-40F1-9A48-68F4743D60F9}"/>
            </a:ext>
          </a:extLst>
        </xdr:cNvPr>
        <xdr:cNvSpPr/>
      </xdr:nvSpPr>
      <xdr:spPr>
        <a:xfrm>
          <a:off x="2476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a:extLst>
            <a:ext uri="{FF2B5EF4-FFF2-40B4-BE49-F238E27FC236}">
              <a16:creationId xmlns:a16="http://schemas.microsoft.com/office/drawing/2014/main" id="{E861E778-5475-499D-8BE5-6CB6FDA5DD7F}"/>
            </a:ext>
          </a:extLst>
        </xdr:cNvPr>
        <xdr:cNvSpPr/>
      </xdr:nvSpPr>
      <xdr:spPr>
        <a:xfrm>
          <a:off x="1714500" y="51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3E58540-D547-4EC1-BA29-FE3A7136F4F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50A815B-01A0-4AFE-9589-E1908EF39FF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B7EBC14-D48F-4642-8E7A-2DCD9F6DB79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67F22D3-0813-4BD7-BB55-48583577CD2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BBEA816-AAAB-4DFF-9F6C-DA13EF11FF1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67764</xdr:rowOff>
    </xdr:from>
    <xdr:to>
      <xdr:col>23</xdr:col>
      <xdr:colOff>136525</xdr:colOff>
      <xdr:row>26</xdr:row>
      <xdr:rowOff>169364</xdr:rowOff>
    </xdr:to>
    <xdr:sp macro="" textlink="">
      <xdr:nvSpPr>
        <xdr:cNvPr id="93" name="楕円 92">
          <a:extLst>
            <a:ext uri="{FF2B5EF4-FFF2-40B4-BE49-F238E27FC236}">
              <a16:creationId xmlns:a16="http://schemas.microsoft.com/office/drawing/2014/main" id="{31676900-FCCE-48EB-8717-026841B79944}"/>
            </a:ext>
          </a:extLst>
        </xdr:cNvPr>
        <xdr:cNvSpPr/>
      </xdr:nvSpPr>
      <xdr:spPr>
        <a:xfrm>
          <a:off x="4711700" y="45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154141</xdr:rowOff>
    </xdr:from>
    <xdr:ext cx="405111" cy="259045"/>
    <xdr:sp macro="" textlink="">
      <xdr:nvSpPr>
        <xdr:cNvPr id="94" name="有形固定資産減価償却率該当値テキスト">
          <a:extLst>
            <a:ext uri="{FF2B5EF4-FFF2-40B4-BE49-F238E27FC236}">
              <a16:creationId xmlns:a16="http://schemas.microsoft.com/office/drawing/2014/main" id="{56351DC8-08EF-4FA3-A5A7-34CCE24365E9}"/>
            </a:ext>
          </a:extLst>
        </xdr:cNvPr>
        <xdr:cNvSpPr txBox="1"/>
      </xdr:nvSpPr>
      <xdr:spPr>
        <a:xfrm>
          <a:off x="4813300" y="44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25</xdr:row>
      <xdr:rowOff>146685</xdr:rowOff>
    </xdr:from>
    <xdr:to>
      <xdr:col>19</xdr:col>
      <xdr:colOff>187325</xdr:colOff>
      <xdr:row>26</xdr:row>
      <xdr:rowOff>76835</xdr:rowOff>
    </xdr:to>
    <xdr:sp macro="" textlink="">
      <xdr:nvSpPr>
        <xdr:cNvPr id="95" name="楕円 94">
          <a:extLst>
            <a:ext uri="{FF2B5EF4-FFF2-40B4-BE49-F238E27FC236}">
              <a16:creationId xmlns:a16="http://schemas.microsoft.com/office/drawing/2014/main" id="{8341C510-8C92-4B04-B4F2-351F06D3AC06}"/>
            </a:ext>
          </a:extLst>
        </xdr:cNvPr>
        <xdr:cNvSpPr/>
      </xdr:nvSpPr>
      <xdr:spPr>
        <a:xfrm>
          <a:off x="4000500" y="44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26035</xdr:rowOff>
    </xdr:from>
    <xdr:to>
      <xdr:col>23</xdr:col>
      <xdr:colOff>85725</xdr:colOff>
      <xdr:row>26</xdr:row>
      <xdr:rowOff>118564</xdr:rowOff>
    </xdr:to>
    <xdr:cxnSp macro="">
      <xdr:nvCxnSpPr>
        <xdr:cNvPr id="96" name="直線コネクタ 95">
          <a:extLst>
            <a:ext uri="{FF2B5EF4-FFF2-40B4-BE49-F238E27FC236}">
              <a16:creationId xmlns:a16="http://schemas.microsoft.com/office/drawing/2014/main" id="{8B7106E3-D274-4C64-B19C-E252B16A8B45}"/>
            </a:ext>
          </a:extLst>
        </xdr:cNvPr>
        <xdr:cNvCxnSpPr/>
      </xdr:nvCxnSpPr>
      <xdr:spPr>
        <a:xfrm>
          <a:off x="4051300" y="4483735"/>
          <a:ext cx="7112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126365</xdr:rowOff>
    </xdr:from>
    <xdr:to>
      <xdr:col>15</xdr:col>
      <xdr:colOff>187325</xdr:colOff>
      <xdr:row>27</xdr:row>
      <xdr:rowOff>56515</xdr:rowOff>
    </xdr:to>
    <xdr:sp macro="" textlink="">
      <xdr:nvSpPr>
        <xdr:cNvPr id="97" name="楕円 96">
          <a:extLst>
            <a:ext uri="{FF2B5EF4-FFF2-40B4-BE49-F238E27FC236}">
              <a16:creationId xmlns:a16="http://schemas.microsoft.com/office/drawing/2014/main" id="{4B1EDECB-3E4A-4AA4-ABDB-2359B772CC63}"/>
            </a:ext>
          </a:extLst>
        </xdr:cNvPr>
        <xdr:cNvSpPr/>
      </xdr:nvSpPr>
      <xdr:spPr>
        <a:xfrm>
          <a:off x="3238500" y="45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26035</xdr:rowOff>
    </xdr:from>
    <xdr:to>
      <xdr:col>19</xdr:col>
      <xdr:colOff>136525</xdr:colOff>
      <xdr:row>27</xdr:row>
      <xdr:rowOff>5715</xdr:rowOff>
    </xdr:to>
    <xdr:cxnSp macro="">
      <xdr:nvCxnSpPr>
        <xdr:cNvPr id="98" name="直線コネクタ 97">
          <a:extLst>
            <a:ext uri="{FF2B5EF4-FFF2-40B4-BE49-F238E27FC236}">
              <a16:creationId xmlns:a16="http://schemas.microsoft.com/office/drawing/2014/main" id="{C275EB0A-02D1-4B19-AC4E-AB907C8A2D18}"/>
            </a:ext>
          </a:extLst>
        </xdr:cNvPr>
        <xdr:cNvCxnSpPr/>
      </xdr:nvCxnSpPr>
      <xdr:spPr>
        <a:xfrm flipV="1">
          <a:off x="3289300" y="4483735"/>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169545</xdr:rowOff>
    </xdr:from>
    <xdr:to>
      <xdr:col>11</xdr:col>
      <xdr:colOff>187325</xdr:colOff>
      <xdr:row>27</xdr:row>
      <xdr:rowOff>99695</xdr:rowOff>
    </xdr:to>
    <xdr:sp macro="" textlink="">
      <xdr:nvSpPr>
        <xdr:cNvPr id="99" name="楕円 98">
          <a:extLst>
            <a:ext uri="{FF2B5EF4-FFF2-40B4-BE49-F238E27FC236}">
              <a16:creationId xmlns:a16="http://schemas.microsoft.com/office/drawing/2014/main" id="{5B79D5D8-3583-43D1-B571-BE65AFF48952}"/>
            </a:ext>
          </a:extLst>
        </xdr:cNvPr>
        <xdr:cNvSpPr/>
      </xdr:nvSpPr>
      <xdr:spPr>
        <a:xfrm>
          <a:off x="2476500" y="46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5715</xdr:rowOff>
    </xdr:from>
    <xdr:to>
      <xdr:col>15</xdr:col>
      <xdr:colOff>136525</xdr:colOff>
      <xdr:row>27</xdr:row>
      <xdr:rowOff>48895</xdr:rowOff>
    </xdr:to>
    <xdr:cxnSp macro="">
      <xdr:nvCxnSpPr>
        <xdr:cNvPr id="100" name="直線コネクタ 99">
          <a:extLst>
            <a:ext uri="{FF2B5EF4-FFF2-40B4-BE49-F238E27FC236}">
              <a16:creationId xmlns:a16="http://schemas.microsoft.com/office/drawing/2014/main" id="{C8471C95-742A-46A5-B6E5-717BB9AB3FD5}"/>
            </a:ext>
          </a:extLst>
        </xdr:cNvPr>
        <xdr:cNvCxnSpPr/>
      </xdr:nvCxnSpPr>
      <xdr:spPr>
        <a:xfrm flipV="1">
          <a:off x="2527300" y="463486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22769</xdr:rowOff>
    </xdr:from>
    <xdr:to>
      <xdr:col>7</xdr:col>
      <xdr:colOff>187325</xdr:colOff>
      <xdr:row>27</xdr:row>
      <xdr:rowOff>124369</xdr:rowOff>
    </xdr:to>
    <xdr:sp macro="" textlink="">
      <xdr:nvSpPr>
        <xdr:cNvPr id="101" name="楕円 100">
          <a:extLst>
            <a:ext uri="{FF2B5EF4-FFF2-40B4-BE49-F238E27FC236}">
              <a16:creationId xmlns:a16="http://schemas.microsoft.com/office/drawing/2014/main" id="{CE2B4C3C-79CF-4EC8-AB44-32F411562C26}"/>
            </a:ext>
          </a:extLst>
        </xdr:cNvPr>
        <xdr:cNvSpPr/>
      </xdr:nvSpPr>
      <xdr:spPr>
        <a:xfrm>
          <a:off x="1714500" y="465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48895</xdr:rowOff>
    </xdr:from>
    <xdr:to>
      <xdr:col>11</xdr:col>
      <xdr:colOff>136525</xdr:colOff>
      <xdr:row>27</xdr:row>
      <xdr:rowOff>73569</xdr:rowOff>
    </xdr:to>
    <xdr:cxnSp macro="">
      <xdr:nvCxnSpPr>
        <xdr:cNvPr id="102" name="直線コネクタ 101">
          <a:extLst>
            <a:ext uri="{FF2B5EF4-FFF2-40B4-BE49-F238E27FC236}">
              <a16:creationId xmlns:a16="http://schemas.microsoft.com/office/drawing/2014/main" id="{68872B14-9E01-4753-B64B-1A22E2D5B802}"/>
            </a:ext>
          </a:extLst>
        </xdr:cNvPr>
        <xdr:cNvCxnSpPr/>
      </xdr:nvCxnSpPr>
      <xdr:spPr>
        <a:xfrm flipV="1">
          <a:off x="1765300" y="4678045"/>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F2FBDA87-B425-4E87-A996-2AA8B9EC3453}"/>
            </a:ext>
          </a:extLst>
        </xdr:cNvPr>
        <xdr:cNvSpPr txBox="1"/>
      </xdr:nvSpPr>
      <xdr:spPr>
        <a:xfrm>
          <a:off x="3836044" y="517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73042</xdr:rowOff>
    </xdr:from>
    <xdr:ext cx="405111" cy="259045"/>
    <xdr:sp macro="" textlink="">
      <xdr:nvSpPr>
        <xdr:cNvPr id="104" name="n_2aveValue有形固定資産減価償却率">
          <a:extLst>
            <a:ext uri="{FF2B5EF4-FFF2-40B4-BE49-F238E27FC236}">
              <a16:creationId xmlns:a16="http://schemas.microsoft.com/office/drawing/2014/main" id="{0C11DB6A-2DF4-406D-AB5E-22FDCE70CB6D}"/>
            </a:ext>
          </a:extLst>
        </xdr:cNvPr>
        <xdr:cNvSpPr txBox="1"/>
      </xdr:nvSpPr>
      <xdr:spPr>
        <a:xfrm>
          <a:off x="3086744" y="52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100801</xdr:rowOff>
    </xdr:from>
    <xdr:ext cx="405111" cy="259045"/>
    <xdr:sp macro="" textlink="">
      <xdr:nvSpPr>
        <xdr:cNvPr id="105" name="n_3aveValue有形固定資産減価償却率">
          <a:extLst>
            <a:ext uri="{FF2B5EF4-FFF2-40B4-BE49-F238E27FC236}">
              <a16:creationId xmlns:a16="http://schemas.microsoft.com/office/drawing/2014/main" id="{56EF4E94-1B3E-4536-8EB7-8539C1C7B060}"/>
            </a:ext>
          </a:extLst>
        </xdr:cNvPr>
        <xdr:cNvSpPr txBox="1"/>
      </xdr:nvSpPr>
      <xdr:spPr>
        <a:xfrm>
          <a:off x="2324744" y="524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60705</xdr:rowOff>
    </xdr:from>
    <xdr:ext cx="405111" cy="259045"/>
    <xdr:sp macro="" textlink="">
      <xdr:nvSpPr>
        <xdr:cNvPr id="106" name="n_4aveValue有形固定資産減価償却率">
          <a:extLst>
            <a:ext uri="{FF2B5EF4-FFF2-40B4-BE49-F238E27FC236}">
              <a16:creationId xmlns:a16="http://schemas.microsoft.com/office/drawing/2014/main" id="{9E19BD23-CC92-4922-959C-FCF84792DD31}"/>
            </a:ext>
          </a:extLst>
        </xdr:cNvPr>
        <xdr:cNvSpPr txBox="1"/>
      </xdr:nvSpPr>
      <xdr:spPr>
        <a:xfrm>
          <a:off x="1562744" y="5204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93362</xdr:rowOff>
    </xdr:from>
    <xdr:ext cx="405111" cy="259045"/>
    <xdr:sp macro="" textlink="">
      <xdr:nvSpPr>
        <xdr:cNvPr id="107" name="n_1mainValue有形固定資産減価償却率">
          <a:extLst>
            <a:ext uri="{FF2B5EF4-FFF2-40B4-BE49-F238E27FC236}">
              <a16:creationId xmlns:a16="http://schemas.microsoft.com/office/drawing/2014/main" id="{5864B6B1-C600-444E-A872-596268DE81AF}"/>
            </a:ext>
          </a:extLst>
        </xdr:cNvPr>
        <xdr:cNvSpPr txBox="1"/>
      </xdr:nvSpPr>
      <xdr:spPr>
        <a:xfrm>
          <a:off x="3836044" y="4208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73042</xdr:rowOff>
    </xdr:from>
    <xdr:ext cx="405111" cy="259045"/>
    <xdr:sp macro="" textlink="">
      <xdr:nvSpPr>
        <xdr:cNvPr id="108" name="n_2mainValue有形固定資産減価償却率">
          <a:extLst>
            <a:ext uri="{FF2B5EF4-FFF2-40B4-BE49-F238E27FC236}">
              <a16:creationId xmlns:a16="http://schemas.microsoft.com/office/drawing/2014/main" id="{A50E9EEB-E234-473E-BC4B-0AA1664D0036}"/>
            </a:ext>
          </a:extLst>
        </xdr:cNvPr>
        <xdr:cNvSpPr txBox="1"/>
      </xdr:nvSpPr>
      <xdr:spPr>
        <a:xfrm>
          <a:off x="3086744" y="435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116222</xdr:rowOff>
    </xdr:from>
    <xdr:ext cx="405111" cy="259045"/>
    <xdr:sp macro="" textlink="">
      <xdr:nvSpPr>
        <xdr:cNvPr id="109" name="n_3mainValue有形固定資産減価償却率">
          <a:extLst>
            <a:ext uri="{FF2B5EF4-FFF2-40B4-BE49-F238E27FC236}">
              <a16:creationId xmlns:a16="http://schemas.microsoft.com/office/drawing/2014/main" id="{AE7AE381-C999-4A67-B78C-A78BA8C7ABFA}"/>
            </a:ext>
          </a:extLst>
        </xdr:cNvPr>
        <xdr:cNvSpPr txBox="1"/>
      </xdr:nvSpPr>
      <xdr:spPr>
        <a:xfrm>
          <a:off x="2324744" y="440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140896</xdr:rowOff>
    </xdr:from>
    <xdr:ext cx="405111" cy="259045"/>
    <xdr:sp macro="" textlink="">
      <xdr:nvSpPr>
        <xdr:cNvPr id="110" name="n_4mainValue有形固定資産減価償却率">
          <a:extLst>
            <a:ext uri="{FF2B5EF4-FFF2-40B4-BE49-F238E27FC236}">
              <a16:creationId xmlns:a16="http://schemas.microsoft.com/office/drawing/2014/main" id="{D6343157-620B-4E6B-878A-1C0BBC1F0960}"/>
            </a:ext>
          </a:extLst>
        </xdr:cNvPr>
        <xdr:cNvSpPr txBox="1"/>
      </xdr:nvSpPr>
      <xdr:spPr>
        <a:xfrm>
          <a:off x="1562744" y="442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5CCF7FDB-1142-4455-92CF-08155A395F7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8A517F1B-70ED-4A86-B750-91A28B3C9AF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ED084953-C8F0-489A-865A-9247EADF917B}"/>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023C577-4B41-404F-9997-720771B89F8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FEF66442-A084-424B-94DD-A26BFFC9EFF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D4274F9-C4D6-44C8-A24F-38DD1B321F4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CA52DDDD-E107-4D47-8A15-27135BD2F5F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258AE2A-E322-43AB-AB43-3BF16442C0E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783E51D-ECBD-41F4-BA48-584FB676A25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26E2882-9AFF-4E30-A0E7-818A965CE42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42BFBA4-059D-4917-BBA6-386C70E6362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2774C9E-1030-4C6F-9C8F-18B7BA9E3AF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DEF9C57-343A-42B0-B509-58212055997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559B55A-07C6-4069-BBD0-D8C97812DDD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122A6CC-DFF8-4413-8F94-819B1C9FC88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16583960-5688-417F-A788-EF84DF61B13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D9E88400-2A0A-4088-8336-E2EC7C94B10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EF5C86C4-2920-4707-8AD2-72025C8AE0B1}"/>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48467A2E-B55D-4CFA-BE31-AF3723A0DBD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35128F41-CC81-4E76-B166-A4A68620FA31}"/>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5E73FB47-C35E-49AE-8FA2-0F3CA48DF1C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AC095215-9475-4F5D-A13A-C63EFB60FA1E}"/>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24BFF211-6DFD-4A4C-A421-A424FF97A7B3}"/>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CE3C8D07-3C08-486E-82FB-B0F449365915}"/>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77592B4A-3225-4FB4-B2F3-29C811879322}"/>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1B3A0B15-2309-44E8-8B07-F2F37B466EA9}"/>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F36C9E01-C94F-40DE-BCDE-3F4658E422F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E69A0F97-C313-4163-96F5-8C532C95531D}"/>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C03C4CB5-FC38-424E-9817-1B43BB5BDD1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8DA3F5E4-82CB-4F86-AFB4-6CCEB8175DE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88D24D36-7623-45BF-B1B5-6EAE7231D2B5}"/>
            </a:ext>
          </a:extLst>
        </xdr:cNvPr>
        <xdr:cNvCxnSpPr/>
      </xdr:nvCxnSpPr>
      <xdr:spPr>
        <a:xfrm flipV="1">
          <a:off x="14793595" y="4489903"/>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96E5BBFC-5124-4613-AB81-7994EBD99197}"/>
            </a:ext>
          </a:extLst>
        </xdr:cNvPr>
        <xdr:cNvSpPr txBox="1"/>
      </xdr:nvSpPr>
      <xdr:spPr>
        <a:xfrm>
          <a:off x="14846300" y="59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A0898587-661A-4E4D-B3FD-D45347E01A65}"/>
            </a:ext>
          </a:extLst>
        </xdr:cNvPr>
        <xdr:cNvCxnSpPr/>
      </xdr:nvCxnSpPr>
      <xdr:spPr>
        <a:xfrm>
          <a:off x="14706600" y="59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F7609952-3A71-48A3-95B4-D881FD967DDA}"/>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432C88AD-885B-4B21-84B0-770440EA1AE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3DE0E52F-4B1A-4581-9A61-DA009BB85A7C}"/>
            </a:ext>
          </a:extLst>
        </xdr:cNvPr>
        <xdr:cNvSpPr txBox="1"/>
      </xdr:nvSpPr>
      <xdr:spPr>
        <a:xfrm>
          <a:off x="14846300" y="4694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E4B136CB-8CA6-4F9D-BAB3-1C8EB5C3D05A}"/>
            </a:ext>
          </a:extLst>
        </xdr:cNvPr>
        <xdr:cNvSpPr/>
      </xdr:nvSpPr>
      <xdr:spPr>
        <a:xfrm>
          <a:off x="14744700" y="471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2D82A874-0919-4A59-93C4-9B5DA66574E4}"/>
            </a:ext>
          </a:extLst>
        </xdr:cNvPr>
        <xdr:cNvSpPr/>
      </xdr:nvSpPr>
      <xdr:spPr>
        <a:xfrm>
          <a:off x="14033500" y="465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147529</xdr:rowOff>
    </xdr:from>
    <xdr:to>
      <xdr:col>68</xdr:col>
      <xdr:colOff>123825</xdr:colOff>
      <xdr:row>28</xdr:row>
      <xdr:rowOff>77679</xdr:rowOff>
    </xdr:to>
    <xdr:sp macro="" textlink="">
      <xdr:nvSpPr>
        <xdr:cNvPr id="149" name="フローチャート: 判断 148">
          <a:extLst>
            <a:ext uri="{FF2B5EF4-FFF2-40B4-BE49-F238E27FC236}">
              <a16:creationId xmlns:a16="http://schemas.microsoft.com/office/drawing/2014/main" id="{90618453-6521-4C52-A9DB-D967326E2516}"/>
            </a:ext>
          </a:extLst>
        </xdr:cNvPr>
        <xdr:cNvSpPr/>
      </xdr:nvSpPr>
      <xdr:spPr>
        <a:xfrm>
          <a:off x="13271500" y="477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63364</xdr:rowOff>
    </xdr:from>
    <xdr:to>
      <xdr:col>64</xdr:col>
      <xdr:colOff>123825</xdr:colOff>
      <xdr:row>28</xdr:row>
      <xdr:rowOff>164964</xdr:rowOff>
    </xdr:to>
    <xdr:sp macro="" textlink="">
      <xdr:nvSpPr>
        <xdr:cNvPr id="150" name="フローチャート: 判断 149">
          <a:extLst>
            <a:ext uri="{FF2B5EF4-FFF2-40B4-BE49-F238E27FC236}">
              <a16:creationId xmlns:a16="http://schemas.microsoft.com/office/drawing/2014/main" id="{286BE5E4-786D-4603-A1B9-B6AE917C9892}"/>
            </a:ext>
          </a:extLst>
        </xdr:cNvPr>
        <xdr:cNvSpPr/>
      </xdr:nvSpPr>
      <xdr:spPr>
        <a:xfrm>
          <a:off x="12509500" y="486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169735</xdr:rowOff>
    </xdr:from>
    <xdr:to>
      <xdr:col>60</xdr:col>
      <xdr:colOff>123825</xdr:colOff>
      <xdr:row>28</xdr:row>
      <xdr:rowOff>99885</xdr:rowOff>
    </xdr:to>
    <xdr:sp macro="" textlink="">
      <xdr:nvSpPr>
        <xdr:cNvPr id="151" name="フローチャート: 判断 150">
          <a:extLst>
            <a:ext uri="{FF2B5EF4-FFF2-40B4-BE49-F238E27FC236}">
              <a16:creationId xmlns:a16="http://schemas.microsoft.com/office/drawing/2014/main" id="{E8096EF2-5BF2-4827-AE45-41ABA9EA8032}"/>
            </a:ext>
          </a:extLst>
        </xdr:cNvPr>
        <xdr:cNvSpPr/>
      </xdr:nvSpPr>
      <xdr:spPr>
        <a:xfrm>
          <a:off x="11747500" y="479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17973B9-67CD-42F1-A8B0-8181F330BA35}"/>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22C5F259-4CC1-404C-B83C-4C4DDD9E940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35031E9-55EA-44BB-B2B9-9B5D985C082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22E529BF-D0CA-4AB6-8D1F-9A4D969DF4B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DD2F84F1-5599-47C3-B196-E846101D862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3149A601-8F27-47A0-8D14-7BDB00C5DDAF}"/>
            </a:ext>
          </a:extLst>
        </xdr:cNvPr>
        <xdr:cNvSpPr txBox="1"/>
      </xdr:nvSpPr>
      <xdr:spPr>
        <a:xfrm>
          <a:off x="13836727" y="44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94206</xdr:rowOff>
    </xdr:from>
    <xdr:ext cx="469744" cy="259045"/>
    <xdr:sp macro="" textlink="">
      <xdr:nvSpPr>
        <xdr:cNvPr id="158" name="n_2aveValue債務償還比率">
          <a:extLst>
            <a:ext uri="{FF2B5EF4-FFF2-40B4-BE49-F238E27FC236}">
              <a16:creationId xmlns:a16="http://schemas.microsoft.com/office/drawing/2014/main" id="{5C13734B-C653-49E7-BD1B-81478CAE2A4A}"/>
            </a:ext>
          </a:extLst>
        </xdr:cNvPr>
        <xdr:cNvSpPr txBox="1"/>
      </xdr:nvSpPr>
      <xdr:spPr>
        <a:xfrm>
          <a:off x="13087427" y="455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10041</xdr:rowOff>
    </xdr:from>
    <xdr:ext cx="469744" cy="259045"/>
    <xdr:sp macro="" textlink="">
      <xdr:nvSpPr>
        <xdr:cNvPr id="159" name="n_3aveValue債務償還比率">
          <a:extLst>
            <a:ext uri="{FF2B5EF4-FFF2-40B4-BE49-F238E27FC236}">
              <a16:creationId xmlns:a16="http://schemas.microsoft.com/office/drawing/2014/main" id="{9D369594-27EE-453E-A404-C3B5F31E8535}"/>
            </a:ext>
          </a:extLst>
        </xdr:cNvPr>
        <xdr:cNvSpPr txBox="1"/>
      </xdr:nvSpPr>
      <xdr:spPr>
        <a:xfrm>
          <a:off x="12325427" y="46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116412</xdr:rowOff>
    </xdr:from>
    <xdr:ext cx="469744" cy="259045"/>
    <xdr:sp macro="" textlink="">
      <xdr:nvSpPr>
        <xdr:cNvPr id="160" name="n_4aveValue債務償還比率">
          <a:extLst>
            <a:ext uri="{FF2B5EF4-FFF2-40B4-BE49-F238E27FC236}">
              <a16:creationId xmlns:a16="http://schemas.microsoft.com/office/drawing/2014/main" id="{4116AAC8-BCFC-4B8F-B326-49F92334BE70}"/>
            </a:ext>
          </a:extLst>
        </xdr:cNvPr>
        <xdr:cNvSpPr txBox="1"/>
      </xdr:nvSpPr>
      <xdr:spPr>
        <a:xfrm>
          <a:off x="11563427" y="457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CB1F664-5759-4A40-B5F1-C8263CA743C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2CF144B-444C-4861-9FFD-E006B5D5B09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78076DC-D257-45FA-AC32-5D25F8DE528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568D047-E311-4055-AC3D-5F3794519CF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8A58F98-CE01-4379-BD69-798ECBC4BEB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385DB27-9A96-48FD-8A23-EDAFC4797F3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9649DC-7F71-46DB-8123-1A469C9DE0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BEAD27-912A-4090-9F43-5B212ECEB2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AC5233-74E1-4D0B-8226-8B54927FB7B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8D6FD2-412B-4014-BF29-CAC0BB634A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7010B3-632F-4482-AF1D-DA89317C30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CED340-F76E-48C1-A989-9F5179BCFB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E5AB9F-C999-4ACD-BE4C-8512F639EE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B70ED5-01CC-4565-86D4-27D12C5060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581CE1-C3BE-4DE7-8C18-1CFF0FE3D6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AC99B5-F7C3-46F2-A78F-1F7961EC6A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
6,529
103.64
12,076,159
11,292,507
424,913
3,258,920
502,891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74B935-12E9-40DF-BAC4-F6DC814D6D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9EC500-7561-4CDC-B001-72F45F4923D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D19AFF-80EB-4C9B-8A9B-A50F46A2FF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CE9153-F042-486E-98ED-16460ADB42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18F2AE-DB38-4716-891B-5A5FB4BEDB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F31C70D-3253-4AD0-9420-9766867F814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6993F4-B95B-4F41-B5FF-7F1AD1E6B3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6EF37E-83B7-4569-BB0A-E5424F1A0C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C911C7-9BDB-4BB3-81CB-DD8C671CFB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0DE1D6-BA96-405E-BA2F-B5209839DE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798DA0-1681-4563-97B4-E17394AFC0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E385D8-B540-4F68-9906-B35F4B70D6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CA07FD-E274-4D69-9CF0-367716D21B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57ABAB-567E-479E-AC34-DD8BF1F1A46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2BBBAE-A37D-4081-AE60-A4F6B250C21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D574FF-0C16-447C-A66B-92821B49867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E8BB9A-B5C8-47D7-9F47-62E5622B0E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514003-9939-4BF6-9B71-DAF7288769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86C427-B3EE-4042-85B6-50CEF96B2D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3AE710-9EB7-4602-85B8-024CA0DCAA6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66A2A1-91D3-4EB6-ABFE-B445703F9EC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EC3FA0-79AF-428A-B7C2-049782A158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E7C9B6-3B50-4F7C-BFC3-FF5E5FB04A5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D15D90-3F18-4F4B-8C1D-901C800B49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91504F-0BDD-4EE0-B21F-BE95BFC564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0AD983-1116-4B5C-84D0-959A12C0AC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FAF66D-B1C8-4EAD-93A5-BAC84A094D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735AB9-8137-4A98-8BE1-F10BACA499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B53CED-5000-46B9-AD48-D7B462608E8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68BB4AE-33C7-4795-92B0-CB5A7ED723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E8608D3-CC7C-45C5-9C08-F168856C79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6DCDBA0-545B-4793-9FB9-CFB497775C4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5444E6B-D52F-4EF1-8525-23B4B6251C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38A4709-9876-484B-9FC0-41EF74F9F5A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603316A-08F4-4CEE-A764-B4B8D71210B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4424D1A-A374-4DE3-9961-694EE7D4BBB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2C0B76A-3FF5-4A45-A842-060C8E7920D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FAC9F9D-96DC-4E55-8733-FDD11BA6678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36DF28E-8126-4751-8A30-93D89544A6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1EC9D3E-4CC7-4C2A-86B8-B335B4AA895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CBAE0B0-D889-49CF-9866-ECE7D532326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E4F5476-EBF6-4FB4-B184-AF632B65A9A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E660F88-668E-4C65-98A4-5A8A823F57B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48F231D-A565-416C-9B03-4C7C96D0C7B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9AD667F-8B95-4D8A-BD57-947B771A97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2005F3E-9153-4005-90BA-0F42E2F6D2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E081210F-193D-4EC4-A34B-EA2CAB6B1FDF}"/>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783BB45D-06D7-4CA7-8C89-25B4138D8C1F}"/>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745224A5-E111-4A6F-9AFD-9008E569DC2C}"/>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F33AD4B-E389-4149-8F20-B36F6F033CA3}"/>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F9D32C5E-E2DE-4F2F-8A30-F153308A7ED2}"/>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33DA539A-03C9-4E2E-B186-E4586AC84224}"/>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5A9F46DF-9043-46B6-8963-775DDB56DFF9}"/>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801EB777-7CDD-4CD9-843D-DCC61276B8F1}"/>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9403D493-DBD7-4EC9-AC08-E5EC7F8F2714}"/>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134801</xdr:rowOff>
    </xdr:from>
    <xdr:to>
      <xdr:col>10</xdr:col>
      <xdr:colOff>165100</xdr:colOff>
      <xdr:row>39</xdr:row>
      <xdr:rowOff>64951</xdr:rowOff>
    </xdr:to>
    <xdr:sp macro="" textlink="">
      <xdr:nvSpPr>
        <xdr:cNvPr id="67" name="フローチャート: 判断 66">
          <a:extLst>
            <a:ext uri="{FF2B5EF4-FFF2-40B4-BE49-F238E27FC236}">
              <a16:creationId xmlns:a16="http://schemas.microsoft.com/office/drawing/2014/main" id="{7699DF7E-2BD9-435E-B383-9D11DEBDA6CB}"/>
            </a:ext>
          </a:extLst>
        </xdr:cNvPr>
        <xdr:cNvSpPr/>
      </xdr:nvSpPr>
      <xdr:spPr>
        <a:xfrm>
          <a:off x="1968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115207</xdr:rowOff>
    </xdr:from>
    <xdr:to>
      <xdr:col>6</xdr:col>
      <xdr:colOff>38100</xdr:colOff>
      <xdr:row>39</xdr:row>
      <xdr:rowOff>45357</xdr:rowOff>
    </xdr:to>
    <xdr:sp macro="" textlink="">
      <xdr:nvSpPr>
        <xdr:cNvPr id="68" name="フローチャート: 判断 67">
          <a:extLst>
            <a:ext uri="{FF2B5EF4-FFF2-40B4-BE49-F238E27FC236}">
              <a16:creationId xmlns:a16="http://schemas.microsoft.com/office/drawing/2014/main" id="{DD2BCD04-AE35-4165-9B5A-3BBCC2733DF1}"/>
            </a:ext>
          </a:extLst>
        </xdr:cNvPr>
        <xdr:cNvSpPr/>
      </xdr:nvSpPr>
      <xdr:spPr>
        <a:xfrm>
          <a:off x="1079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2D744B-AFD2-47F5-8C27-BA037D8AF9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60B9FB-5DF0-41D4-8098-C4B09B2BF5E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CAE523-0DC5-4735-9C91-5D928B3C35F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81CDDE-A411-4785-8FD4-71DC0EF4B1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B952C5B-8774-40BA-86B8-55941B1FA7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4" name="楕円 73">
          <a:extLst>
            <a:ext uri="{FF2B5EF4-FFF2-40B4-BE49-F238E27FC236}">
              <a16:creationId xmlns:a16="http://schemas.microsoft.com/office/drawing/2014/main" id="{B4C5828B-56D6-410F-BA78-99338F89354F}"/>
            </a:ext>
          </a:extLst>
        </xdr:cNvPr>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13987</xdr:rowOff>
    </xdr:from>
    <xdr:ext cx="405111" cy="259045"/>
    <xdr:sp macro="" textlink="">
      <xdr:nvSpPr>
        <xdr:cNvPr id="75" name="【道路】&#10;有形固定資産減価償却率該当値テキスト">
          <a:extLst>
            <a:ext uri="{FF2B5EF4-FFF2-40B4-BE49-F238E27FC236}">
              <a16:creationId xmlns:a16="http://schemas.microsoft.com/office/drawing/2014/main" id="{0EBE9EE3-02A4-4031-B221-18854309D44F}"/>
            </a:ext>
          </a:extLst>
        </xdr:cNvPr>
        <xdr:cNvSpPr txBox="1"/>
      </xdr:nvSpPr>
      <xdr:spPr>
        <a:xfrm>
          <a:off x="46736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6" name="楕円 75">
          <a:extLst>
            <a:ext uri="{FF2B5EF4-FFF2-40B4-BE49-F238E27FC236}">
              <a16:creationId xmlns:a16="http://schemas.microsoft.com/office/drawing/2014/main" id="{B61AB24D-33BB-4C21-97AF-03CB23AF5540}"/>
            </a:ext>
          </a:extLst>
        </xdr:cNvPr>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41910</xdr:rowOff>
    </xdr:to>
    <xdr:cxnSp macro="">
      <xdr:nvCxnSpPr>
        <xdr:cNvPr id="77" name="直線コネクタ 76">
          <a:extLst>
            <a:ext uri="{FF2B5EF4-FFF2-40B4-BE49-F238E27FC236}">
              <a16:creationId xmlns:a16="http://schemas.microsoft.com/office/drawing/2014/main" id="{733067B7-271F-40F2-85E3-B6B037133623}"/>
            </a:ext>
          </a:extLst>
        </xdr:cNvPr>
        <xdr:cNvCxnSpPr/>
      </xdr:nvCxnSpPr>
      <xdr:spPr>
        <a:xfrm>
          <a:off x="3797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a:extLst>
            <a:ext uri="{FF2B5EF4-FFF2-40B4-BE49-F238E27FC236}">
              <a16:creationId xmlns:a16="http://schemas.microsoft.com/office/drawing/2014/main" id="{DE77393F-7592-41B3-9417-636FD54149D6}"/>
            </a:ext>
          </a:extLst>
        </xdr:cNvPr>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41910</xdr:rowOff>
    </xdr:to>
    <xdr:cxnSp macro="">
      <xdr:nvCxnSpPr>
        <xdr:cNvPr id="79" name="直線コネクタ 78">
          <a:extLst>
            <a:ext uri="{FF2B5EF4-FFF2-40B4-BE49-F238E27FC236}">
              <a16:creationId xmlns:a16="http://schemas.microsoft.com/office/drawing/2014/main" id="{97B926F7-180F-4B5B-A1F9-04894C0EDB8B}"/>
            </a:ext>
          </a:extLst>
        </xdr:cNvPr>
        <xdr:cNvCxnSpPr/>
      </xdr:nvCxnSpPr>
      <xdr:spPr>
        <a:xfrm>
          <a:off x="2908300" y="668763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131535</xdr:rowOff>
    </xdr:from>
    <xdr:to>
      <xdr:col>10</xdr:col>
      <xdr:colOff>165100</xdr:colOff>
      <xdr:row>39</xdr:row>
      <xdr:rowOff>61685</xdr:rowOff>
    </xdr:to>
    <xdr:sp macro="" textlink="">
      <xdr:nvSpPr>
        <xdr:cNvPr id="80" name="楕円 79">
          <a:extLst>
            <a:ext uri="{FF2B5EF4-FFF2-40B4-BE49-F238E27FC236}">
              <a16:creationId xmlns:a16="http://schemas.microsoft.com/office/drawing/2014/main" id="{CB93986E-E2FD-42DD-A1B6-4E6AF6A9CFA8}"/>
            </a:ext>
          </a:extLst>
        </xdr:cNvPr>
        <xdr:cNvSpPr/>
      </xdr:nvSpPr>
      <xdr:spPr>
        <a:xfrm>
          <a:off x="1968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xdr:rowOff>
    </xdr:from>
    <xdr:to>
      <xdr:col>15</xdr:col>
      <xdr:colOff>50800</xdr:colOff>
      <xdr:row>39</xdr:row>
      <xdr:rowOff>10885</xdr:rowOff>
    </xdr:to>
    <xdr:cxnSp macro="">
      <xdr:nvCxnSpPr>
        <xdr:cNvPr id="81" name="直線コネクタ 80">
          <a:extLst>
            <a:ext uri="{FF2B5EF4-FFF2-40B4-BE49-F238E27FC236}">
              <a16:creationId xmlns:a16="http://schemas.microsoft.com/office/drawing/2014/main" id="{3903A0A7-FB45-481C-B574-1008EB440900}"/>
            </a:ext>
          </a:extLst>
        </xdr:cNvPr>
        <xdr:cNvCxnSpPr/>
      </xdr:nvCxnSpPr>
      <xdr:spPr>
        <a:xfrm flipV="1">
          <a:off x="2019300" y="66876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98878</xdr:rowOff>
    </xdr:from>
    <xdr:to>
      <xdr:col>6</xdr:col>
      <xdr:colOff>38100</xdr:colOff>
      <xdr:row>39</xdr:row>
      <xdr:rowOff>29028</xdr:rowOff>
    </xdr:to>
    <xdr:sp macro="" textlink="">
      <xdr:nvSpPr>
        <xdr:cNvPr id="82" name="楕円 81">
          <a:extLst>
            <a:ext uri="{FF2B5EF4-FFF2-40B4-BE49-F238E27FC236}">
              <a16:creationId xmlns:a16="http://schemas.microsoft.com/office/drawing/2014/main" id="{C855E1A9-40BA-44B6-B9DE-D0517363A1BE}"/>
            </a:ext>
          </a:extLst>
        </xdr:cNvPr>
        <xdr:cNvSpPr/>
      </xdr:nvSpPr>
      <xdr:spPr>
        <a:xfrm>
          <a:off x="1079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149678</xdr:rowOff>
    </xdr:from>
    <xdr:to>
      <xdr:col>10</xdr:col>
      <xdr:colOff>114300</xdr:colOff>
      <xdr:row>39</xdr:row>
      <xdr:rowOff>10885</xdr:rowOff>
    </xdr:to>
    <xdr:cxnSp macro="">
      <xdr:nvCxnSpPr>
        <xdr:cNvPr id="83" name="直線コネクタ 82">
          <a:extLst>
            <a:ext uri="{FF2B5EF4-FFF2-40B4-BE49-F238E27FC236}">
              <a16:creationId xmlns:a16="http://schemas.microsoft.com/office/drawing/2014/main" id="{0AC7B96A-36FA-4ED7-BACB-2A8A328B8EA8}"/>
            </a:ext>
          </a:extLst>
        </xdr:cNvPr>
        <xdr:cNvCxnSpPr/>
      </xdr:nvCxnSpPr>
      <xdr:spPr>
        <a:xfrm>
          <a:off x="1130300" y="66647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9B7B1AEE-067D-4472-9425-639452A2A209}"/>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8A0983D8-A607-48F4-BD38-4D97CC075968}"/>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56078</xdr:rowOff>
    </xdr:from>
    <xdr:ext cx="405111" cy="259045"/>
    <xdr:sp macro="" textlink="">
      <xdr:nvSpPr>
        <xdr:cNvPr id="86" name="n_3aveValue【道路】&#10;有形固定資産減価償却率">
          <a:extLst>
            <a:ext uri="{FF2B5EF4-FFF2-40B4-BE49-F238E27FC236}">
              <a16:creationId xmlns:a16="http://schemas.microsoft.com/office/drawing/2014/main" id="{0F09FD00-EAA2-4006-9938-A9E6EA093EF8}"/>
            </a:ext>
          </a:extLst>
        </xdr:cNvPr>
        <xdr:cNvSpPr txBox="1"/>
      </xdr:nvSpPr>
      <xdr:spPr>
        <a:xfrm>
          <a:off x="1816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36484</xdr:rowOff>
    </xdr:from>
    <xdr:ext cx="405111" cy="259045"/>
    <xdr:sp macro="" textlink="">
      <xdr:nvSpPr>
        <xdr:cNvPr id="87" name="n_4aveValue【道路】&#10;有形固定資産減価償却率">
          <a:extLst>
            <a:ext uri="{FF2B5EF4-FFF2-40B4-BE49-F238E27FC236}">
              <a16:creationId xmlns:a16="http://schemas.microsoft.com/office/drawing/2014/main" id="{CDB2C9F1-CC2A-4A59-A4EC-E9C34EF347E9}"/>
            </a:ext>
          </a:extLst>
        </xdr:cNvPr>
        <xdr:cNvSpPr txBox="1"/>
      </xdr:nvSpPr>
      <xdr:spPr>
        <a:xfrm>
          <a:off x="927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109237</xdr:rowOff>
    </xdr:from>
    <xdr:ext cx="405111" cy="259045"/>
    <xdr:sp macro="" textlink="">
      <xdr:nvSpPr>
        <xdr:cNvPr id="88" name="n_1mainValue【道路】&#10;有形固定資産減価償却率">
          <a:extLst>
            <a:ext uri="{FF2B5EF4-FFF2-40B4-BE49-F238E27FC236}">
              <a16:creationId xmlns:a16="http://schemas.microsoft.com/office/drawing/2014/main" id="{AF7C5C05-FEFF-4E68-9C44-A9A07E9A34F3}"/>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68416</xdr:rowOff>
    </xdr:from>
    <xdr:ext cx="405111" cy="259045"/>
    <xdr:sp macro="" textlink="">
      <xdr:nvSpPr>
        <xdr:cNvPr id="89" name="n_2mainValue【道路】&#10;有形固定資産減価償却率">
          <a:extLst>
            <a:ext uri="{FF2B5EF4-FFF2-40B4-BE49-F238E27FC236}">
              <a16:creationId xmlns:a16="http://schemas.microsoft.com/office/drawing/2014/main" id="{58E13925-81AD-4A5C-A162-5BBC1D2BC3F4}"/>
            </a:ext>
          </a:extLst>
        </xdr:cNvPr>
        <xdr:cNvSpPr txBox="1"/>
      </xdr:nvSpPr>
      <xdr:spPr>
        <a:xfrm>
          <a:off x="2705744" y="641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78213</xdr:rowOff>
    </xdr:from>
    <xdr:ext cx="405111" cy="259045"/>
    <xdr:sp macro="" textlink="">
      <xdr:nvSpPr>
        <xdr:cNvPr id="90" name="n_3mainValue【道路】&#10;有形固定資産減価償却率">
          <a:extLst>
            <a:ext uri="{FF2B5EF4-FFF2-40B4-BE49-F238E27FC236}">
              <a16:creationId xmlns:a16="http://schemas.microsoft.com/office/drawing/2014/main" id="{24469463-6DF7-44CB-A350-51555FE7E836}"/>
            </a:ext>
          </a:extLst>
        </xdr:cNvPr>
        <xdr:cNvSpPr txBox="1"/>
      </xdr:nvSpPr>
      <xdr:spPr>
        <a:xfrm>
          <a:off x="1816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45555</xdr:rowOff>
    </xdr:from>
    <xdr:ext cx="405111" cy="259045"/>
    <xdr:sp macro="" textlink="">
      <xdr:nvSpPr>
        <xdr:cNvPr id="91" name="n_4mainValue【道路】&#10;有形固定資産減価償却率">
          <a:extLst>
            <a:ext uri="{FF2B5EF4-FFF2-40B4-BE49-F238E27FC236}">
              <a16:creationId xmlns:a16="http://schemas.microsoft.com/office/drawing/2014/main" id="{3E152D73-53A4-4EA5-B467-3F2568489132}"/>
            </a:ext>
          </a:extLst>
        </xdr:cNvPr>
        <xdr:cNvSpPr txBox="1"/>
      </xdr:nvSpPr>
      <xdr:spPr>
        <a:xfrm>
          <a:off x="927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16EB50C-62CE-42FE-88AE-BC3FF0F9BD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BE9CFAC-6FF0-448C-A87B-01B58BF1903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ADD99AC-3A98-47B4-BF6F-9B48B3F575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7CDF98D-82A5-448E-8D72-B2EDCCC75F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5692E14-BBC3-4C6C-9024-673B6C2789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4465ED6-76DC-4354-80ED-4C8871D8DB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D4D0FEC-F5D0-4DAB-861C-FF171F6B5D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35D6166-30B9-4D35-977F-348CE9D5C9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6B7CEA4-12F7-4E47-A74F-CE4C8E3ACDB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17B2230-2AE6-40FA-A1E1-3C6284824C6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FB562CC-3B00-4C43-9973-12C139E6186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D6DFCC8-595B-4136-ADF8-3FCF10796BC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024BF50-D4F9-47E4-A04C-F55699F37C0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88124E61-9761-40FE-8672-E2D0BD8ECAB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3B45D61-2A2A-491C-81E9-0C3B87BE7F1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C6033A48-B196-4512-B212-10ECCA3738E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79BC195-A8B1-4809-8BA2-18E18785647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39B0B62-585A-4D2F-83A6-9F19B0D5ADE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685A436-4B03-4ABD-803F-51389C6DA33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C5FB98A2-B466-4DA0-82B0-9F8E02DA2C2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5482B25-7A51-4377-B5A8-4C9B168AAA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4BDBDFFA-7FFC-4955-BAE1-697FF9CA46BF}"/>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36E54DD6-7931-4513-80CC-86BA698014CA}"/>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8A2998DD-3BEA-489B-AE6D-9ABBE4D3B72F}"/>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6F3540EC-016E-407F-87A9-72CFDA88839D}"/>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E8AF650E-60DB-4476-AB96-FE4D4201B5DC}"/>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36051BB8-CC0A-40ED-97EF-31E70B8BFBCE}"/>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FE0F04CF-AEC5-45FB-A040-0FF575960088}"/>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B73D5ADE-80F1-4BDD-8A98-19D1945FE295}"/>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129440</xdr:rowOff>
    </xdr:from>
    <xdr:to>
      <xdr:col>46</xdr:col>
      <xdr:colOff>38100</xdr:colOff>
      <xdr:row>41</xdr:row>
      <xdr:rowOff>59590</xdr:rowOff>
    </xdr:to>
    <xdr:sp macro="" textlink="">
      <xdr:nvSpPr>
        <xdr:cNvPr id="121" name="フローチャート: 判断 120">
          <a:extLst>
            <a:ext uri="{FF2B5EF4-FFF2-40B4-BE49-F238E27FC236}">
              <a16:creationId xmlns:a16="http://schemas.microsoft.com/office/drawing/2014/main" id="{141FAE54-94F8-4852-9CAB-EF455E253CDF}"/>
            </a:ext>
          </a:extLst>
        </xdr:cNvPr>
        <xdr:cNvSpPr/>
      </xdr:nvSpPr>
      <xdr:spPr>
        <a:xfrm>
          <a:off x="8699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131148</xdr:rowOff>
    </xdr:from>
    <xdr:to>
      <xdr:col>41</xdr:col>
      <xdr:colOff>101600</xdr:colOff>
      <xdr:row>41</xdr:row>
      <xdr:rowOff>61298</xdr:rowOff>
    </xdr:to>
    <xdr:sp macro="" textlink="">
      <xdr:nvSpPr>
        <xdr:cNvPr id="122" name="フローチャート: 判断 121">
          <a:extLst>
            <a:ext uri="{FF2B5EF4-FFF2-40B4-BE49-F238E27FC236}">
              <a16:creationId xmlns:a16="http://schemas.microsoft.com/office/drawing/2014/main" id="{00652586-E756-4021-BFFE-98ADD65D85AF}"/>
            </a:ext>
          </a:extLst>
        </xdr:cNvPr>
        <xdr:cNvSpPr/>
      </xdr:nvSpPr>
      <xdr:spPr>
        <a:xfrm>
          <a:off x="7810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133210</xdr:rowOff>
    </xdr:from>
    <xdr:to>
      <xdr:col>36</xdr:col>
      <xdr:colOff>165100</xdr:colOff>
      <xdr:row>41</xdr:row>
      <xdr:rowOff>63360</xdr:rowOff>
    </xdr:to>
    <xdr:sp macro="" textlink="">
      <xdr:nvSpPr>
        <xdr:cNvPr id="123" name="フローチャート: 判断 122">
          <a:extLst>
            <a:ext uri="{FF2B5EF4-FFF2-40B4-BE49-F238E27FC236}">
              <a16:creationId xmlns:a16="http://schemas.microsoft.com/office/drawing/2014/main" id="{D4EB1336-6472-438E-8B76-4A8D2D0668FC}"/>
            </a:ext>
          </a:extLst>
        </xdr:cNvPr>
        <xdr:cNvSpPr/>
      </xdr:nvSpPr>
      <xdr:spPr>
        <a:xfrm>
          <a:off x="6921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C300822-E590-44B1-B5CB-78AF97F921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9C1D827-B39D-4D7D-A785-A200A6F607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72B0855-72AF-49AF-9A77-AE65070809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B113F1-9F60-4432-BAF6-E770DF3B8F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6FCCF07-6CFF-4936-B72D-3FCFE0A0883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5857</xdr:rowOff>
    </xdr:from>
    <xdr:to>
      <xdr:col>55</xdr:col>
      <xdr:colOff>50800</xdr:colOff>
      <xdr:row>41</xdr:row>
      <xdr:rowOff>107457</xdr:rowOff>
    </xdr:to>
    <xdr:sp macro="" textlink="">
      <xdr:nvSpPr>
        <xdr:cNvPr id="129" name="楕円 128">
          <a:extLst>
            <a:ext uri="{FF2B5EF4-FFF2-40B4-BE49-F238E27FC236}">
              <a16:creationId xmlns:a16="http://schemas.microsoft.com/office/drawing/2014/main" id="{2147B0C4-6326-4E7A-BD88-BFD14B4DE7C5}"/>
            </a:ext>
          </a:extLst>
        </xdr:cNvPr>
        <xdr:cNvSpPr/>
      </xdr:nvSpPr>
      <xdr:spPr>
        <a:xfrm>
          <a:off x="10426700" y="70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92234</xdr:rowOff>
    </xdr:from>
    <xdr:ext cx="534377" cy="259045"/>
    <xdr:sp macro="" textlink="">
      <xdr:nvSpPr>
        <xdr:cNvPr id="130" name="【道路】&#10;一人当たり延長該当値テキスト">
          <a:extLst>
            <a:ext uri="{FF2B5EF4-FFF2-40B4-BE49-F238E27FC236}">
              <a16:creationId xmlns:a16="http://schemas.microsoft.com/office/drawing/2014/main" id="{F97C32F1-316E-4E6A-A995-92FEC9D9FD12}"/>
            </a:ext>
          </a:extLst>
        </xdr:cNvPr>
        <xdr:cNvSpPr txBox="1"/>
      </xdr:nvSpPr>
      <xdr:spPr>
        <a:xfrm>
          <a:off x="10515600" y="69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171402</xdr:rowOff>
    </xdr:from>
    <xdr:to>
      <xdr:col>50</xdr:col>
      <xdr:colOff>165100</xdr:colOff>
      <xdr:row>41</xdr:row>
      <xdr:rowOff>101552</xdr:rowOff>
    </xdr:to>
    <xdr:sp macro="" textlink="">
      <xdr:nvSpPr>
        <xdr:cNvPr id="131" name="楕円 130">
          <a:extLst>
            <a:ext uri="{FF2B5EF4-FFF2-40B4-BE49-F238E27FC236}">
              <a16:creationId xmlns:a16="http://schemas.microsoft.com/office/drawing/2014/main" id="{F5533B26-3613-45A2-A874-E2B452F0B24C}"/>
            </a:ext>
          </a:extLst>
        </xdr:cNvPr>
        <xdr:cNvSpPr/>
      </xdr:nvSpPr>
      <xdr:spPr>
        <a:xfrm>
          <a:off x="9588500" y="70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50752</xdr:rowOff>
    </xdr:from>
    <xdr:to>
      <xdr:col>55</xdr:col>
      <xdr:colOff>0</xdr:colOff>
      <xdr:row>41</xdr:row>
      <xdr:rowOff>56657</xdr:rowOff>
    </xdr:to>
    <xdr:cxnSp macro="">
      <xdr:nvCxnSpPr>
        <xdr:cNvPr id="132" name="直線コネクタ 131">
          <a:extLst>
            <a:ext uri="{FF2B5EF4-FFF2-40B4-BE49-F238E27FC236}">
              <a16:creationId xmlns:a16="http://schemas.microsoft.com/office/drawing/2014/main" id="{63C27B19-3B67-4E9E-A40B-0CE6B6C0D0FB}"/>
            </a:ext>
          </a:extLst>
        </xdr:cNvPr>
        <xdr:cNvCxnSpPr/>
      </xdr:nvCxnSpPr>
      <xdr:spPr>
        <a:xfrm>
          <a:off x="9639300" y="7080202"/>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5754</xdr:rowOff>
    </xdr:from>
    <xdr:to>
      <xdr:col>46</xdr:col>
      <xdr:colOff>38100</xdr:colOff>
      <xdr:row>41</xdr:row>
      <xdr:rowOff>107354</xdr:rowOff>
    </xdr:to>
    <xdr:sp macro="" textlink="">
      <xdr:nvSpPr>
        <xdr:cNvPr id="133" name="楕円 132">
          <a:extLst>
            <a:ext uri="{FF2B5EF4-FFF2-40B4-BE49-F238E27FC236}">
              <a16:creationId xmlns:a16="http://schemas.microsoft.com/office/drawing/2014/main" id="{043CE85E-A5FA-42F8-9275-30301A705F5D}"/>
            </a:ext>
          </a:extLst>
        </xdr:cNvPr>
        <xdr:cNvSpPr/>
      </xdr:nvSpPr>
      <xdr:spPr>
        <a:xfrm>
          <a:off x="8699500" y="70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50752</xdr:rowOff>
    </xdr:from>
    <xdr:to>
      <xdr:col>50</xdr:col>
      <xdr:colOff>114300</xdr:colOff>
      <xdr:row>41</xdr:row>
      <xdr:rowOff>56554</xdr:rowOff>
    </xdr:to>
    <xdr:cxnSp macro="">
      <xdr:nvCxnSpPr>
        <xdr:cNvPr id="134" name="直線コネクタ 133">
          <a:extLst>
            <a:ext uri="{FF2B5EF4-FFF2-40B4-BE49-F238E27FC236}">
              <a16:creationId xmlns:a16="http://schemas.microsoft.com/office/drawing/2014/main" id="{30404BF3-CE88-4335-ADC6-4AD51AD0EA54}"/>
            </a:ext>
          </a:extLst>
        </xdr:cNvPr>
        <xdr:cNvCxnSpPr/>
      </xdr:nvCxnSpPr>
      <xdr:spPr>
        <a:xfrm flipV="1">
          <a:off x="8750300" y="7080202"/>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21029</xdr:rowOff>
    </xdr:from>
    <xdr:to>
      <xdr:col>41</xdr:col>
      <xdr:colOff>101600</xdr:colOff>
      <xdr:row>41</xdr:row>
      <xdr:rowOff>122629</xdr:rowOff>
    </xdr:to>
    <xdr:sp macro="" textlink="">
      <xdr:nvSpPr>
        <xdr:cNvPr id="135" name="楕円 134">
          <a:extLst>
            <a:ext uri="{FF2B5EF4-FFF2-40B4-BE49-F238E27FC236}">
              <a16:creationId xmlns:a16="http://schemas.microsoft.com/office/drawing/2014/main" id="{B0688196-C2AF-40C5-A5B4-CA38B9DB51B0}"/>
            </a:ext>
          </a:extLst>
        </xdr:cNvPr>
        <xdr:cNvSpPr/>
      </xdr:nvSpPr>
      <xdr:spPr>
        <a:xfrm>
          <a:off x="7810500" y="705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56554</xdr:rowOff>
    </xdr:from>
    <xdr:to>
      <xdr:col>45</xdr:col>
      <xdr:colOff>177800</xdr:colOff>
      <xdr:row>41</xdr:row>
      <xdr:rowOff>71829</xdr:rowOff>
    </xdr:to>
    <xdr:cxnSp macro="">
      <xdr:nvCxnSpPr>
        <xdr:cNvPr id="136" name="直線コネクタ 135">
          <a:extLst>
            <a:ext uri="{FF2B5EF4-FFF2-40B4-BE49-F238E27FC236}">
              <a16:creationId xmlns:a16="http://schemas.microsoft.com/office/drawing/2014/main" id="{F9A956AA-40D1-4EA2-A958-7DD5E5841731}"/>
            </a:ext>
          </a:extLst>
        </xdr:cNvPr>
        <xdr:cNvCxnSpPr/>
      </xdr:nvCxnSpPr>
      <xdr:spPr>
        <a:xfrm flipV="1">
          <a:off x="7861300" y="7086004"/>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22149</xdr:rowOff>
    </xdr:from>
    <xdr:to>
      <xdr:col>36</xdr:col>
      <xdr:colOff>165100</xdr:colOff>
      <xdr:row>41</xdr:row>
      <xdr:rowOff>123749</xdr:rowOff>
    </xdr:to>
    <xdr:sp macro="" textlink="">
      <xdr:nvSpPr>
        <xdr:cNvPr id="137" name="楕円 136">
          <a:extLst>
            <a:ext uri="{FF2B5EF4-FFF2-40B4-BE49-F238E27FC236}">
              <a16:creationId xmlns:a16="http://schemas.microsoft.com/office/drawing/2014/main" id="{33DC5D26-F1F7-4DAD-B32C-E71CEA7012EA}"/>
            </a:ext>
          </a:extLst>
        </xdr:cNvPr>
        <xdr:cNvSpPr/>
      </xdr:nvSpPr>
      <xdr:spPr>
        <a:xfrm>
          <a:off x="6921500" y="70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71829</xdr:rowOff>
    </xdr:from>
    <xdr:to>
      <xdr:col>41</xdr:col>
      <xdr:colOff>50800</xdr:colOff>
      <xdr:row>41</xdr:row>
      <xdr:rowOff>72949</xdr:rowOff>
    </xdr:to>
    <xdr:cxnSp macro="">
      <xdr:nvCxnSpPr>
        <xdr:cNvPr id="138" name="直線コネクタ 137">
          <a:extLst>
            <a:ext uri="{FF2B5EF4-FFF2-40B4-BE49-F238E27FC236}">
              <a16:creationId xmlns:a16="http://schemas.microsoft.com/office/drawing/2014/main" id="{215AAA47-CFFB-4C87-B5EC-0D698EAE7EB1}"/>
            </a:ext>
          </a:extLst>
        </xdr:cNvPr>
        <xdr:cNvCxnSpPr/>
      </xdr:nvCxnSpPr>
      <xdr:spPr>
        <a:xfrm flipV="1">
          <a:off x="6972300" y="710127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A6B48BAC-49AD-403A-BC2A-9C14E5818330}"/>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76117</xdr:rowOff>
    </xdr:from>
    <xdr:ext cx="534377" cy="259045"/>
    <xdr:sp macro="" textlink="">
      <xdr:nvSpPr>
        <xdr:cNvPr id="140" name="n_2aveValue【道路】&#10;一人当たり延長">
          <a:extLst>
            <a:ext uri="{FF2B5EF4-FFF2-40B4-BE49-F238E27FC236}">
              <a16:creationId xmlns:a16="http://schemas.microsoft.com/office/drawing/2014/main" id="{7563C5B8-FEAA-4491-B29A-A8C3927C93D8}"/>
            </a:ext>
          </a:extLst>
        </xdr:cNvPr>
        <xdr:cNvSpPr txBox="1"/>
      </xdr:nvSpPr>
      <xdr:spPr>
        <a:xfrm>
          <a:off x="8483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77825</xdr:rowOff>
    </xdr:from>
    <xdr:ext cx="534377" cy="259045"/>
    <xdr:sp macro="" textlink="">
      <xdr:nvSpPr>
        <xdr:cNvPr id="141" name="n_3aveValue【道路】&#10;一人当たり延長">
          <a:extLst>
            <a:ext uri="{FF2B5EF4-FFF2-40B4-BE49-F238E27FC236}">
              <a16:creationId xmlns:a16="http://schemas.microsoft.com/office/drawing/2014/main" id="{E0167C92-94A8-4163-9013-9C661FDFB20B}"/>
            </a:ext>
          </a:extLst>
        </xdr:cNvPr>
        <xdr:cNvSpPr txBox="1"/>
      </xdr:nvSpPr>
      <xdr:spPr>
        <a:xfrm>
          <a:off x="7594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79887</xdr:rowOff>
    </xdr:from>
    <xdr:ext cx="534377" cy="259045"/>
    <xdr:sp macro="" textlink="">
      <xdr:nvSpPr>
        <xdr:cNvPr id="142" name="n_4aveValue【道路】&#10;一人当たり延長">
          <a:extLst>
            <a:ext uri="{FF2B5EF4-FFF2-40B4-BE49-F238E27FC236}">
              <a16:creationId xmlns:a16="http://schemas.microsoft.com/office/drawing/2014/main" id="{85C61FE5-C4F3-4DA4-9807-94066A703B6D}"/>
            </a:ext>
          </a:extLst>
        </xdr:cNvPr>
        <xdr:cNvSpPr txBox="1"/>
      </xdr:nvSpPr>
      <xdr:spPr>
        <a:xfrm>
          <a:off x="6705111" y="67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92679</xdr:rowOff>
    </xdr:from>
    <xdr:ext cx="534377" cy="259045"/>
    <xdr:sp macro="" textlink="">
      <xdr:nvSpPr>
        <xdr:cNvPr id="143" name="n_1mainValue【道路】&#10;一人当たり延長">
          <a:extLst>
            <a:ext uri="{FF2B5EF4-FFF2-40B4-BE49-F238E27FC236}">
              <a16:creationId xmlns:a16="http://schemas.microsoft.com/office/drawing/2014/main" id="{DF717EC9-BF47-4F28-A9E0-44255ABFECBD}"/>
            </a:ext>
          </a:extLst>
        </xdr:cNvPr>
        <xdr:cNvSpPr txBox="1"/>
      </xdr:nvSpPr>
      <xdr:spPr>
        <a:xfrm>
          <a:off x="9359411" y="71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98481</xdr:rowOff>
    </xdr:from>
    <xdr:ext cx="534377" cy="259045"/>
    <xdr:sp macro="" textlink="">
      <xdr:nvSpPr>
        <xdr:cNvPr id="144" name="n_2mainValue【道路】&#10;一人当たり延長">
          <a:extLst>
            <a:ext uri="{FF2B5EF4-FFF2-40B4-BE49-F238E27FC236}">
              <a16:creationId xmlns:a16="http://schemas.microsoft.com/office/drawing/2014/main" id="{FECD78EB-7E5B-43B8-A30A-B1B7A1EA43C6}"/>
            </a:ext>
          </a:extLst>
        </xdr:cNvPr>
        <xdr:cNvSpPr txBox="1"/>
      </xdr:nvSpPr>
      <xdr:spPr>
        <a:xfrm>
          <a:off x="8483111" y="71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113756</xdr:rowOff>
    </xdr:from>
    <xdr:ext cx="534377" cy="259045"/>
    <xdr:sp macro="" textlink="">
      <xdr:nvSpPr>
        <xdr:cNvPr id="145" name="n_3mainValue【道路】&#10;一人当たり延長">
          <a:extLst>
            <a:ext uri="{FF2B5EF4-FFF2-40B4-BE49-F238E27FC236}">
              <a16:creationId xmlns:a16="http://schemas.microsoft.com/office/drawing/2014/main" id="{EE493C73-C227-4AA0-B3D3-F2443100FE47}"/>
            </a:ext>
          </a:extLst>
        </xdr:cNvPr>
        <xdr:cNvSpPr txBox="1"/>
      </xdr:nvSpPr>
      <xdr:spPr>
        <a:xfrm>
          <a:off x="7594111" y="71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114876</xdr:rowOff>
    </xdr:from>
    <xdr:ext cx="534377" cy="259045"/>
    <xdr:sp macro="" textlink="">
      <xdr:nvSpPr>
        <xdr:cNvPr id="146" name="n_4mainValue【道路】&#10;一人当たり延長">
          <a:extLst>
            <a:ext uri="{FF2B5EF4-FFF2-40B4-BE49-F238E27FC236}">
              <a16:creationId xmlns:a16="http://schemas.microsoft.com/office/drawing/2014/main" id="{11C60B46-64C3-4323-B726-CBAACA64B4E8}"/>
            </a:ext>
          </a:extLst>
        </xdr:cNvPr>
        <xdr:cNvSpPr txBox="1"/>
      </xdr:nvSpPr>
      <xdr:spPr>
        <a:xfrm>
          <a:off x="6705111" y="71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35B6D72-73D2-4030-A346-E8E300E585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FAAA24A-F6DE-4289-B58C-783119802D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E31FFBC-E121-475E-89F0-4C818EAD12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5C0D3FB-4C7E-4B7B-84D0-D0169A20FE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EEEC26B-E668-48BA-9218-7DE48802E2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AC424BD-641C-4869-8A41-59D7B826E6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ADFC422-7CED-48C0-A795-5A0E0B722E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BA19081-F5A1-40B2-9CE4-E06378D760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9CAB02D-F1AE-49DC-B21C-0FBF34109D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B50CF7F-979B-4A1D-8FE1-D7CF645F5F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A753996-FA68-484D-BAF6-320F6F0750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3553875-F8F4-4A24-9705-CCA3FD126D9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9A35F8E-3C7A-4D64-B51D-8EC305D7477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53021B3-0B6A-49A3-B3E8-DFE17CCED41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B0C1F22-0A98-47FF-852B-9A6297E2AA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AD0A3F6-C7A0-48E3-ACBA-0CE7D45656F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B54C6BF-0852-4749-AE4D-ADEDC2DD72B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AD2C9B3-9EE0-4925-836F-AE6B6144CD0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22C07E3-6D91-49D3-8C52-BA95240419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DCB66B7-9960-4BD5-B766-78EC66E7017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C8862F0C-841E-45B3-B75C-9F8F84A99B7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85F1848-ED40-4036-BF4C-5D9CE153C2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80F5680A-BFE3-442C-9455-09C74336E3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BE3927A4-5EE7-443A-9CB7-B5F399C21CD4}"/>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A2A3C908-E9E4-43CE-AF9A-1CC71D85B216}"/>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9E8228DD-AE6E-49A6-BE3E-015037659B71}"/>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FD0BBF9E-BEB5-4357-BEB3-B130A56E6EDF}"/>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AB1B6DFC-AEFF-437B-98E2-69FA8E3FC385}"/>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E8B57A33-03C7-4F50-9BD3-73597CF8CDD8}"/>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39A8CB8C-155E-4CF3-9BA3-2F8208295AB8}"/>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CC802DC5-82BD-4F26-A815-8E0898DBCDD6}"/>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8" name="フローチャート: 判断 177">
          <a:extLst>
            <a:ext uri="{FF2B5EF4-FFF2-40B4-BE49-F238E27FC236}">
              <a16:creationId xmlns:a16="http://schemas.microsoft.com/office/drawing/2014/main" id="{C748CA7B-2D0F-4DAF-873A-C1616FED805D}"/>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15240</xdr:rowOff>
    </xdr:from>
    <xdr:to>
      <xdr:col>10</xdr:col>
      <xdr:colOff>165100</xdr:colOff>
      <xdr:row>60</xdr:row>
      <xdr:rowOff>116840</xdr:rowOff>
    </xdr:to>
    <xdr:sp macro="" textlink="">
      <xdr:nvSpPr>
        <xdr:cNvPr id="179" name="フローチャート: 判断 178">
          <a:extLst>
            <a:ext uri="{FF2B5EF4-FFF2-40B4-BE49-F238E27FC236}">
              <a16:creationId xmlns:a16="http://schemas.microsoft.com/office/drawing/2014/main" id="{C322855F-A4CC-4460-8073-F868784612A1}"/>
            </a:ext>
          </a:extLst>
        </xdr:cNvPr>
        <xdr:cNvSpPr/>
      </xdr:nvSpPr>
      <xdr:spPr>
        <a:xfrm>
          <a:off x="1968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146050</xdr:rowOff>
    </xdr:from>
    <xdr:to>
      <xdr:col>6</xdr:col>
      <xdr:colOff>38100</xdr:colOff>
      <xdr:row>60</xdr:row>
      <xdr:rowOff>76200</xdr:rowOff>
    </xdr:to>
    <xdr:sp macro="" textlink="">
      <xdr:nvSpPr>
        <xdr:cNvPr id="180" name="フローチャート: 判断 179">
          <a:extLst>
            <a:ext uri="{FF2B5EF4-FFF2-40B4-BE49-F238E27FC236}">
              <a16:creationId xmlns:a16="http://schemas.microsoft.com/office/drawing/2014/main" id="{DFC7D702-A62F-4668-A709-017149B8C4EE}"/>
            </a:ext>
          </a:extLst>
        </xdr:cNvPr>
        <xdr:cNvSpPr/>
      </xdr:nvSpPr>
      <xdr:spPr>
        <a:xfrm>
          <a:off x="1079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A2CE4C3-F306-4F4A-BD8A-87A4E58378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FFB8ACA-EB9E-4F2B-85D6-0A5FA6A9D0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8C3C131-5EBB-4FC8-B833-3842E0C9C9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724981F-F2D6-4250-866B-ACE53B3F9B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A8CCEF4-DA2D-414C-B249-7A4E4A01FC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127000</xdr:rowOff>
    </xdr:from>
    <xdr:to>
      <xdr:col>24</xdr:col>
      <xdr:colOff>114300</xdr:colOff>
      <xdr:row>56</xdr:row>
      <xdr:rowOff>57150</xdr:rowOff>
    </xdr:to>
    <xdr:sp macro="" textlink="">
      <xdr:nvSpPr>
        <xdr:cNvPr id="186" name="楕円 185">
          <a:extLst>
            <a:ext uri="{FF2B5EF4-FFF2-40B4-BE49-F238E27FC236}">
              <a16:creationId xmlns:a16="http://schemas.microsoft.com/office/drawing/2014/main" id="{75492782-D86B-4622-856A-9DBA5F2EC426}"/>
            </a:ext>
          </a:extLst>
        </xdr:cNvPr>
        <xdr:cNvSpPr/>
      </xdr:nvSpPr>
      <xdr:spPr>
        <a:xfrm>
          <a:off x="4584700" y="95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41927</xdr:rowOff>
    </xdr:from>
    <xdr:ext cx="340478" cy="259045"/>
    <xdr:sp macro="" textlink="">
      <xdr:nvSpPr>
        <xdr:cNvPr id="187" name="【橋りょう・トンネル】&#10;有形固定資産減価償却率該当値テキスト">
          <a:extLst>
            <a:ext uri="{FF2B5EF4-FFF2-40B4-BE49-F238E27FC236}">
              <a16:creationId xmlns:a16="http://schemas.microsoft.com/office/drawing/2014/main" id="{672E97B1-C240-4F44-9BF3-637CDE19B346}"/>
            </a:ext>
          </a:extLst>
        </xdr:cNvPr>
        <xdr:cNvSpPr txBox="1"/>
      </xdr:nvSpPr>
      <xdr:spPr>
        <a:xfrm>
          <a:off x="4673600" y="9471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135890</xdr:rowOff>
    </xdr:from>
    <xdr:to>
      <xdr:col>20</xdr:col>
      <xdr:colOff>38100</xdr:colOff>
      <xdr:row>56</xdr:row>
      <xdr:rowOff>66040</xdr:rowOff>
    </xdr:to>
    <xdr:sp macro="" textlink="">
      <xdr:nvSpPr>
        <xdr:cNvPr id="188" name="楕円 187">
          <a:extLst>
            <a:ext uri="{FF2B5EF4-FFF2-40B4-BE49-F238E27FC236}">
              <a16:creationId xmlns:a16="http://schemas.microsoft.com/office/drawing/2014/main" id="{BFA9F40C-EC44-4DFE-81CD-68DA0AEFB6BA}"/>
            </a:ext>
          </a:extLst>
        </xdr:cNvPr>
        <xdr:cNvSpPr/>
      </xdr:nvSpPr>
      <xdr:spPr>
        <a:xfrm>
          <a:off x="3746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6350</xdr:rowOff>
    </xdr:from>
    <xdr:to>
      <xdr:col>24</xdr:col>
      <xdr:colOff>63500</xdr:colOff>
      <xdr:row>56</xdr:row>
      <xdr:rowOff>15240</xdr:rowOff>
    </xdr:to>
    <xdr:cxnSp macro="">
      <xdr:nvCxnSpPr>
        <xdr:cNvPr id="189" name="直線コネクタ 188">
          <a:extLst>
            <a:ext uri="{FF2B5EF4-FFF2-40B4-BE49-F238E27FC236}">
              <a16:creationId xmlns:a16="http://schemas.microsoft.com/office/drawing/2014/main" id="{9DDA9AD2-85D4-459D-AE47-D29DDF0EA5C7}"/>
            </a:ext>
          </a:extLst>
        </xdr:cNvPr>
        <xdr:cNvCxnSpPr/>
      </xdr:nvCxnSpPr>
      <xdr:spPr>
        <a:xfrm flipV="1">
          <a:off x="3797300" y="960755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52070</xdr:rowOff>
    </xdr:from>
    <xdr:to>
      <xdr:col>15</xdr:col>
      <xdr:colOff>101600</xdr:colOff>
      <xdr:row>59</xdr:row>
      <xdr:rowOff>153670</xdr:rowOff>
    </xdr:to>
    <xdr:sp macro="" textlink="">
      <xdr:nvSpPr>
        <xdr:cNvPr id="190" name="楕円 189">
          <a:extLst>
            <a:ext uri="{FF2B5EF4-FFF2-40B4-BE49-F238E27FC236}">
              <a16:creationId xmlns:a16="http://schemas.microsoft.com/office/drawing/2014/main" id="{0659E978-6372-4939-8EC9-EC0F575DE8B2}"/>
            </a:ext>
          </a:extLst>
        </xdr:cNvPr>
        <xdr:cNvSpPr/>
      </xdr:nvSpPr>
      <xdr:spPr>
        <a:xfrm>
          <a:off x="2857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15240</xdr:rowOff>
    </xdr:from>
    <xdr:to>
      <xdr:col>19</xdr:col>
      <xdr:colOff>177800</xdr:colOff>
      <xdr:row>59</xdr:row>
      <xdr:rowOff>102870</xdr:rowOff>
    </xdr:to>
    <xdr:cxnSp macro="">
      <xdr:nvCxnSpPr>
        <xdr:cNvPr id="191" name="直線コネクタ 190">
          <a:extLst>
            <a:ext uri="{FF2B5EF4-FFF2-40B4-BE49-F238E27FC236}">
              <a16:creationId xmlns:a16="http://schemas.microsoft.com/office/drawing/2014/main" id="{1BA054BC-130B-4BA1-B39C-B9AFE111A4D9}"/>
            </a:ext>
          </a:extLst>
        </xdr:cNvPr>
        <xdr:cNvCxnSpPr/>
      </xdr:nvCxnSpPr>
      <xdr:spPr>
        <a:xfrm flipV="1">
          <a:off x="2908300" y="961644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7620</xdr:rowOff>
    </xdr:from>
    <xdr:to>
      <xdr:col>10</xdr:col>
      <xdr:colOff>165100</xdr:colOff>
      <xdr:row>60</xdr:row>
      <xdr:rowOff>109220</xdr:rowOff>
    </xdr:to>
    <xdr:sp macro="" textlink="">
      <xdr:nvSpPr>
        <xdr:cNvPr id="192" name="楕円 191">
          <a:extLst>
            <a:ext uri="{FF2B5EF4-FFF2-40B4-BE49-F238E27FC236}">
              <a16:creationId xmlns:a16="http://schemas.microsoft.com/office/drawing/2014/main" id="{07F415AF-2F51-4FD8-97BD-DE58923C1ED2}"/>
            </a:ext>
          </a:extLst>
        </xdr:cNvPr>
        <xdr:cNvSpPr/>
      </xdr:nvSpPr>
      <xdr:spPr>
        <a:xfrm>
          <a:off x="19685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102870</xdr:rowOff>
    </xdr:from>
    <xdr:to>
      <xdr:col>15</xdr:col>
      <xdr:colOff>50800</xdr:colOff>
      <xdr:row>60</xdr:row>
      <xdr:rowOff>58420</xdr:rowOff>
    </xdr:to>
    <xdr:cxnSp macro="">
      <xdr:nvCxnSpPr>
        <xdr:cNvPr id="193" name="直線コネクタ 192">
          <a:extLst>
            <a:ext uri="{FF2B5EF4-FFF2-40B4-BE49-F238E27FC236}">
              <a16:creationId xmlns:a16="http://schemas.microsoft.com/office/drawing/2014/main" id="{FE266986-9A36-4B58-99C9-8924B82A1079}"/>
            </a:ext>
          </a:extLst>
        </xdr:cNvPr>
        <xdr:cNvCxnSpPr/>
      </xdr:nvCxnSpPr>
      <xdr:spPr>
        <a:xfrm flipV="1">
          <a:off x="2019300" y="1021842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25400</xdr:rowOff>
    </xdr:from>
    <xdr:to>
      <xdr:col>6</xdr:col>
      <xdr:colOff>38100</xdr:colOff>
      <xdr:row>59</xdr:row>
      <xdr:rowOff>127000</xdr:rowOff>
    </xdr:to>
    <xdr:sp macro="" textlink="">
      <xdr:nvSpPr>
        <xdr:cNvPr id="194" name="楕円 193">
          <a:extLst>
            <a:ext uri="{FF2B5EF4-FFF2-40B4-BE49-F238E27FC236}">
              <a16:creationId xmlns:a16="http://schemas.microsoft.com/office/drawing/2014/main" id="{4915F488-F249-4EDB-A3DB-BAE369262166}"/>
            </a:ext>
          </a:extLst>
        </xdr:cNvPr>
        <xdr:cNvSpPr/>
      </xdr:nvSpPr>
      <xdr:spPr>
        <a:xfrm>
          <a:off x="1079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76200</xdr:rowOff>
    </xdr:from>
    <xdr:to>
      <xdr:col>10</xdr:col>
      <xdr:colOff>114300</xdr:colOff>
      <xdr:row>60</xdr:row>
      <xdr:rowOff>58420</xdr:rowOff>
    </xdr:to>
    <xdr:cxnSp macro="">
      <xdr:nvCxnSpPr>
        <xdr:cNvPr id="195" name="直線コネクタ 194">
          <a:extLst>
            <a:ext uri="{FF2B5EF4-FFF2-40B4-BE49-F238E27FC236}">
              <a16:creationId xmlns:a16="http://schemas.microsoft.com/office/drawing/2014/main" id="{35FC19A4-3A2E-4E95-ADCC-40DBDEE1DA8F}"/>
            </a:ext>
          </a:extLst>
        </xdr:cNvPr>
        <xdr:cNvCxnSpPr/>
      </xdr:nvCxnSpPr>
      <xdr:spPr>
        <a:xfrm>
          <a:off x="1130300" y="10191750"/>
          <a:ext cx="8890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EB552BD-47C3-415D-BD17-D0EADE2410FA}"/>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3BDB49FE-BDF4-4049-BE9A-3936077E6DCC}"/>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107967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C2ECFF79-E561-456A-AC84-E05977811D96}"/>
            </a:ext>
          </a:extLst>
        </xdr:cNvPr>
        <xdr:cNvSpPr txBox="1"/>
      </xdr:nvSpPr>
      <xdr:spPr>
        <a:xfrm>
          <a:off x="1816744"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67327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80032FF-FA18-489D-B38F-99BBAC16C746}"/>
            </a:ext>
          </a:extLst>
        </xdr:cNvPr>
        <xdr:cNvSpPr txBox="1"/>
      </xdr:nvSpPr>
      <xdr:spPr>
        <a:xfrm>
          <a:off x="927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82567</xdr:rowOff>
    </xdr:from>
    <xdr:ext cx="340478" cy="259045"/>
    <xdr:sp macro="" textlink="">
      <xdr:nvSpPr>
        <xdr:cNvPr id="200" name="n_1mainValue【橋りょう・トンネル】&#10;有形固定資産減価償却率">
          <a:extLst>
            <a:ext uri="{FF2B5EF4-FFF2-40B4-BE49-F238E27FC236}">
              <a16:creationId xmlns:a16="http://schemas.microsoft.com/office/drawing/2014/main" id="{69C44EF0-F280-4AE3-AC9B-0407887F59B5}"/>
            </a:ext>
          </a:extLst>
        </xdr:cNvPr>
        <xdr:cNvSpPr txBox="1"/>
      </xdr:nvSpPr>
      <xdr:spPr>
        <a:xfrm>
          <a:off x="3614361" y="93408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E086D45E-FDF5-4B66-BA69-8581E6E17904}"/>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125747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590E269-BA40-4DED-9827-0445ACA2B4A0}"/>
            </a:ext>
          </a:extLst>
        </xdr:cNvPr>
        <xdr:cNvSpPr txBox="1"/>
      </xdr:nvSpPr>
      <xdr:spPr>
        <a:xfrm>
          <a:off x="1816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143527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EC095D58-F8C5-43CE-9FAA-0F12D7555DCD}"/>
            </a:ext>
          </a:extLst>
        </xdr:cNvPr>
        <xdr:cNvSpPr txBox="1"/>
      </xdr:nvSpPr>
      <xdr:spPr>
        <a:xfrm>
          <a:off x="927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54E5994-FA14-4BA9-BC52-6D50FD17067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60383C9-1D1A-4E7F-A78E-3487457EE2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DC7CBFB1-0C23-44B8-B96D-4D46CADF30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3A6FDA14-4199-48BD-88D5-E672123908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87E6C29-45C4-4E6F-B66F-EF42506FE2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CAD7C3C-880C-4E95-8F03-76C4F10A51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4A9C2E1-BE8B-4385-993A-B73D0F35FE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B4828C05-75D1-4A55-A74F-0CDC8A758A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F8B718D-744C-4078-B25C-9348022F9B5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913AA0D-B0A2-4C76-9074-E41803A983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4368BE25-5BD9-428B-B068-B61F4C1050C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F04B6C90-DE95-4717-91B4-3E016DC1212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BE36E257-CD04-4FA8-854C-D592D47C6BC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60F61570-B553-4076-948D-6A872096343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97BF3865-7817-44E3-A793-AAADC3F635F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F5CBF490-A022-4449-A1FA-03092883238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BEDB373E-8676-49C1-A2A5-85174B28697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272BB44F-9E9F-4B8E-B022-2919E90C104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8FFACBA-15C3-4522-9332-3473BD50B1B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7AB58546-2D2C-4D1E-A085-A11908817B36}"/>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ECAACEF8-A182-40A3-9DF9-F33E0E50F7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0A67E246-2C5B-4614-972D-E96F5E8390A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7BF7550B-CE3B-4987-B385-CB02F28449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DAC8A23D-FDBD-4BCA-9EB9-2EF33EF2863F}"/>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AD124049-809B-4D09-AAEC-6E4A69E0462E}"/>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BC7234D8-6565-4DFE-843E-8923CC321D86}"/>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E766C1BF-FD98-47C1-8869-A08F7927C674}"/>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A175117E-913F-4586-A3D3-CE64F3C732C9}"/>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C87AD5DA-E2BD-4A47-9AE7-5517B2E65836}"/>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0C0845F3-F7C3-4700-BF12-BBCE0EB5487B}"/>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43340CC8-B173-4DFC-9180-9BA0E4BD5F25}"/>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52132</xdr:rowOff>
    </xdr:from>
    <xdr:to>
      <xdr:col>46</xdr:col>
      <xdr:colOff>38100</xdr:colOff>
      <xdr:row>63</xdr:row>
      <xdr:rowOff>153732</xdr:rowOff>
    </xdr:to>
    <xdr:sp macro="" textlink="">
      <xdr:nvSpPr>
        <xdr:cNvPr id="235" name="フローチャート: 判断 234">
          <a:extLst>
            <a:ext uri="{FF2B5EF4-FFF2-40B4-BE49-F238E27FC236}">
              <a16:creationId xmlns:a16="http://schemas.microsoft.com/office/drawing/2014/main" id="{F745CFA5-A668-441D-8EA5-684AFB4CD035}"/>
            </a:ext>
          </a:extLst>
        </xdr:cNvPr>
        <xdr:cNvSpPr/>
      </xdr:nvSpPr>
      <xdr:spPr>
        <a:xfrm>
          <a:off x="8699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47210</xdr:rowOff>
    </xdr:from>
    <xdr:to>
      <xdr:col>41</xdr:col>
      <xdr:colOff>101600</xdr:colOff>
      <xdr:row>63</xdr:row>
      <xdr:rowOff>148810</xdr:rowOff>
    </xdr:to>
    <xdr:sp macro="" textlink="">
      <xdr:nvSpPr>
        <xdr:cNvPr id="236" name="フローチャート: 判断 235">
          <a:extLst>
            <a:ext uri="{FF2B5EF4-FFF2-40B4-BE49-F238E27FC236}">
              <a16:creationId xmlns:a16="http://schemas.microsoft.com/office/drawing/2014/main" id="{6EDC071E-344D-4E93-A3A6-8B6BB0BFE032}"/>
            </a:ext>
          </a:extLst>
        </xdr:cNvPr>
        <xdr:cNvSpPr/>
      </xdr:nvSpPr>
      <xdr:spPr>
        <a:xfrm>
          <a:off x="7810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75817</xdr:rowOff>
    </xdr:from>
    <xdr:to>
      <xdr:col>36</xdr:col>
      <xdr:colOff>165100</xdr:colOff>
      <xdr:row>64</xdr:row>
      <xdr:rowOff>5967</xdr:rowOff>
    </xdr:to>
    <xdr:sp macro="" textlink="">
      <xdr:nvSpPr>
        <xdr:cNvPr id="237" name="フローチャート: 判断 236">
          <a:extLst>
            <a:ext uri="{FF2B5EF4-FFF2-40B4-BE49-F238E27FC236}">
              <a16:creationId xmlns:a16="http://schemas.microsoft.com/office/drawing/2014/main" id="{B6675954-167E-4878-950A-5D81B4F5500F}"/>
            </a:ext>
          </a:extLst>
        </xdr:cNvPr>
        <xdr:cNvSpPr/>
      </xdr:nvSpPr>
      <xdr:spPr>
        <a:xfrm>
          <a:off x="6921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9857A25-D25C-4515-B807-A592C39A28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7ADED60-DC80-43BA-B3D7-A2B1658E451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D37BFE8-322B-4056-B1CD-7DED710B48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46BEC8E-8768-4E80-BFBF-E4D12EC93B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4850F8B-DE66-4FE6-8A92-7A6AD63C10F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5910</xdr:rowOff>
    </xdr:from>
    <xdr:to>
      <xdr:col>55</xdr:col>
      <xdr:colOff>50800</xdr:colOff>
      <xdr:row>64</xdr:row>
      <xdr:rowOff>107510</xdr:rowOff>
    </xdr:to>
    <xdr:sp macro="" textlink="">
      <xdr:nvSpPr>
        <xdr:cNvPr id="243" name="楕円 242">
          <a:extLst>
            <a:ext uri="{FF2B5EF4-FFF2-40B4-BE49-F238E27FC236}">
              <a16:creationId xmlns:a16="http://schemas.microsoft.com/office/drawing/2014/main" id="{DBA70547-EED4-4352-A543-A726EDA3DFFA}"/>
            </a:ext>
          </a:extLst>
        </xdr:cNvPr>
        <xdr:cNvSpPr/>
      </xdr:nvSpPr>
      <xdr:spPr>
        <a:xfrm>
          <a:off x="10426700" y="109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92287</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CBD19E22-926F-4EB5-9465-2C52D5023B1F}"/>
            </a:ext>
          </a:extLst>
        </xdr:cNvPr>
        <xdr:cNvSpPr txBox="1"/>
      </xdr:nvSpPr>
      <xdr:spPr>
        <a:xfrm>
          <a:off x="10515600" y="1089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11337</xdr:rowOff>
    </xdr:from>
    <xdr:to>
      <xdr:col>50</xdr:col>
      <xdr:colOff>165100</xdr:colOff>
      <xdr:row>64</xdr:row>
      <xdr:rowOff>112937</xdr:rowOff>
    </xdr:to>
    <xdr:sp macro="" textlink="">
      <xdr:nvSpPr>
        <xdr:cNvPr id="245" name="楕円 244">
          <a:extLst>
            <a:ext uri="{FF2B5EF4-FFF2-40B4-BE49-F238E27FC236}">
              <a16:creationId xmlns:a16="http://schemas.microsoft.com/office/drawing/2014/main" id="{598F0404-FF72-4120-B096-D146C3F07269}"/>
            </a:ext>
          </a:extLst>
        </xdr:cNvPr>
        <xdr:cNvSpPr/>
      </xdr:nvSpPr>
      <xdr:spPr>
        <a:xfrm>
          <a:off x="9588500" y="109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56710</xdr:rowOff>
    </xdr:from>
    <xdr:to>
      <xdr:col>55</xdr:col>
      <xdr:colOff>0</xdr:colOff>
      <xdr:row>64</xdr:row>
      <xdr:rowOff>62137</xdr:rowOff>
    </xdr:to>
    <xdr:cxnSp macro="">
      <xdr:nvCxnSpPr>
        <xdr:cNvPr id="246" name="直線コネクタ 245">
          <a:extLst>
            <a:ext uri="{FF2B5EF4-FFF2-40B4-BE49-F238E27FC236}">
              <a16:creationId xmlns:a16="http://schemas.microsoft.com/office/drawing/2014/main" id="{0C01276D-64BD-489E-A5C6-D31BDD9874E5}"/>
            </a:ext>
          </a:extLst>
        </xdr:cNvPr>
        <xdr:cNvCxnSpPr/>
      </xdr:nvCxnSpPr>
      <xdr:spPr>
        <a:xfrm flipV="1">
          <a:off x="9639300" y="11029510"/>
          <a:ext cx="838200" cy="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23973</xdr:rowOff>
    </xdr:from>
    <xdr:to>
      <xdr:col>46</xdr:col>
      <xdr:colOff>38100</xdr:colOff>
      <xdr:row>64</xdr:row>
      <xdr:rowOff>125573</xdr:rowOff>
    </xdr:to>
    <xdr:sp macro="" textlink="">
      <xdr:nvSpPr>
        <xdr:cNvPr id="247" name="楕円 246">
          <a:extLst>
            <a:ext uri="{FF2B5EF4-FFF2-40B4-BE49-F238E27FC236}">
              <a16:creationId xmlns:a16="http://schemas.microsoft.com/office/drawing/2014/main" id="{4FD436B1-40C4-4A59-9817-C4AA3E099032}"/>
            </a:ext>
          </a:extLst>
        </xdr:cNvPr>
        <xdr:cNvSpPr/>
      </xdr:nvSpPr>
      <xdr:spPr>
        <a:xfrm>
          <a:off x="8699500" y="109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62137</xdr:rowOff>
    </xdr:from>
    <xdr:to>
      <xdr:col>50</xdr:col>
      <xdr:colOff>114300</xdr:colOff>
      <xdr:row>64</xdr:row>
      <xdr:rowOff>74773</xdr:rowOff>
    </xdr:to>
    <xdr:cxnSp macro="">
      <xdr:nvCxnSpPr>
        <xdr:cNvPr id="248" name="直線コネクタ 247">
          <a:extLst>
            <a:ext uri="{FF2B5EF4-FFF2-40B4-BE49-F238E27FC236}">
              <a16:creationId xmlns:a16="http://schemas.microsoft.com/office/drawing/2014/main" id="{0D52CF91-FE5C-4C74-AE34-2DB8F792311A}"/>
            </a:ext>
          </a:extLst>
        </xdr:cNvPr>
        <xdr:cNvCxnSpPr/>
      </xdr:nvCxnSpPr>
      <xdr:spPr>
        <a:xfrm flipV="1">
          <a:off x="8750300" y="11034937"/>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23528</xdr:rowOff>
    </xdr:from>
    <xdr:to>
      <xdr:col>41</xdr:col>
      <xdr:colOff>101600</xdr:colOff>
      <xdr:row>64</xdr:row>
      <xdr:rowOff>125128</xdr:rowOff>
    </xdr:to>
    <xdr:sp macro="" textlink="">
      <xdr:nvSpPr>
        <xdr:cNvPr id="249" name="楕円 248">
          <a:extLst>
            <a:ext uri="{FF2B5EF4-FFF2-40B4-BE49-F238E27FC236}">
              <a16:creationId xmlns:a16="http://schemas.microsoft.com/office/drawing/2014/main" id="{AF3682D4-3608-4AAB-94FD-D9BACF7995FC}"/>
            </a:ext>
          </a:extLst>
        </xdr:cNvPr>
        <xdr:cNvSpPr/>
      </xdr:nvSpPr>
      <xdr:spPr>
        <a:xfrm>
          <a:off x="7810500" y="109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74328</xdr:rowOff>
    </xdr:from>
    <xdr:to>
      <xdr:col>45</xdr:col>
      <xdr:colOff>177800</xdr:colOff>
      <xdr:row>64</xdr:row>
      <xdr:rowOff>74773</xdr:rowOff>
    </xdr:to>
    <xdr:cxnSp macro="">
      <xdr:nvCxnSpPr>
        <xdr:cNvPr id="250" name="直線コネクタ 249">
          <a:extLst>
            <a:ext uri="{FF2B5EF4-FFF2-40B4-BE49-F238E27FC236}">
              <a16:creationId xmlns:a16="http://schemas.microsoft.com/office/drawing/2014/main" id="{C67DC959-3C46-4379-9E10-48B91937087F}"/>
            </a:ext>
          </a:extLst>
        </xdr:cNvPr>
        <xdr:cNvCxnSpPr/>
      </xdr:nvCxnSpPr>
      <xdr:spPr>
        <a:xfrm>
          <a:off x="7861300" y="11047128"/>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23909</xdr:rowOff>
    </xdr:from>
    <xdr:to>
      <xdr:col>36</xdr:col>
      <xdr:colOff>165100</xdr:colOff>
      <xdr:row>64</xdr:row>
      <xdr:rowOff>125509</xdr:rowOff>
    </xdr:to>
    <xdr:sp macro="" textlink="">
      <xdr:nvSpPr>
        <xdr:cNvPr id="251" name="楕円 250">
          <a:extLst>
            <a:ext uri="{FF2B5EF4-FFF2-40B4-BE49-F238E27FC236}">
              <a16:creationId xmlns:a16="http://schemas.microsoft.com/office/drawing/2014/main" id="{6D332581-12A0-4145-BC43-5AA474995DD1}"/>
            </a:ext>
          </a:extLst>
        </xdr:cNvPr>
        <xdr:cNvSpPr/>
      </xdr:nvSpPr>
      <xdr:spPr>
        <a:xfrm>
          <a:off x="6921500" y="109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74328</xdr:rowOff>
    </xdr:from>
    <xdr:to>
      <xdr:col>41</xdr:col>
      <xdr:colOff>50800</xdr:colOff>
      <xdr:row>64</xdr:row>
      <xdr:rowOff>74709</xdr:rowOff>
    </xdr:to>
    <xdr:cxnSp macro="">
      <xdr:nvCxnSpPr>
        <xdr:cNvPr id="252" name="直線コネクタ 251">
          <a:extLst>
            <a:ext uri="{FF2B5EF4-FFF2-40B4-BE49-F238E27FC236}">
              <a16:creationId xmlns:a16="http://schemas.microsoft.com/office/drawing/2014/main" id="{05C60574-8BBA-4F1D-876F-92864CF7D911}"/>
            </a:ext>
          </a:extLst>
        </xdr:cNvPr>
        <xdr:cNvCxnSpPr/>
      </xdr:nvCxnSpPr>
      <xdr:spPr>
        <a:xfrm flipV="1">
          <a:off x="6972300" y="110471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43A66CA2-0EBF-4845-BF7B-20CA36EAB2ED}"/>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170259</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152F3B78-CFE3-409A-8E43-04727DFAF8AD}"/>
            </a:ext>
          </a:extLst>
        </xdr:cNvPr>
        <xdr:cNvSpPr txBox="1"/>
      </xdr:nvSpPr>
      <xdr:spPr>
        <a:xfrm>
          <a:off x="8405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165337</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87422D46-7A35-44F9-A214-FDED1D34DD7B}"/>
            </a:ext>
          </a:extLst>
        </xdr:cNvPr>
        <xdr:cNvSpPr txBox="1"/>
      </xdr:nvSpPr>
      <xdr:spPr>
        <a:xfrm>
          <a:off x="7516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22494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D14AA34C-92C3-4028-9544-3101F9B9445D}"/>
            </a:ext>
          </a:extLst>
        </xdr:cNvPr>
        <xdr:cNvSpPr txBox="1"/>
      </xdr:nvSpPr>
      <xdr:spPr>
        <a:xfrm>
          <a:off x="6672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104064</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4B53B68A-A4E0-4538-B5BF-B228847F103F}"/>
            </a:ext>
          </a:extLst>
        </xdr:cNvPr>
        <xdr:cNvSpPr txBox="1"/>
      </xdr:nvSpPr>
      <xdr:spPr>
        <a:xfrm>
          <a:off x="9327095" y="1107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116700</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57911E0C-D164-4B55-B20F-4E74EF97D064}"/>
            </a:ext>
          </a:extLst>
        </xdr:cNvPr>
        <xdr:cNvSpPr txBox="1"/>
      </xdr:nvSpPr>
      <xdr:spPr>
        <a:xfrm>
          <a:off x="8483111" y="110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116255</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33F41134-DB3A-4EC4-B66C-7102CF2B834B}"/>
            </a:ext>
          </a:extLst>
        </xdr:cNvPr>
        <xdr:cNvSpPr txBox="1"/>
      </xdr:nvSpPr>
      <xdr:spPr>
        <a:xfrm>
          <a:off x="7594111" y="110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116636</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852615CD-AB0D-47A5-8D1E-DB44877CA822}"/>
            </a:ext>
          </a:extLst>
        </xdr:cNvPr>
        <xdr:cNvSpPr txBox="1"/>
      </xdr:nvSpPr>
      <xdr:spPr>
        <a:xfrm>
          <a:off x="6705111" y="1108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6FD64343-2AB3-48E0-86CF-2ED470448B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F5ADE28-8568-484A-BBB0-48A6D89691B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EC326ED7-4F15-4D66-A19E-A77E3AF1CE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A3252822-B7E1-4371-9562-FE48CB741A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45A8B775-3C15-4B40-B706-E598865FD2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FDF1A790-D316-48B7-8101-2B36C586B67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E3F8972A-FAA5-45B3-82C6-F7B8771C43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EDD17E5C-F0F0-46FA-B981-30053C4866A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734A5461-8939-40EE-83BC-45152B6C62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2AA0D958-E9AF-4A3E-984D-C133692C15A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5900E548-F1FB-4FE1-BEBD-5D9AAA53382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13E55CD7-6503-43D7-95D7-509C4112F49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396E68C7-E2FC-4959-BA44-4423FA544F8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C5B70185-CE15-4A83-A624-89B7BAC89CB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47D485A-8213-4125-86D0-401282F8A13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B8789669-2ABA-4FCB-A495-D1C5714C1CA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C3BB382E-E857-4F2E-8EB7-9E67272C258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CA176685-5921-4230-9CD7-6E7D57F6DC7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3A7EB1E1-2278-407A-B045-4468C604F90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316E284E-2AD3-4E72-B698-9175BDAE167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510BC49F-D89F-48E8-A05A-9BA154D4374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75A64528-BA0F-41D0-87C7-29AAB5F6B9F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171F0F47-3425-4A35-A573-77A095472CE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AD2413D-A00F-449B-9B2B-523F7191C8D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E0052CC-4CB0-4FDE-BD9C-45E048EC054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BA239CF6-571A-43BD-89CD-4E572D550D94}"/>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A21816B-9A13-4542-8E9F-6C76A366017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44F737DF-A0B0-4EA5-B71F-489D520C8AC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7949D0D-AFBC-46B9-9574-851BBCA6E749}"/>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8BED5C0A-543B-42AF-8E8B-B260F7BD59FE}"/>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FA5DEA04-0082-469B-B3A4-04FA6CD1A6FC}"/>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C9C320A7-C3D1-4D61-92F4-D7BC521EA279}"/>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53114538-F4C5-4C56-9529-25F6C247516E}"/>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94" name="フローチャート: 判断 293">
          <a:extLst>
            <a:ext uri="{FF2B5EF4-FFF2-40B4-BE49-F238E27FC236}">
              <a16:creationId xmlns:a16="http://schemas.microsoft.com/office/drawing/2014/main" id="{4C52C8EA-0A63-4AAF-9F93-02C3CB8C212C}"/>
            </a:ext>
          </a:extLst>
        </xdr:cNvPr>
        <xdr:cNvSpPr/>
      </xdr:nvSpPr>
      <xdr:spPr>
        <a:xfrm>
          <a:off x="2857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52614</xdr:rowOff>
    </xdr:from>
    <xdr:to>
      <xdr:col>10</xdr:col>
      <xdr:colOff>165100</xdr:colOff>
      <xdr:row>83</xdr:row>
      <xdr:rowOff>154214</xdr:rowOff>
    </xdr:to>
    <xdr:sp macro="" textlink="">
      <xdr:nvSpPr>
        <xdr:cNvPr id="295" name="フローチャート: 判断 294">
          <a:extLst>
            <a:ext uri="{FF2B5EF4-FFF2-40B4-BE49-F238E27FC236}">
              <a16:creationId xmlns:a16="http://schemas.microsoft.com/office/drawing/2014/main" id="{2322BC03-939C-42EC-8386-065B7A40A8E2}"/>
            </a:ext>
          </a:extLst>
        </xdr:cNvPr>
        <xdr:cNvSpPr/>
      </xdr:nvSpPr>
      <xdr:spPr>
        <a:xfrm>
          <a:off x="1968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78739</xdr:rowOff>
    </xdr:from>
    <xdr:to>
      <xdr:col>6</xdr:col>
      <xdr:colOff>38100</xdr:colOff>
      <xdr:row>84</xdr:row>
      <xdr:rowOff>8889</xdr:rowOff>
    </xdr:to>
    <xdr:sp macro="" textlink="">
      <xdr:nvSpPr>
        <xdr:cNvPr id="296" name="フローチャート: 判断 295">
          <a:extLst>
            <a:ext uri="{FF2B5EF4-FFF2-40B4-BE49-F238E27FC236}">
              <a16:creationId xmlns:a16="http://schemas.microsoft.com/office/drawing/2014/main" id="{B52795CE-A723-4D95-92CF-32E08827EF5F}"/>
            </a:ext>
          </a:extLst>
        </xdr:cNvPr>
        <xdr:cNvSpPr/>
      </xdr:nvSpPr>
      <xdr:spPr>
        <a:xfrm>
          <a:off x="1079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4546387-2770-49C4-B947-7F40F153AD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3606C69-67AF-40C9-BE7A-AF06EDA419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6AF89A3-947D-4E3E-AAAA-873DC17B8F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ADAEB88-2F4F-4BD2-9CE1-5F443A200F3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1EAB0A-C716-408B-A274-3CD1484A33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129358</xdr:rowOff>
    </xdr:from>
    <xdr:to>
      <xdr:col>24</xdr:col>
      <xdr:colOff>114300</xdr:colOff>
      <xdr:row>81</xdr:row>
      <xdr:rowOff>59508</xdr:rowOff>
    </xdr:to>
    <xdr:sp macro="" textlink="">
      <xdr:nvSpPr>
        <xdr:cNvPr id="302" name="楕円 301">
          <a:extLst>
            <a:ext uri="{FF2B5EF4-FFF2-40B4-BE49-F238E27FC236}">
              <a16:creationId xmlns:a16="http://schemas.microsoft.com/office/drawing/2014/main" id="{4B23F4FA-0244-4D06-B374-495B8AAF7BE3}"/>
            </a:ext>
          </a:extLst>
        </xdr:cNvPr>
        <xdr:cNvSpPr/>
      </xdr:nvSpPr>
      <xdr:spPr>
        <a:xfrm>
          <a:off x="45847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152235</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339E4A0-F42F-4CF4-81F3-22DE897D414F}"/>
            </a:ext>
          </a:extLst>
        </xdr:cNvPr>
        <xdr:cNvSpPr txBox="1"/>
      </xdr:nvSpPr>
      <xdr:spPr>
        <a:xfrm>
          <a:off x="4673600" y="1369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13426</xdr:rowOff>
    </xdr:from>
    <xdr:to>
      <xdr:col>20</xdr:col>
      <xdr:colOff>38100</xdr:colOff>
      <xdr:row>81</xdr:row>
      <xdr:rowOff>115026</xdr:rowOff>
    </xdr:to>
    <xdr:sp macro="" textlink="">
      <xdr:nvSpPr>
        <xdr:cNvPr id="304" name="楕円 303">
          <a:extLst>
            <a:ext uri="{FF2B5EF4-FFF2-40B4-BE49-F238E27FC236}">
              <a16:creationId xmlns:a16="http://schemas.microsoft.com/office/drawing/2014/main" id="{A091A25D-BAD7-44A3-9182-8C69C620E32C}"/>
            </a:ext>
          </a:extLst>
        </xdr:cNvPr>
        <xdr:cNvSpPr/>
      </xdr:nvSpPr>
      <xdr:spPr>
        <a:xfrm>
          <a:off x="3746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8708</xdr:rowOff>
    </xdr:from>
    <xdr:to>
      <xdr:col>24</xdr:col>
      <xdr:colOff>63500</xdr:colOff>
      <xdr:row>81</xdr:row>
      <xdr:rowOff>64226</xdr:rowOff>
    </xdr:to>
    <xdr:cxnSp macro="">
      <xdr:nvCxnSpPr>
        <xdr:cNvPr id="305" name="直線コネクタ 304">
          <a:extLst>
            <a:ext uri="{FF2B5EF4-FFF2-40B4-BE49-F238E27FC236}">
              <a16:creationId xmlns:a16="http://schemas.microsoft.com/office/drawing/2014/main" id="{A1460FB5-5B59-44CF-8EA0-DBDC1154BB95}"/>
            </a:ext>
          </a:extLst>
        </xdr:cNvPr>
        <xdr:cNvCxnSpPr/>
      </xdr:nvCxnSpPr>
      <xdr:spPr>
        <a:xfrm flipV="1">
          <a:off x="3797300" y="1389615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144055</xdr:rowOff>
    </xdr:from>
    <xdr:to>
      <xdr:col>15</xdr:col>
      <xdr:colOff>101600</xdr:colOff>
      <xdr:row>81</xdr:row>
      <xdr:rowOff>74205</xdr:rowOff>
    </xdr:to>
    <xdr:sp macro="" textlink="">
      <xdr:nvSpPr>
        <xdr:cNvPr id="306" name="楕円 305">
          <a:extLst>
            <a:ext uri="{FF2B5EF4-FFF2-40B4-BE49-F238E27FC236}">
              <a16:creationId xmlns:a16="http://schemas.microsoft.com/office/drawing/2014/main" id="{31FA32CE-FC51-44B3-8B87-AA1112A9EF70}"/>
            </a:ext>
          </a:extLst>
        </xdr:cNvPr>
        <xdr:cNvSpPr/>
      </xdr:nvSpPr>
      <xdr:spPr>
        <a:xfrm>
          <a:off x="28575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23405</xdr:rowOff>
    </xdr:from>
    <xdr:to>
      <xdr:col>19</xdr:col>
      <xdr:colOff>177800</xdr:colOff>
      <xdr:row>81</xdr:row>
      <xdr:rowOff>64226</xdr:rowOff>
    </xdr:to>
    <xdr:cxnSp macro="">
      <xdr:nvCxnSpPr>
        <xdr:cNvPr id="307" name="直線コネクタ 306">
          <a:extLst>
            <a:ext uri="{FF2B5EF4-FFF2-40B4-BE49-F238E27FC236}">
              <a16:creationId xmlns:a16="http://schemas.microsoft.com/office/drawing/2014/main" id="{5746A61B-61B2-49A9-9393-8F0CB4DFADD8}"/>
            </a:ext>
          </a:extLst>
        </xdr:cNvPr>
        <xdr:cNvCxnSpPr/>
      </xdr:nvCxnSpPr>
      <xdr:spPr>
        <a:xfrm>
          <a:off x="2908300" y="139108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77107</xdr:rowOff>
    </xdr:from>
    <xdr:to>
      <xdr:col>10</xdr:col>
      <xdr:colOff>165100</xdr:colOff>
      <xdr:row>81</xdr:row>
      <xdr:rowOff>7257</xdr:rowOff>
    </xdr:to>
    <xdr:sp macro="" textlink="">
      <xdr:nvSpPr>
        <xdr:cNvPr id="308" name="楕円 307">
          <a:extLst>
            <a:ext uri="{FF2B5EF4-FFF2-40B4-BE49-F238E27FC236}">
              <a16:creationId xmlns:a16="http://schemas.microsoft.com/office/drawing/2014/main" id="{C4C3438E-E0AB-48D3-95BE-43E9A741AACC}"/>
            </a:ext>
          </a:extLst>
        </xdr:cNvPr>
        <xdr:cNvSpPr/>
      </xdr:nvSpPr>
      <xdr:spPr>
        <a:xfrm>
          <a:off x="1968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127907</xdr:rowOff>
    </xdr:from>
    <xdr:to>
      <xdr:col>15</xdr:col>
      <xdr:colOff>50800</xdr:colOff>
      <xdr:row>81</xdr:row>
      <xdr:rowOff>23405</xdr:rowOff>
    </xdr:to>
    <xdr:cxnSp macro="">
      <xdr:nvCxnSpPr>
        <xdr:cNvPr id="309" name="直線コネクタ 308">
          <a:extLst>
            <a:ext uri="{FF2B5EF4-FFF2-40B4-BE49-F238E27FC236}">
              <a16:creationId xmlns:a16="http://schemas.microsoft.com/office/drawing/2014/main" id="{7E73809C-4169-45DA-952B-B6668138BD3D}"/>
            </a:ext>
          </a:extLst>
        </xdr:cNvPr>
        <xdr:cNvCxnSpPr/>
      </xdr:nvCxnSpPr>
      <xdr:spPr>
        <a:xfrm>
          <a:off x="2019300" y="1384390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68943</xdr:rowOff>
    </xdr:from>
    <xdr:to>
      <xdr:col>6</xdr:col>
      <xdr:colOff>38100</xdr:colOff>
      <xdr:row>80</xdr:row>
      <xdr:rowOff>170543</xdr:rowOff>
    </xdr:to>
    <xdr:sp macro="" textlink="">
      <xdr:nvSpPr>
        <xdr:cNvPr id="310" name="楕円 309">
          <a:extLst>
            <a:ext uri="{FF2B5EF4-FFF2-40B4-BE49-F238E27FC236}">
              <a16:creationId xmlns:a16="http://schemas.microsoft.com/office/drawing/2014/main" id="{F720286D-3957-490B-961C-178BB0DA7B8A}"/>
            </a:ext>
          </a:extLst>
        </xdr:cNvPr>
        <xdr:cNvSpPr/>
      </xdr:nvSpPr>
      <xdr:spPr>
        <a:xfrm>
          <a:off x="1079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119743</xdr:rowOff>
    </xdr:from>
    <xdr:to>
      <xdr:col>10</xdr:col>
      <xdr:colOff>114300</xdr:colOff>
      <xdr:row>80</xdr:row>
      <xdr:rowOff>127907</xdr:rowOff>
    </xdr:to>
    <xdr:cxnSp macro="">
      <xdr:nvCxnSpPr>
        <xdr:cNvPr id="311" name="直線コネクタ 310">
          <a:extLst>
            <a:ext uri="{FF2B5EF4-FFF2-40B4-BE49-F238E27FC236}">
              <a16:creationId xmlns:a16="http://schemas.microsoft.com/office/drawing/2014/main" id="{C77C63AF-BC7C-4953-9CEC-54FDC1CFAB45}"/>
            </a:ext>
          </a:extLst>
        </xdr:cNvPr>
        <xdr:cNvCxnSpPr/>
      </xdr:nvCxnSpPr>
      <xdr:spPr>
        <a:xfrm>
          <a:off x="1130300" y="138357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08F48240-0492-46B5-B7D5-A91439DD3068}"/>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3" name="n_2aveValue【公営住宅】&#10;有形固定資産減価償却率">
          <a:extLst>
            <a:ext uri="{FF2B5EF4-FFF2-40B4-BE49-F238E27FC236}">
              <a16:creationId xmlns:a16="http://schemas.microsoft.com/office/drawing/2014/main" id="{BAAAFC7A-0917-405E-A977-688B741659B7}"/>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145341</xdr:rowOff>
    </xdr:from>
    <xdr:ext cx="405111" cy="259045"/>
    <xdr:sp macro="" textlink="">
      <xdr:nvSpPr>
        <xdr:cNvPr id="314" name="n_3aveValue【公営住宅】&#10;有形固定資産減価償却率">
          <a:extLst>
            <a:ext uri="{FF2B5EF4-FFF2-40B4-BE49-F238E27FC236}">
              <a16:creationId xmlns:a16="http://schemas.microsoft.com/office/drawing/2014/main" id="{30B3E40B-8649-4249-9DE7-466C849126A7}"/>
            </a:ext>
          </a:extLst>
        </xdr:cNvPr>
        <xdr:cNvSpPr txBox="1"/>
      </xdr:nvSpPr>
      <xdr:spPr>
        <a:xfrm>
          <a:off x="1816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15" name="n_4aveValue【公営住宅】&#10;有形固定資産減価償却率">
          <a:extLst>
            <a:ext uri="{FF2B5EF4-FFF2-40B4-BE49-F238E27FC236}">
              <a16:creationId xmlns:a16="http://schemas.microsoft.com/office/drawing/2014/main" id="{84C31830-F993-4EA8-B354-02EBB48E89D9}"/>
            </a:ext>
          </a:extLst>
        </xdr:cNvPr>
        <xdr:cNvSpPr txBox="1"/>
      </xdr:nvSpPr>
      <xdr:spPr>
        <a:xfrm>
          <a:off x="927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131553</xdr:rowOff>
    </xdr:from>
    <xdr:ext cx="405111" cy="259045"/>
    <xdr:sp macro="" textlink="">
      <xdr:nvSpPr>
        <xdr:cNvPr id="316" name="n_1mainValue【公営住宅】&#10;有形固定資産減価償却率">
          <a:extLst>
            <a:ext uri="{FF2B5EF4-FFF2-40B4-BE49-F238E27FC236}">
              <a16:creationId xmlns:a16="http://schemas.microsoft.com/office/drawing/2014/main" id="{C7FB4333-57DE-43E4-985F-DF07DDDC976A}"/>
            </a:ext>
          </a:extLst>
        </xdr:cNvPr>
        <xdr:cNvSpPr txBox="1"/>
      </xdr:nvSpPr>
      <xdr:spPr>
        <a:xfrm>
          <a:off x="3582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317" name="n_2mainValue【公営住宅】&#10;有形固定資産減価償却率">
          <a:extLst>
            <a:ext uri="{FF2B5EF4-FFF2-40B4-BE49-F238E27FC236}">
              <a16:creationId xmlns:a16="http://schemas.microsoft.com/office/drawing/2014/main" id="{5BBD70FC-048C-4987-8194-899D6C057004}"/>
            </a:ext>
          </a:extLst>
        </xdr:cNvPr>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23784</xdr:rowOff>
    </xdr:from>
    <xdr:ext cx="405111" cy="259045"/>
    <xdr:sp macro="" textlink="">
      <xdr:nvSpPr>
        <xdr:cNvPr id="318" name="n_3mainValue【公営住宅】&#10;有形固定資産減価償却率">
          <a:extLst>
            <a:ext uri="{FF2B5EF4-FFF2-40B4-BE49-F238E27FC236}">
              <a16:creationId xmlns:a16="http://schemas.microsoft.com/office/drawing/2014/main" id="{A12AAEAF-C158-4164-8823-955D9F33392C}"/>
            </a:ext>
          </a:extLst>
        </xdr:cNvPr>
        <xdr:cNvSpPr txBox="1"/>
      </xdr:nvSpPr>
      <xdr:spPr>
        <a:xfrm>
          <a:off x="18167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15620</xdr:rowOff>
    </xdr:from>
    <xdr:ext cx="405111" cy="259045"/>
    <xdr:sp macro="" textlink="">
      <xdr:nvSpPr>
        <xdr:cNvPr id="319" name="n_4mainValue【公営住宅】&#10;有形固定資産減価償却率">
          <a:extLst>
            <a:ext uri="{FF2B5EF4-FFF2-40B4-BE49-F238E27FC236}">
              <a16:creationId xmlns:a16="http://schemas.microsoft.com/office/drawing/2014/main" id="{A07E5B11-C070-4BFD-99DA-A7230D2104A1}"/>
            </a:ext>
          </a:extLst>
        </xdr:cNvPr>
        <xdr:cNvSpPr txBox="1"/>
      </xdr:nvSpPr>
      <xdr:spPr>
        <a:xfrm>
          <a:off x="927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3C93A19-039A-4E9D-8338-6F98D6697F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822C9F7-0F70-40ED-AB81-DB3B1C30C7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F78FA1C-AA3B-4233-93E3-BA222C9E19B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A0032CD-946F-42D7-B64B-35A0BA3C67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47585D0-E95D-467C-97E1-6D52BF2D2B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BAF9368-46BB-454E-A6AA-21709E5C87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91254D2-F4D3-48F3-AB1F-CA9E9CEE1D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0076320-F7F0-43B9-BF96-F08AE90933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A1DD295-C6F2-4B5B-B6EE-F2E7DD8AF77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68768B4-9D22-4D91-9317-A6F90F14321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BB11BFC-7444-46A7-959E-279E38FB060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2688431-093C-4358-B9E4-408E087B742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29A46D8-DC50-4743-8304-E438F9D71B1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FC22BDD3-9029-4673-A6A4-8F0CF9F44C0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93DDC52-77FC-414D-8993-1F0CD5998E3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6B815EC1-9B3B-4436-8C9F-7C66266CAEC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2D70B7BE-9BDF-4426-9151-68C39952D39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44E1304D-F3C7-41E1-B874-45DD4CC2034B}"/>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D0CC720-7162-4B5B-BD78-34B5ECF3CD3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EF523898-8207-4456-BAC5-D6DE2F876C1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4282BA9-C490-4FD7-9C68-D6C119DB71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EA67D18E-7E82-4128-A009-F26EE375666D}"/>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BF968132-A40F-4FC1-9ABE-934693A7CC1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8D257435-D7EA-45D2-A5D1-A420CD4484F4}"/>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09A28533-5DB9-428E-98F8-A2DBD13FBF3A}"/>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5161490A-6A97-447C-A2D2-48DBCA6AB3F4}"/>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DABC11E1-772D-4589-9738-2F15E11FE1F0}"/>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D996B0D1-70E7-4476-BD13-A4DCAB3C8444}"/>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57924483-B49E-46C9-9F4E-10542E6296DC}"/>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41799</xdr:rowOff>
    </xdr:from>
    <xdr:to>
      <xdr:col>46</xdr:col>
      <xdr:colOff>38100</xdr:colOff>
      <xdr:row>85</xdr:row>
      <xdr:rowOff>143399</xdr:rowOff>
    </xdr:to>
    <xdr:sp macro="" textlink="">
      <xdr:nvSpPr>
        <xdr:cNvPr id="349" name="フローチャート: 判断 348">
          <a:extLst>
            <a:ext uri="{FF2B5EF4-FFF2-40B4-BE49-F238E27FC236}">
              <a16:creationId xmlns:a16="http://schemas.microsoft.com/office/drawing/2014/main" id="{3D4A8245-A284-4052-97B2-2B77D28A91C5}"/>
            </a:ext>
          </a:extLst>
        </xdr:cNvPr>
        <xdr:cNvSpPr/>
      </xdr:nvSpPr>
      <xdr:spPr>
        <a:xfrm>
          <a:off x="8699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35717</xdr:rowOff>
    </xdr:from>
    <xdr:to>
      <xdr:col>41</xdr:col>
      <xdr:colOff>101600</xdr:colOff>
      <xdr:row>85</xdr:row>
      <xdr:rowOff>137317</xdr:rowOff>
    </xdr:to>
    <xdr:sp macro="" textlink="">
      <xdr:nvSpPr>
        <xdr:cNvPr id="350" name="フローチャート: 判断 349">
          <a:extLst>
            <a:ext uri="{FF2B5EF4-FFF2-40B4-BE49-F238E27FC236}">
              <a16:creationId xmlns:a16="http://schemas.microsoft.com/office/drawing/2014/main" id="{727AB25C-AECC-4CF9-8725-50E725E2161A}"/>
            </a:ext>
          </a:extLst>
        </xdr:cNvPr>
        <xdr:cNvSpPr/>
      </xdr:nvSpPr>
      <xdr:spPr>
        <a:xfrm>
          <a:off x="7810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28082</xdr:rowOff>
    </xdr:from>
    <xdr:to>
      <xdr:col>36</xdr:col>
      <xdr:colOff>165100</xdr:colOff>
      <xdr:row>85</xdr:row>
      <xdr:rowOff>129682</xdr:rowOff>
    </xdr:to>
    <xdr:sp macro="" textlink="">
      <xdr:nvSpPr>
        <xdr:cNvPr id="351" name="フローチャート: 判断 350">
          <a:extLst>
            <a:ext uri="{FF2B5EF4-FFF2-40B4-BE49-F238E27FC236}">
              <a16:creationId xmlns:a16="http://schemas.microsoft.com/office/drawing/2014/main" id="{26499F2C-C69E-45E7-8E11-8803AA86DAD5}"/>
            </a:ext>
          </a:extLst>
        </xdr:cNvPr>
        <xdr:cNvSpPr/>
      </xdr:nvSpPr>
      <xdr:spPr>
        <a:xfrm>
          <a:off x="6921500" y="146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EAEB188-9B58-4562-A064-378DD455AA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15C0992-8016-4EDB-BC94-83BDF78D69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A1F454F-6F9D-4296-94F6-A2ABEF3A8B2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38D1127-2233-416D-94CC-D3ADB53FF29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EA4C322-3DF7-451C-97ED-DF03873D73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139502</xdr:rowOff>
    </xdr:from>
    <xdr:to>
      <xdr:col>55</xdr:col>
      <xdr:colOff>50800</xdr:colOff>
      <xdr:row>85</xdr:row>
      <xdr:rowOff>69652</xdr:rowOff>
    </xdr:to>
    <xdr:sp macro="" textlink="">
      <xdr:nvSpPr>
        <xdr:cNvPr id="357" name="楕円 356">
          <a:extLst>
            <a:ext uri="{FF2B5EF4-FFF2-40B4-BE49-F238E27FC236}">
              <a16:creationId xmlns:a16="http://schemas.microsoft.com/office/drawing/2014/main" id="{991F8B05-0087-4E99-A9AB-876997E4AA6E}"/>
            </a:ext>
          </a:extLst>
        </xdr:cNvPr>
        <xdr:cNvSpPr/>
      </xdr:nvSpPr>
      <xdr:spPr>
        <a:xfrm>
          <a:off x="10426700" y="1454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162379</xdr:rowOff>
    </xdr:from>
    <xdr:ext cx="469744" cy="259045"/>
    <xdr:sp macro="" textlink="">
      <xdr:nvSpPr>
        <xdr:cNvPr id="358" name="【公営住宅】&#10;一人当たり面積該当値テキスト">
          <a:extLst>
            <a:ext uri="{FF2B5EF4-FFF2-40B4-BE49-F238E27FC236}">
              <a16:creationId xmlns:a16="http://schemas.microsoft.com/office/drawing/2014/main" id="{3AC23BCA-7AC6-48C8-A978-95334503C3AC}"/>
            </a:ext>
          </a:extLst>
        </xdr:cNvPr>
        <xdr:cNvSpPr txBox="1"/>
      </xdr:nvSpPr>
      <xdr:spPr>
        <a:xfrm>
          <a:off x="10515600" y="1439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138953</xdr:rowOff>
    </xdr:from>
    <xdr:to>
      <xdr:col>50</xdr:col>
      <xdr:colOff>165100</xdr:colOff>
      <xdr:row>85</xdr:row>
      <xdr:rowOff>69103</xdr:rowOff>
    </xdr:to>
    <xdr:sp macro="" textlink="">
      <xdr:nvSpPr>
        <xdr:cNvPr id="359" name="楕円 358">
          <a:extLst>
            <a:ext uri="{FF2B5EF4-FFF2-40B4-BE49-F238E27FC236}">
              <a16:creationId xmlns:a16="http://schemas.microsoft.com/office/drawing/2014/main" id="{E388A5AA-912E-424B-9ACA-EA1B464A3653}"/>
            </a:ext>
          </a:extLst>
        </xdr:cNvPr>
        <xdr:cNvSpPr/>
      </xdr:nvSpPr>
      <xdr:spPr>
        <a:xfrm>
          <a:off x="9588500" y="145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18303</xdr:rowOff>
    </xdr:from>
    <xdr:to>
      <xdr:col>55</xdr:col>
      <xdr:colOff>0</xdr:colOff>
      <xdr:row>85</xdr:row>
      <xdr:rowOff>18852</xdr:rowOff>
    </xdr:to>
    <xdr:cxnSp macro="">
      <xdr:nvCxnSpPr>
        <xdr:cNvPr id="360" name="直線コネクタ 359">
          <a:extLst>
            <a:ext uri="{FF2B5EF4-FFF2-40B4-BE49-F238E27FC236}">
              <a16:creationId xmlns:a16="http://schemas.microsoft.com/office/drawing/2014/main" id="{0A779B99-7B36-4ED7-9125-41C4A3F31B67}"/>
            </a:ext>
          </a:extLst>
        </xdr:cNvPr>
        <xdr:cNvCxnSpPr/>
      </xdr:nvCxnSpPr>
      <xdr:spPr>
        <a:xfrm>
          <a:off x="9639300" y="14591553"/>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127705</xdr:rowOff>
    </xdr:from>
    <xdr:to>
      <xdr:col>46</xdr:col>
      <xdr:colOff>38100</xdr:colOff>
      <xdr:row>85</xdr:row>
      <xdr:rowOff>57855</xdr:rowOff>
    </xdr:to>
    <xdr:sp macro="" textlink="">
      <xdr:nvSpPr>
        <xdr:cNvPr id="361" name="楕円 360">
          <a:extLst>
            <a:ext uri="{FF2B5EF4-FFF2-40B4-BE49-F238E27FC236}">
              <a16:creationId xmlns:a16="http://schemas.microsoft.com/office/drawing/2014/main" id="{1F820B4D-C396-4011-9E6E-E2ED43372FB4}"/>
            </a:ext>
          </a:extLst>
        </xdr:cNvPr>
        <xdr:cNvSpPr/>
      </xdr:nvSpPr>
      <xdr:spPr>
        <a:xfrm>
          <a:off x="8699500" y="145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7055</xdr:rowOff>
    </xdr:from>
    <xdr:to>
      <xdr:col>50</xdr:col>
      <xdr:colOff>114300</xdr:colOff>
      <xdr:row>85</xdr:row>
      <xdr:rowOff>18303</xdr:rowOff>
    </xdr:to>
    <xdr:cxnSp macro="">
      <xdr:nvCxnSpPr>
        <xdr:cNvPr id="362" name="直線コネクタ 361">
          <a:extLst>
            <a:ext uri="{FF2B5EF4-FFF2-40B4-BE49-F238E27FC236}">
              <a16:creationId xmlns:a16="http://schemas.microsoft.com/office/drawing/2014/main" id="{CE712B41-29E0-4E3D-925B-432AB1D9F6CC}"/>
            </a:ext>
          </a:extLst>
        </xdr:cNvPr>
        <xdr:cNvCxnSpPr/>
      </xdr:nvCxnSpPr>
      <xdr:spPr>
        <a:xfrm>
          <a:off x="8750300" y="14580305"/>
          <a:ext cx="889000" cy="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129992</xdr:rowOff>
    </xdr:from>
    <xdr:to>
      <xdr:col>41</xdr:col>
      <xdr:colOff>101600</xdr:colOff>
      <xdr:row>85</xdr:row>
      <xdr:rowOff>60142</xdr:rowOff>
    </xdr:to>
    <xdr:sp macro="" textlink="">
      <xdr:nvSpPr>
        <xdr:cNvPr id="363" name="楕円 362">
          <a:extLst>
            <a:ext uri="{FF2B5EF4-FFF2-40B4-BE49-F238E27FC236}">
              <a16:creationId xmlns:a16="http://schemas.microsoft.com/office/drawing/2014/main" id="{82F9D94C-2BD6-40AA-8F57-EAB1745B1F48}"/>
            </a:ext>
          </a:extLst>
        </xdr:cNvPr>
        <xdr:cNvSpPr/>
      </xdr:nvSpPr>
      <xdr:spPr>
        <a:xfrm>
          <a:off x="7810500" y="145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7055</xdr:rowOff>
    </xdr:from>
    <xdr:to>
      <xdr:col>45</xdr:col>
      <xdr:colOff>177800</xdr:colOff>
      <xdr:row>85</xdr:row>
      <xdr:rowOff>9342</xdr:rowOff>
    </xdr:to>
    <xdr:cxnSp macro="">
      <xdr:nvCxnSpPr>
        <xdr:cNvPr id="364" name="直線コネクタ 363">
          <a:extLst>
            <a:ext uri="{FF2B5EF4-FFF2-40B4-BE49-F238E27FC236}">
              <a16:creationId xmlns:a16="http://schemas.microsoft.com/office/drawing/2014/main" id="{6149341E-6305-4F09-8A8A-1FC291E27149}"/>
            </a:ext>
          </a:extLst>
        </xdr:cNvPr>
        <xdr:cNvCxnSpPr/>
      </xdr:nvCxnSpPr>
      <xdr:spPr>
        <a:xfrm flipV="1">
          <a:off x="7861300" y="1458030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133649</xdr:rowOff>
    </xdr:from>
    <xdr:to>
      <xdr:col>36</xdr:col>
      <xdr:colOff>165100</xdr:colOff>
      <xdr:row>85</xdr:row>
      <xdr:rowOff>63799</xdr:rowOff>
    </xdr:to>
    <xdr:sp macro="" textlink="">
      <xdr:nvSpPr>
        <xdr:cNvPr id="365" name="楕円 364">
          <a:extLst>
            <a:ext uri="{FF2B5EF4-FFF2-40B4-BE49-F238E27FC236}">
              <a16:creationId xmlns:a16="http://schemas.microsoft.com/office/drawing/2014/main" id="{F70E3D25-8299-4B81-B412-C5BBD4E50259}"/>
            </a:ext>
          </a:extLst>
        </xdr:cNvPr>
        <xdr:cNvSpPr/>
      </xdr:nvSpPr>
      <xdr:spPr>
        <a:xfrm>
          <a:off x="6921500" y="1453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9342</xdr:rowOff>
    </xdr:from>
    <xdr:to>
      <xdr:col>41</xdr:col>
      <xdr:colOff>50800</xdr:colOff>
      <xdr:row>85</xdr:row>
      <xdr:rowOff>12999</xdr:rowOff>
    </xdr:to>
    <xdr:cxnSp macro="">
      <xdr:nvCxnSpPr>
        <xdr:cNvPr id="366" name="直線コネクタ 365">
          <a:extLst>
            <a:ext uri="{FF2B5EF4-FFF2-40B4-BE49-F238E27FC236}">
              <a16:creationId xmlns:a16="http://schemas.microsoft.com/office/drawing/2014/main" id="{40F5F4A7-ABE5-4DD2-A8AF-BD9222C0941F}"/>
            </a:ext>
          </a:extLst>
        </xdr:cNvPr>
        <xdr:cNvCxnSpPr/>
      </xdr:nvCxnSpPr>
      <xdr:spPr>
        <a:xfrm flipV="1">
          <a:off x="6972300" y="1458259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7F34910C-49E7-46CD-A7BA-34BBCD026DF7}"/>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134526</xdr:rowOff>
    </xdr:from>
    <xdr:ext cx="469744" cy="259045"/>
    <xdr:sp macro="" textlink="">
      <xdr:nvSpPr>
        <xdr:cNvPr id="368" name="n_2aveValue【公営住宅】&#10;一人当たり面積">
          <a:extLst>
            <a:ext uri="{FF2B5EF4-FFF2-40B4-BE49-F238E27FC236}">
              <a16:creationId xmlns:a16="http://schemas.microsoft.com/office/drawing/2014/main" id="{C74A4538-E280-4922-A53C-4ECF4FB6CF1C}"/>
            </a:ext>
          </a:extLst>
        </xdr:cNvPr>
        <xdr:cNvSpPr txBox="1"/>
      </xdr:nvSpPr>
      <xdr:spPr>
        <a:xfrm>
          <a:off x="8515427" y="147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128444</xdr:rowOff>
    </xdr:from>
    <xdr:ext cx="469744" cy="259045"/>
    <xdr:sp macro="" textlink="">
      <xdr:nvSpPr>
        <xdr:cNvPr id="369" name="n_3aveValue【公営住宅】&#10;一人当たり面積">
          <a:extLst>
            <a:ext uri="{FF2B5EF4-FFF2-40B4-BE49-F238E27FC236}">
              <a16:creationId xmlns:a16="http://schemas.microsoft.com/office/drawing/2014/main" id="{7B21634F-E20C-4342-AF17-189C4BE7D656}"/>
            </a:ext>
          </a:extLst>
        </xdr:cNvPr>
        <xdr:cNvSpPr txBox="1"/>
      </xdr:nvSpPr>
      <xdr:spPr>
        <a:xfrm>
          <a:off x="7626427" y="1470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120809</xdr:rowOff>
    </xdr:from>
    <xdr:ext cx="469744" cy="259045"/>
    <xdr:sp macro="" textlink="">
      <xdr:nvSpPr>
        <xdr:cNvPr id="370" name="n_4aveValue【公営住宅】&#10;一人当たり面積">
          <a:extLst>
            <a:ext uri="{FF2B5EF4-FFF2-40B4-BE49-F238E27FC236}">
              <a16:creationId xmlns:a16="http://schemas.microsoft.com/office/drawing/2014/main" id="{11EFE177-44B2-4B5F-B63D-60A4936EB4B2}"/>
            </a:ext>
          </a:extLst>
        </xdr:cNvPr>
        <xdr:cNvSpPr txBox="1"/>
      </xdr:nvSpPr>
      <xdr:spPr>
        <a:xfrm>
          <a:off x="6737427" y="146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85630</xdr:rowOff>
    </xdr:from>
    <xdr:ext cx="469744" cy="259045"/>
    <xdr:sp macro="" textlink="">
      <xdr:nvSpPr>
        <xdr:cNvPr id="371" name="n_1mainValue【公営住宅】&#10;一人当たり面積">
          <a:extLst>
            <a:ext uri="{FF2B5EF4-FFF2-40B4-BE49-F238E27FC236}">
              <a16:creationId xmlns:a16="http://schemas.microsoft.com/office/drawing/2014/main" id="{F80B4476-BE7D-4CAB-B01D-776731643BA0}"/>
            </a:ext>
          </a:extLst>
        </xdr:cNvPr>
        <xdr:cNvSpPr txBox="1"/>
      </xdr:nvSpPr>
      <xdr:spPr>
        <a:xfrm>
          <a:off x="9391727" y="143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74382</xdr:rowOff>
    </xdr:from>
    <xdr:ext cx="469744" cy="259045"/>
    <xdr:sp macro="" textlink="">
      <xdr:nvSpPr>
        <xdr:cNvPr id="372" name="n_2mainValue【公営住宅】&#10;一人当たり面積">
          <a:extLst>
            <a:ext uri="{FF2B5EF4-FFF2-40B4-BE49-F238E27FC236}">
              <a16:creationId xmlns:a16="http://schemas.microsoft.com/office/drawing/2014/main" id="{E99E04EF-C70B-4A36-AEE6-E08A9AA6A46F}"/>
            </a:ext>
          </a:extLst>
        </xdr:cNvPr>
        <xdr:cNvSpPr txBox="1"/>
      </xdr:nvSpPr>
      <xdr:spPr>
        <a:xfrm>
          <a:off x="8515427" y="143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76669</xdr:rowOff>
    </xdr:from>
    <xdr:ext cx="469744" cy="259045"/>
    <xdr:sp macro="" textlink="">
      <xdr:nvSpPr>
        <xdr:cNvPr id="373" name="n_3mainValue【公営住宅】&#10;一人当たり面積">
          <a:extLst>
            <a:ext uri="{FF2B5EF4-FFF2-40B4-BE49-F238E27FC236}">
              <a16:creationId xmlns:a16="http://schemas.microsoft.com/office/drawing/2014/main" id="{40EDE821-56DF-4048-A66D-3C510AA83D94}"/>
            </a:ext>
          </a:extLst>
        </xdr:cNvPr>
        <xdr:cNvSpPr txBox="1"/>
      </xdr:nvSpPr>
      <xdr:spPr>
        <a:xfrm>
          <a:off x="7626427" y="1430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80326</xdr:rowOff>
    </xdr:from>
    <xdr:ext cx="469744" cy="259045"/>
    <xdr:sp macro="" textlink="">
      <xdr:nvSpPr>
        <xdr:cNvPr id="374" name="n_4mainValue【公営住宅】&#10;一人当たり面積">
          <a:extLst>
            <a:ext uri="{FF2B5EF4-FFF2-40B4-BE49-F238E27FC236}">
              <a16:creationId xmlns:a16="http://schemas.microsoft.com/office/drawing/2014/main" id="{FF6C7205-1033-4EFA-9B40-70C6C0BA4446}"/>
            </a:ext>
          </a:extLst>
        </xdr:cNvPr>
        <xdr:cNvSpPr txBox="1"/>
      </xdr:nvSpPr>
      <xdr:spPr>
        <a:xfrm>
          <a:off x="6737427" y="143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31B4D87-227B-48CB-BC92-897A4412EF6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B0EA364-4EAD-4345-AD7F-1B708C11FE0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F5CD00E-FFA6-42E1-AC68-CF88328C5B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FC29AB6-D71B-4932-8B3C-A309B81000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0D8395C-C9E5-45F0-9AEC-45A33B4D12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513760E-5D7A-46BB-8461-F2D0CCE353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131D023-6AEC-4AFB-A018-2ECB265761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CE6A89A-F517-4607-8A09-3E96874641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997B6A2-83B5-4249-8349-961FD2DB60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18ECFE01-E80E-426D-AA9B-1BDA2655C58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288DCDC4-513A-4EB4-AABB-AF6D0BD53D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4378BB70-D7D2-42D4-AAF2-9130A7C383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A66A849-E091-4556-80CC-D372FA6BEB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482B41A0-9CE6-453E-BAF2-4D9574D7BB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5FEEE5F-E07E-439D-B0DC-F4472890F3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CAD9BCA-1529-4FCD-AE9B-D51E78EB424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5044440-DC9E-49EE-9322-72426601CA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6ECEE52-99B6-4345-9975-E221FFAED7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3D563DE-E991-4CE2-9E1A-67B800396F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3E6F4470-A487-47AC-90D6-6F23DB6B58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DE06C494-3115-49CC-8AC7-C931D26A1C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DBD496BE-EFDF-4C20-AC4F-8CD1734F16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13173FC-230E-45AD-A00C-989E1C30CA8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0374FCF-4E00-45CB-90D7-5F904AE94D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0EFFDC9-AF02-4438-BCB4-4642947D6A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F185C11-1765-42C6-BB8A-3EBE239C56C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972B87E0-598C-4A42-A329-1EF1518492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8C4FB890-C0F5-4FE5-AFE7-D0927C8A5D2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6D24A6D-9B86-4594-B951-B1B2BB3B168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7AEFE175-9F18-4ECE-9F49-432AAD9AC2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43230B32-DBA7-4347-AAD7-C79F924E5F9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5DD6E4FE-BB85-482B-9E42-580558EBC53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4E1E2427-E998-4F92-B4CF-FC3A557D40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E065AB2C-17B4-4E20-9668-75694E06EB4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257487CD-6F8A-4178-B093-9E75E50F51E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A0544DC4-FE83-4795-AF42-9582A3D3EC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E673DA16-9BF1-4C1A-82C8-11E6A7D8B63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A627BAD-5266-45D2-AACC-3FE3B7858A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715D895-24F5-4479-B82F-1143817975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19B0CBD5-CE37-4A9C-9A15-17830DC61467}"/>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B5505836-12E3-4318-8F2C-6FA11E531194}"/>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D7AF7CF9-6513-4B35-8638-9E92B88AC78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8378C2A9-90A6-479D-9F83-E09ADCF442F4}"/>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57D1A02E-4354-44BE-8ECB-43121FF8C33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77487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86D511E8-4773-4285-A1B1-678101D7733D}"/>
            </a:ext>
          </a:extLst>
        </xdr:cNvPr>
        <xdr:cNvSpPr txBox="1"/>
      </xdr:nvSpPr>
      <xdr:spPr>
        <a:xfrm>
          <a:off x="16357600" y="6249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4E992851-0ECC-4A6B-87EA-C7FB21B992AB}"/>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EABFBD10-6D3C-4326-BA1F-C763165E68F8}"/>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2" name="フローチャート: 判断 421">
          <a:extLst>
            <a:ext uri="{FF2B5EF4-FFF2-40B4-BE49-F238E27FC236}">
              <a16:creationId xmlns:a16="http://schemas.microsoft.com/office/drawing/2014/main" id="{0BC947C2-8008-4114-9CE4-6212730C9586}"/>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46990</xdr:rowOff>
    </xdr:from>
    <xdr:to>
      <xdr:col>72</xdr:col>
      <xdr:colOff>38100</xdr:colOff>
      <xdr:row>37</xdr:row>
      <xdr:rowOff>148590</xdr:rowOff>
    </xdr:to>
    <xdr:sp macro="" textlink="">
      <xdr:nvSpPr>
        <xdr:cNvPr id="423" name="フローチャート: 判断 422">
          <a:extLst>
            <a:ext uri="{FF2B5EF4-FFF2-40B4-BE49-F238E27FC236}">
              <a16:creationId xmlns:a16="http://schemas.microsoft.com/office/drawing/2014/main" id="{50F38D0E-93D6-43AB-BC8A-FA5EFACBA632}"/>
            </a:ext>
          </a:extLst>
        </xdr:cNvPr>
        <xdr:cNvSpPr/>
      </xdr:nvSpPr>
      <xdr:spPr>
        <a:xfrm>
          <a:off x="13652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58420</xdr:rowOff>
    </xdr:from>
    <xdr:to>
      <xdr:col>67</xdr:col>
      <xdr:colOff>101600</xdr:colOff>
      <xdr:row>37</xdr:row>
      <xdr:rowOff>160020</xdr:rowOff>
    </xdr:to>
    <xdr:sp macro="" textlink="">
      <xdr:nvSpPr>
        <xdr:cNvPr id="424" name="フローチャート: 判断 423">
          <a:extLst>
            <a:ext uri="{FF2B5EF4-FFF2-40B4-BE49-F238E27FC236}">
              <a16:creationId xmlns:a16="http://schemas.microsoft.com/office/drawing/2014/main" id="{57E8C2D5-AF0E-4347-B94C-98A890F4CFCA}"/>
            </a:ext>
          </a:extLst>
        </xdr:cNvPr>
        <xdr:cNvSpPr/>
      </xdr:nvSpPr>
      <xdr:spPr>
        <a:xfrm>
          <a:off x="12763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7A176D9-8BB4-4C32-ADD7-DD53197D4D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3F25DCE-F7CF-4AA4-B318-E7DAB69EDC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FEA6592-F1E7-4295-919F-6FC543CE75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5B0F398-B177-48D0-BF07-09164D24EC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B2A003A-BD3B-4811-8552-A0FCFE39E3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68580</xdr:rowOff>
    </xdr:from>
    <xdr:to>
      <xdr:col>85</xdr:col>
      <xdr:colOff>177800</xdr:colOff>
      <xdr:row>36</xdr:row>
      <xdr:rowOff>170180</xdr:rowOff>
    </xdr:to>
    <xdr:sp macro="" textlink="">
      <xdr:nvSpPr>
        <xdr:cNvPr id="430" name="楕円 429">
          <a:extLst>
            <a:ext uri="{FF2B5EF4-FFF2-40B4-BE49-F238E27FC236}">
              <a16:creationId xmlns:a16="http://schemas.microsoft.com/office/drawing/2014/main" id="{515B9900-C3F0-46B4-8209-322F4262D2CE}"/>
            </a:ext>
          </a:extLst>
        </xdr:cNvPr>
        <xdr:cNvSpPr/>
      </xdr:nvSpPr>
      <xdr:spPr>
        <a:xfrm>
          <a:off x="16268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91457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94B11D49-B35C-4DC8-A29E-AE1DB2E0AD1E}"/>
            </a:ext>
          </a:extLst>
        </xdr:cNvPr>
        <xdr:cNvSpPr txBox="1"/>
      </xdr:nvSpPr>
      <xdr:spPr>
        <a:xfrm>
          <a:off x="16357600"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27940</xdr:rowOff>
    </xdr:from>
    <xdr:to>
      <xdr:col>81</xdr:col>
      <xdr:colOff>101600</xdr:colOff>
      <xdr:row>36</xdr:row>
      <xdr:rowOff>129540</xdr:rowOff>
    </xdr:to>
    <xdr:sp macro="" textlink="">
      <xdr:nvSpPr>
        <xdr:cNvPr id="432" name="楕円 431">
          <a:extLst>
            <a:ext uri="{FF2B5EF4-FFF2-40B4-BE49-F238E27FC236}">
              <a16:creationId xmlns:a16="http://schemas.microsoft.com/office/drawing/2014/main" id="{5A64CB26-6FE7-44B9-A988-52E83857FD5C}"/>
            </a:ext>
          </a:extLst>
        </xdr:cNvPr>
        <xdr:cNvSpPr/>
      </xdr:nvSpPr>
      <xdr:spPr>
        <a:xfrm>
          <a:off x="15430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78740</xdr:rowOff>
    </xdr:from>
    <xdr:to>
      <xdr:col>85</xdr:col>
      <xdr:colOff>127000</xdr:colOff>
      <xdr:row>36</xdr:row>
      <xdr:rowOff>119380</xdr:rowOff>
    </xdr:to>
    <xdr:cxnSp macro="">
      <xdr:nvCxnSpPr>
        <xdr:cNvPr id="433" name="直線コネクタ 432">
          <a:extLst>
            <a:ext uri="{FF2B5EF4-FFF2-40B4-BE49-F238E27FC236}">
              <a16:creationId xmlns:a16="http://schemas.microsoft.com/office/drawing/2014/main" id="{62C2CA93-AE91-49B4-8821-89F707878734}"/>
            </a:ext>
          </a:extLst>
        </xdr:cNvPr>
        <xdr:cNvCxnSpPr/>
      </xdr:nvCxnSpPr>
      <xdr:spPr>
        <a:xfrm>
          <a:off x="15481300" y="625094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158750</xdr:rowOff>
    </xdr:from>
    <xdr:to>
      <xdr:col>76</xdr:col>
      <xdr:colOff>165100</xdr:colOff>
      <xdr:row>36</xdr:row>
      <xdr:rowOff>88900</xdr:rowOff>
    </xdr:to>
    <xdr:sp macro="" textlink="">
      <xdr:nvSpPr>
        <xdr:cNvPr id="434" name="楕円 433">
          <a:extLst>
            <a:ext uri="{FF2B5EF4-FFF2-40B4-BE49-F238E27FC236}">
              <a16:creationId xmlns:a16="http://schemas.microsoft.com/office/drawing/2014/main" id="{724C0500-C283-4602-9F9D-476C3D295EE6}"/>
            </a:ext>
          </a:extLst>
        </xdr:cNvPr>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38100</xdr:rowOff>
    </xdr:from>
    <xdr:to>
      <xdr:col>81</xdr:col>
      <xdr:colOff>50800</xdr:colOff>
      <xdr:row>36</xdr:row>
      <xdr:rowOff>78740</xdr:rowOff>
    </xdr:to>
    <xdr:cxnSp macro="">
      <xdr:nvCxnSpPr>
        <xdr:cNvPr id="435" name="直線コネクタ 434">
          <a:extLst>
            <a:ext uri="{FF2B5EF4-FFF2-40B4-BE49-F238E27FC236}">
              <a16:creationId xmlns:a16="http://schemas.microsoft.com/office/drawing/2014/main" id="{AD2FA4E3-56BC-4315-9BAC-A93556B02E8C}"/>
            </a:ext>
          </a:extLst>
        </xdr:cNvPr>
        <xdr:cNvCxnSpPr/>
      </xdr:nvCxnSpPr>
      <xdr:spPr>
        <a:xfrm>
          <a:off x="14592300" y="621030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119380</xdr:rowOff>
    </xdr:from>
    <xdr:to>
      <xdr:col>72</xdr:col>
      <xdr:colOff>38100</xdr:colOff>
      <xdr:row>36</xdr:row>
      <xdr:rowOff>49530</xdr:rowOff>
    </xdr:to>
    <xdr:sp macro="" textlink="">
      <xdr:nvSpPr>
        <xdr:cNvPr id="436" name="楕円 435">
          <a:extLst>
            <a:ext uri="{FF2B5EF4-FFF2-40B4-BE49-F238E27FC236}">
              <a16:creationId xmlns:a16="http://schemas.microsoft.com/office/drawing/2014/main" id="{2ACBBF3D-2B65-46C0-958D-635ECD0EB143}"/>
            </a:ext>
          </a:extLst>
        </xdr:cNvPr>
        <xdr:cNvSpPr/>
      </xdr:nvSpPr>
      <xdr:spPr>
        <a:xfrm>
          <a:off x="13652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170180</xdr:rowOff>
    </xdr:from>
    <xdr:to>
      <xdr:col>76</xdr:col>
      <xdr:colOff>114300</xdr:colOff>
      <xdr:row>36</xdr:row>
      <xdr:rowOff>38100</xdr:rowOff>
    </xdr:to>
    <xdr:cxnSp macro="">
      <xdr:nvCxnSpPr>
        <xdr:cNvPr id="437" name="直線コネクタ 436">
          <a:extLst>
            <a:ext uri="{FF2B5EF4-FFF2-40B4-BE49-F238E27FC236}">
              <a16:creationId xmlns:a16="http://schemas.microsoft.com/office/drawing/2014/main" id="{3AB1BB35-8F8E-4C73-8839-2A7DEFA128DF}"/>
            </a:ext>
          </a:extLst>
        </xdr:cNvPr>
        <xdr:cNvCxnSpPr/>
      </xdr:nvCxnSpPr>
      <xdr:spPr>
        <a:xfrm>
          <a:off x="13703300" y="61709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81280</xdr:rowOff>
    </xdr:from>
    <xdr:to>
      <xdr:col>67</xdr:col>
      <xdr:colOff>101600</xdr:colOff>
      <xdr:row>36</xdr:row>
      <xdr:rowOff>11430</xdr:rowOff>
    </xdr:to>
    <xdr:sp macro="" textlink="">
      <xdr:nvSpPr>
        <xdr:cNvPr id="438" name="楕円 437">
          <a:extLst>
            <a:ext uri="{FF2B5EF4-FFF2-40B4-BE49-F238E27FC236}">
              <a16:creationId xmlns:a16="http://schemas.microsoft.com/office/drawing/2014/main" id="{9C90B31A-EECE-4BA0-BD14-380C2C69C9EC}"/>
            </a:ext>
          </a:extLst>
        </xdr:cNvPr>
        <xdr:cNvSpPr/>
      </xdr:nvSpPr>
      <xdr:spPr>
        <a:xfrm>
          <a:off x="12763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132080</xdr:rowOff>
    </xdr:from>
    <xdr:to>
      <xdr:col>71</xdr:col>
      <xdr:colOff>177800</xdr:colOff>
      <xdr:row>35</xdr:row>
      <xdr:rowOff>170180</xdr:rowOff>
    </xdr:to>
    <xdr:cxnSp macro="">
      <xdr:nvCxnSpPr>
        <xdr:cNvPr id="439" name="直線コネクタ 438">
          <a:extLst>
            <a:ext uri="{FF2B5EF4-FFF2-40B4-BE49-F238E27FC236}">
              <a16:creationId xmlns:a16="http://schemas.microsoft.com/office/drawing/2014/main" id="{2394BE03-DD73-4775-A72E-3BF73D826487}"/>
            </a:ext>
          </a:extLst>
        </xdr:cNvPr>
        <xdr:cNvCxnSpPr/>
      </xdr:nvCxnSpPr>
      <xdr:spPr>
        <a:xfrm>
          <a:off x="12814300" y="6132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10177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17C65A2B-0E31-4020-8366-93E963541C36}"/>
            </a:ext>
          </a:extLst>
        </xdr:cNvPr>
        <xdr:cNvSpPr txBox="1"/>
      </xdr:nvSpPr>
      <xdr:spPr>
        <a:xfrm>
          <a:off x="152660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15A52909-2596-4209-8BF4-011F61209DDD}"/>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139717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F30F4FF2-9880-495F-BBCD-A9A51B999A26}"/>
            </a:ext>
          </a:extLst>
        </xdr:cNvPr>
        <xdr:cNvSpPr txBox="1"/>
      </xdr:nvSpPr>
      <xdr:spPr>
        <a:xfrm>
          <a:off x="135007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151147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64542835-3246-4549-B542-2B4AF03ECD16}"/>
            </a:ext>
          </a:extLst>
        </xdr:cNvPr>
        <xdr:cNvSpPr txBox="1"/>
      </xdr:nvSpPr>
      <xdr:spPr>
        <a:xfrm>
          <a:off x="126117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146067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6C8CF5B4-371B-425F-881A-C05AA6F489CA}"/>
            </a:ext>
          </a:extLst>
        </xdr:cNvPr>
        <xdr:cNvSpPr txBox="1"/>
      </xdr:nvSpPr>
      <xdr:spPr>
        <a:xfrm>
          <a:off x="1526604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105427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197A6AD5-5A47-4E28-8DF1-39810F42181E}"/>
            </a:ext>
          </a:extLst>
        </xdr:cNvPr>
        <xdr:cNvSpPr txBox="1"/>
      </xdr:nvSpPr>
      <xdr:spPr>
        <a:xfrm>
          <a:off x="14389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66057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1C80B2D-B9E5-43A1-AC3F-44A7988FDB61}"/>
            </a:ext>
          </a:extLst>
        </xdr:cNvPr>
        <xdr:cNvSpPr txBox="1"/>
      </xdr:nvSpPr>
      <xdr:spPr>
        <a:xfrm>
          <a:off x="13500744"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27957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70FE1791-9A74-41C6-8EE7-68443127E759}"/>
            </a:ext>
          </a:extLst>
        </xdr:cNvPr>
        <xdr:cNvSpPr txBox="1"/>
      </xdr:nvSpPr>
      <xdr:spPr>
        <a:xfrm>
          <a:off x="12611744" y="585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EFA0A3CC-BF86-46B4-BBCF-9543A9BAB7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FFAD974D-B37A-4F21-9A24-EC23357072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620B71FA-D469-4086-AD3D-12B6C5466F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75FFD38-46E4-481A-B790-48549F5B4C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F4DA068-34A3-49AE-82CF-EC91F7A92A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D71FA34-627C-4C2A-ADC7-A115B9026C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78C9480-5E15-40F4-A5FA-5DB70ECB93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99E70A21-0627-4558-939D-6DB4094929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DA15932-11D3-4321-AEEE-A0E10A177D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2ED5BD5-53B0-4580-8FD1-F9A0A03FB3F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A647EA18-11A0-494C-92D3-EB821D459C3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1A12B1AB-2525-43B5-8EED-7F07C018D52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C1D67070-550A-4D2A-9291-3BAC27872A4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5E55F9EB-FF01-42A7-84FB-A1E2E024955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8760DCC-21F1-444C-99F4-47F86A23EAC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80825D1E-A1E4-4A27-AD4D-EF6C571B239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58D1E5A7-8797-4081-9EBB-AEAA98D4EAF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CDA1FE43-FD3B-4CED-A230-DB7ACB8140D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5C0AA670-1979-4CE7-8C22-CE8BBDD064D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B6E56E58-A940-4023-BC79-F98E7342F06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A50C3EB9-629F-4A99-9AD9-EFE78FA6AA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ABC53860-33AF-46CD-9782-FE4D5FD9D075}"/>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6CAB3B9D-9C20-413C-BA9F-66CBEF277439}"/>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1919A8C8-8505-4716-840C-13A91734B7D8}"/>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EEAE286D-F5CF-470D-94FA-D7D6D41A38F2}"/>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24AF8746-AC84-49E9-B1B4-9B477B96F21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8ACD001B-E834-4D92-AB7A-B92CE7A64DFF}"/>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0EB4F360-2D43-4514-875E-1887C642B0CC}"/>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22D1C9A4-6D1F-4E20-929C-2860081548A8}"/>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77" name="フローチャート: 判断 476">
          <a:extLst>
            <a:ext uri="{FF2B5EF4-FFF2-40B4-BE49-F238E27FC236}">
              <a16:creationId xmlns:a16="http://schemas.microsoft.com/office/drawing/2014/main" id="{6D20388A-DF2A-4C87-83C8-EC5ED5676959}"/>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22199</xdr:rowOff>
    </xdr:from>
    <xdr:to>
      <xdr:col>102</xdr:col>
      <xdr:colOff>165100</xdr:colOff>
      <xdr:row>39</xdr:row>
      <xdr:rowOff>123799</xdr:rowOff>
    </xdr:to>
    <xdr:sp macro="" textlink="">
      <xdr:nvSpPr>
        <xdr:cNvPr id="478" name="フローチャート: 判断 477">
          <a:extLst>
            <a:ext uri="{FF2B5EF4-FFF2-40B4-BE49-F238E27FC236}">
              <a16:creationId xmlns:a16="http://schemas.microsoft.com/office/drawing/2014/main" id="{C1EB2235-925E-4BD4-AD27-E65047DE97C8}"/>
            </a:ext>
          </a:extLst>
        </xdr:cNvPr>
        <xdr:cNvSpPr/>
      </xdr:nvSpPr>
      <xdr:spPr>
        <a:xfrm>
          <a:off x="19494500" y="670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129642</xdr:rowOff>
    </xdr:from>
    <xdr:to>
      <xdr:col>98</xdr:col>
      <xdr:colOff>38100</xdr:colOff>
      <xdr:row>39</xdr:row>
      <xdr:rowOff>59792</xdr:rowOff>
    </xdr:to>
    <xdr:sp macro="" textlink="">
      <xdr:nvSpPr>
        <xdr:cNvPr id="479" name="フローチャート: 判断 478">
          <a:extLst>
            <a:ext uri="{FF2B5EF4-FFF2-40B4-BE49-F238E27FC236}">
              <a16:creationId xmlns:a16="http://schemas.microsoft.com/office/drawing/2014/main" id="{2160095F-8907-4DE0-AB4E-AB0AD8A6BC29}"/>
            </a:ext>
          </a:extLst>
        </xdr:cNvPr>
        <xdr:cNvSpPr/>
      </xdr:nvSpPr>
      <xdr:spPr>
        <a:xfrm>
          <a:off x="18605500" y="66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F87F8638-5D68-49D4-B5E6-FB14BF5C30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10FDABD7-86D2-46A0-A1B8-D4901C9FA0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C3128E6-A295-4ECE-A947-61A67B0E00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2A75894-B763-4BE6-8ADE-124BD9A023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3B51841-D389-45BC-84EB-D81C9BA513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157988</xdr:rowOff>
    </xdr:from>
    <xdr:to>
      <xdr:col>116</xdr:col>
      <xdr:colOff>114300</xdr:colOff>
      <xdr:row>39</xdr:row>
      <xdr:rowOff>88138</xdr:rowOff>
    </xdr:to>
    <xdr:sp macro="" textlink="">
      <xdr:nvSpPr>
        <xdr:cNvPr id="485" name="楕円 484">
          <a:extLst>
            <a:ext uri="{FF2B5EF4-FFF2-40B4-BE49-F238E27FC236}">
              <a16:creationId xmlns:a16="http://schemas.microsoft.com/office/drawing/2014/main" id="{CAA45822-8CCB-4256-BC74-A934C9A157B1}"/>
            </a:ext>
          </a:extLst>
        </xdr:cNvPr>
        <xdr:cNvSpPr/>
      </xdr:nvSpPr>
      <xdr:spPr>
        <a:xfrm>
          <a:off x="221107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9415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2EE95B46-F759-4FED-9522-41BDC91E44C9}"/>
            </a:ext>
          </a:extLst>
        </xdr:cNvPr>
        <xdr:cNvSpPr txBox="1"/>
      </xdr:nvSpPr>
      <xdr:spPr>
        <a:xfrm>
          <a:off x="22199600"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160731</xdr:rowOff>
    </xdr:from>
    <xdr:to>
      <xdr:col>112</xdr:col>
      <xdr:colOff>38100</xdr:colOff>
      <xdr:row>39</xdr:row>
      <xdr:rowOff>90881</xdr:rowOff>
    </xdr:to>
    <xdr:sp macro="" textlink="">
      <xdr:nvSpPr>
        <xdr:cNvPr id="487" name="楕円 486">
          <a:extLst>
            <a:ext uri="{FF2B5EF4-FFF2-40B4-BE49-F238E27FC236}">
              <a16:creationId xmlns:a16="http://schemas.microsoft.com/office/drawing/2014/main" id="{06BF7608-6208-4D51-8CD2-38DEF656A845}"/>
            </a:ext>
          </a:extLst>
        </xdr:cNvPr>
        <xdr:cNvSpPr/>
      </xdr:nvSpPr>
      <xdr:spPr>
        <a:xfrm>
          <a:off x="21272500" y="6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37338</xdr:rowOff>
    </xdr:from>
    <xdr:to>
      <xdr:col>116</xdr:col>
      <xdr:colOff>63500</xdr:colOff>
      <xdr:row>39</xdr:row>
      <xdr:rowOff>40081</xdr:rowOff>
    </xdr:to>
    <xdr:cxnSp macro="">
      <xdr:nvCxnSpPr>
        <xdr:cNvPr id="488" name="直線コネクタ 487">
          <a:extLst>
            <a:ext uri="{FF2B5EF4-FFF2-40B4-BE49-F238E27FC236}">
              <a16:creationId xmlns:a16="http://schemas.microsoft.com/office/drawing/2014/main" id="{6D04D8C5-C15A-49D1-B1AF-E521DDFFDEA3}"/>
            </a:ext>
          </a:extLst>
        </xdr:cNvPr>
        <xdr:cNvCxnSpPr/>
      </xdr:nvCxnSpPr>
      <xdr:spPr>
        <a:xfrm flipV="1">
          <a:off x="21323300" y="672388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166218</xdr:rowOff>
    </xdr:from>
    <xdr:to>
      <xdr:col>107</xdr:col>
      <xdr:colOff>101600</xdr:colOff>
      <xdr:row>39</xdr:row>
      <xdr:rowOff>96368</xdr:rowOff>
    </xdr:to>
    <xdr:sp macro="" textlink="">
      <xdr:nvSpPr>
        <xdr:cNvPr id="489" name="楕円 488">
          <a:extLst>
            <a:ext uri="{FF2B5EF4-FFF2-40B4-BE49-F238E27FC236}">
              <a16:creationId xmlns:a16="http://schemas.microsoft.com/office/drawing/2014/main" id="{C56C3D9E-FD6F-4AF4-9064-A24BB589B8AE}"/>
            </a:ext>
          </a:extLst>
        </xdr:cNvPr>
        <xdr:cNvSpPr/>
      </xdr:nvSpPr>
      <xdr:spPr>
        <a:xfrm>
          <a:off x="20383500" y="66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40081</xdr:rowOff>
    </xdr:from>
    <xdr:to>
      <xdr:col>111</xdr:col>
      <xdr:colOff>177800</xdr:colOff>
      <xdr:row>39</xdr:row>
      <xdr:rowOff>45568</xdr:rowOff>
    </xdr:to>
    <xdr:cxnSp macro="">
      <xdr:nvCxnSpPr>
        <xdr:cNvPr id="490" name="直線コネクタ 489">
          <a:extLst>
            <a:ext uri="{FF2B5EF4-FFF2-40B4-BE49-F238E27FC236}">
              <a16:creationId xmlns:a16="http://schemas.microsoft.com/office/drawing/2014/main" id="{9555CE8B-2A4C-4E00-AFE1-652271254080}"/>
            </a:ext>
          </a:extLst>
        </xdr:cNvPr>
        <xdr:cNvCxnSpPr/>
      </xdr:nvCxnSpPr>
      <xdr:spPr>
        <a:xfrm flipV="1">
          <a:off x="20434300" y="672663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170790</xdr:rowOff>
    </xdr:from>
    <xdr:to>
      <xdr:col>102</xdr:col>
      <xdr:colOff>165100</xdr:colOff>
      <xdr:row>39</xdr:row>
      <xdr:rowOff>100940</xdr:rowOff>
    </xdr:to>
    <xdr:sp macro="" textlink="">
      <xdr:nvSpPr>
        <xdr:cNvPr id="491" name="楕円 490">
          <a:extLst>
            <a:ext uri="{FF2B5EF4-FFF2-40B4-BE49-F238E27FC236}">
              <a16:creationId xmlns:a16="http://schemas.microsoft.com/office/drawing/2014/main" id="{986752F3-3ECD-4C21-A880-AF35B41BF11C}"/>
            </a:ext>
          </a:extLst>
        </xdr:cNvPr>
        <xdr:cNvSpPr/>
      </xdr:nvSpPr>
      <xdr:spPr>
        <a:xfrm>
          <a:off x="19494500" y="66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45568</xdr:rowOff>
    </xdr:from>
    <xdr:to>
      <xdr:col>107</xdr:col>
      <xdr:colOff>50800</xdr:colOff>
      <xdr:row>39</xdr:row>
      <xdr:rowOff>50140</xdr:rowOff>
    </xdr:to>
    <xdr:cxnSp macro="">
      <xdr:nvCxnSpPr>
        <xdr:cNvPr id="492" name="直線コネクタ 491">
          <a:extLst>
            <a:ext uri="{FF2B5EF4-FFF2-40B4-BE49-F238E27FC236}">
              <a16:creationId xmlns:a16="http://schemas.microsoft.com/office/drawing/2014/main" id="{E6982367-3B76-445A-96FA-81E0C18B73B4}"/>
            </a:ext>
          </a:extLst>
        </xdr:cNvPr>
        <xdr:cNvCxnSpPr/>
      </xdr:nvCxnSpPr>
      <xdr:spPr>
        <a:xfrm flipV="1">
          <a:off x="19545300" y="67321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6655</xdr:rowOff>
    </xdr:from>
    <xdr:to>
      <xdr:col>98</xdr:col>
      <xdr:colOff>38100</xdr:colOff>
      <xdr:row>39</xdr:row>
      <xdr:rowOff>108255</xdr:rowOff>
    </xdr:to>
    <xdr:sp macro="" textlink="">
      <xdr:nvSpPr>
        <xdr:cNvPr id="493" name="楕円 492">
          <a:extLst>
            <a:ext uri="{FF2B5EF4-FFF2-40B4-BE49-F238E27FC236}">
              <a16:creationId xmlns:a16="http://schemas.microsoft.com/office/drawing/2014/main" id="{88ADF48B-3B1D-4C29-ACFF-BFA050EDEBAC}"/>
            </a:ext>
          </a:extLst>
        </xdr:cNvPr>
        <xdr:cNvSpPr/>
      </xdr:nvSpPr>
      <xdr:spPr>
        <a:xfrm>
          <a:off x="18605500" y="66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50140</xdr:rowOff>
    </xdr:from>
    <xdr:to>
      <xdr:col>102</xdr:col>
      <xdr:colOff>114300</xdr:colOff>
      <xdr:row>39</xdr:row>
      <xdr:rowOff>57455</xdr:rowOff>
    </xdr:to>
    <xdr:cxnSp macro="">
      <xdr:nvCxnSpPr>
        <xdr:cNvPr id="494" name="直線コネクタ 493">
          <a:extLst>
            <a:ext uri="{FF2B5EF4-FFF2-40B4-BE49-F238E27FC236}">
              <a16:creationId xmlns:a16="http://schemas.microsoft.com/office/drawing/2014/main" id="{D3557C52-394B-4998-86A4-29650CD82333}"/>
            </a:ext>
          </a:extLst>
        </xdr:cNvPr>
        <xdr:cNvCxnSpPr/>
      </xdr:nvCxnSpPr>
      <xdr:spPr>
        <a:xfrm flipV="1">
          <a:off x="18656300" y="673669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99FBD295-B7C6-46D2-9AA2-D43CF5E140AC}"/>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57EB397D-194B-42E5-9E4A-9FC21961A4E1}"/>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114926</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A5E31FC2-A5CA-4B2E-A5E7-B03DFBB2E646}"/>
            </a:ext>
          </a:extLst>
        </xdr:cNvPr>
        <xdr:cNvSpPr txBox="1"/>
      </xdr:nvSpPr>
      <xdr:spPr>
        <a:xfrm>
          <a:off x="19310427" y="68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76319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D157DB15-E8E2-442B-8001-5E00D38AE86D}"/>
            </a:ext>
          </a:extLst>
        </xdr:cNvPr>
        <xdr:cNvSpPr txBox="1"/>
      </xdr:nvSpPr>
      <xdr:spPr>
        <a:xfrm>
          <a:off x="18421427" y="64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107408</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60938426-EB1D-4498-B856-26D38F18DAFC}"/>
            </a:ext>
          </a:extLst>
        </xdr:cNvPr>
        <xdr:cNvSpPr txBox="1"/>
      </xdr:nvSpPr>
      <xdr:spPr>
        <a:xfrm>
          <a:off x="21075727" y="645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112895</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8883719-7602-40D7-81BB-30199971596D}"/>
            </a:ext>
          </a:extLst>
        </xdr:cNvPr>
        <xdr:cNvSpPr txBox="1"/>
      </xdr:nvSpPr>
      <xdr:spPr>
        <a:xfrm>
          <a:off x="20199427" y="645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117467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5BC1F6C7-8833-44CD-B868-607200116659}"/>
            </a:ext>
          </a:extLst>
        </xdr:cNvPr>
        <xdr:cNvSpPr txBox="1"/>
      </xdr:nvSpPr>
      <xdr:spPr>
        <a:xfrm>
          <a:off x="19310427" y="646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99382</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B460481C-5A46-4034-9E37-3720F8D941E3}"/>
            </a:ext>
          </a:extLst>
        </xdr:cNvPr>
        <xdr:cNvSpPr txBox="1"/>
      </xdr:nvSpPr>
      <xdr:spPr>
        <a:xfrm>
          <a:off x="18421427" y="678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573AEB3C-CB28-4B94-A507-E1FA9CD9FC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B6F63233-AA89-493C-9A87-77517086C3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1C94AE26-397F-477B-8B30-7774CF138E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E9D3C48C-3F58-4F01-8067-37C02FD806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DB1ADAFA-1A2D-4BF0-95D8-1CC3772A6A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55E68C2F-B36D-4410-AB24-BC79442226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13A28264-A172-422D-A5A4-25FFCD3DDEF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F358680-B0CC-48A4-B36B-90BDC086B53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2B1C068F-D795-48AA-895F-852FA9F40F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FE872CBA-7F7D-4583-B071-9ACEF69392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2A5C87E1-AE80-412D-9E47-699990B085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4587CF1C-E34C-43D7-819B-C84F345F1E4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3252BC54-4712-4014-87C3-BD444F9AB1B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7A171219-DBF1-4542-B7D9-8ED3F3D1714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31FAD89A-D2F5-453F-A894-6AF2882741A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62F88294-67DE-49BC-A016-CC2E3BB7ED0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17C772AC-9D2F-41E9-A1EB-6311769F07E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15FDEFD2-7DA7-415F-83D1-D98DC82693B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9C8BA066-B522-43F9-B057-0BF4673D115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6417179E-93BF-4E04-AB41-5D5CD1A823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F14654A2-8CAF-4C26-B2C3-5F0DD09B513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A7B96EA-801F-4BE5-AFDE-EC48699B626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682F2AE5-FC35-4C7A-BC68-EC71DA86B6A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6ED2EEC5-543D-4666-852D-7A6388EE52F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5A42F356-011F-438A-B7D9-5D74FB85C2C9}"/>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92233B3E-9FDD-4BD8-985D-FA21CDFA0FE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FB667D63-F5D5-4191-B153-A955E882701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F079AA09-CA76-47EA-8724-531E8B620935}"/>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739E7F6D-61A5-4735-8916-68FBA5B89087}"/>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EED55381-45D7-4E6D-A7C5-8654C7B64EC9}"/>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F0776447-BA9C-4931-9D12-6EAA889E78D4}"/>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EFC4C864-7EE3-492C-A129-51228CC9D8E7}"/>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35" name="フローチャート: 判断 534">
          <a:extLst>
            <a:ext uri="{FF2B5EF4-FFF2-40B4-BE49-F238E27FC236}">
              <a16:creationId xmlns:a16="http://schemas.microsoft.com/office/drawing/2014/main" id="{5A7CF21E-FF5F-48E9-B157-DC4FE5D8663A}"/>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36" name="フローチャート: 判断 535">
          <a:extLst>
            <a:ext uri="{FF2B5EF4-FFF2-40B4-BE49-F238E27FC236}">
              <a16:creationId xmlns:a16="http://schemas.microsoft.com/office/drawing/2014/main" id="{FC2F7454-CD85-4E2C-A0F2-17E67A78D139}"/>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37" name="フローチャート: 判断 536">
          <a:extLst>
            <a:ext uri="{FF2B5EF4-FFF2-40B4-BE49-F238E27FC236}">
              <a16:creationId xmlns:a16="http://schemas.microsoft.com/office/drawing/2014/main" id="{483A3AF2-D996-4B0D-9FF1-D23427FF5C0C}"/>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552D4E4D-2900-4E48-85DF-3C69C4760B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4F38453-7E13-4794-B09B-C83CA348F95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254C87A-C0E9-404E-9ED8-D1D8A522A78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1AC8616-6C75-4EAC-872A-4A40FE86885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5117D6D-DBAA-4D7C-A1F3-C6D51576C1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114935</xdr:rowOff>
    </xdr:from>
    <xdr:to>
      <xdr:col>85</xdr:col>
      <xdr:colOff>177800</xdr:colOff>
      <xdr:row>57</xdr:row>
      <xdr:rowOff>45085</xdr:rowOff>
    </xdr:to>
    <xdr:sp macro="" textlink="">
      <xdr:nvSpPr>
        <xdr:cNvPr id="543" name="楕円 542">
          <a:extLst>
            <a:ext uri="{FF2B5EF4-FFF2-40B4-BE49-F238E27FC236}">
              <a16:creationId xmlns:a16="http://schemas.microsoft.com/office/drawing/2014/main" id="{BDE40679-5401-40B0-85EB-5488433700AC}"/>
            </a:ext>
          </a:extLst>
        </xdr:cNvPr>
        <xdr:cNvSpPr/>
      </xdr:nvSpPr>
      <xdr:spPr>
        <a:xfrm>
          <a:off x="162687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29862</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1ACBA7AE-7147-4F4A-81DE-610CC565B83A}"/>
            </a:ext>
          </a:extLst>
        </xdr:cNvPr>
        <xdr:cNvSpPr txBox="1"/>
      </xdr:nvSpPr>
      <xdr:spPr>
        <a:xfrm>
          <a:off x="16357600" y="963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69215</xdr:rowOff>
    </xdr:from>
    <xdr:to>
      <xdr:col>81</xdr:col>
      <xdr:colOff>101600</xdr:colOff>
      <xdr:row>56</xdr:row>
      <xdr:rowOff>170815</xdr:rowOff>
    </xdr:to>
    <xdr:sp macro="" textlink="">
      <xdr:nvSpPr>
        <xdr:cNvPr id="545" name="楕円 544">
          <a:extLst>
            <a:ext uri="{FF2B5EF4-FFF2-40B4-BE49-F238E27FC236}">
              <a16:creationId xmlns:a16="http://schemas.microsoft.com/office/drawing/2014/main" id="{A3CA7B44-C507-4590-905D-EA4E4C7564BE}"/>
            </a:ext>
          </a:extLst>
        </xdr:cNvPr>
        <xdr:cNvSpPr/>
      </xdr:nvSpPr>
      <xdr:spPr>
        <a:xfrm>
          <a:off x="15430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120015</xdr:rowOff>
    </xdr:from>
    <xdr:to>
      <xdr:col>85</xdr:col>
      <xdr:colOff>127000</xdr:colOff>
      <xdr:row>56</xdr:row>
      <xdr:rowOff>165735</xdr:rowOff>
    </xdr:to>
    <xdr:cxnSp macro="">
      <xdr:nvCxnSpPr>
        <xdr:cNvPr id="546" name="直線コネクタ 545">
          <a:extLst>
            <a:ext uri="{FF2B5EF4-FFF2-40B4-BE49-F238E27FC236}">
              <a16:creationId xmlns:a16="http://schemas.microsoft.com/office/drawing/2014/main" id="{D9D0BA25-4518-4445-8B83-F7DA50B1495A}"/>
            </a:ext>
          </a:extLst>
        </xdr:cNvPr>
        <xdr:cNvCxnSpPr/>
      </xdr:nvCxnSpPr>
      <xdr:spPr>
        <a:xfrm>
          <a:off x="15481300" y="97212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137795</xdr:rowOff>
    </xdr:from>
    <xdr:to>
      <xdr:col>76</xdr:col>
      <xdr:colOff>165100</xdr:colOff>
      <xdr:row>57</xdr:row>
      <xdr:rowOff>67945</xdr:rowOff>
    </xdr:to>
    <xdr:sp macro="" textlink="">
      <xdr:nvSpPr>
        <xdr:cNvPr id="547" name="楕円 546">
          <a:extLst>
            <a:ext uri="{FF2B5EF4-FFF2-40B4-BE49-F238E27FC236}">
              <a16:creationId xmlns:a16="http://schemas.microsoft.com/office/drawing/2014/main" id="{6D475374-38E7-4CAB-AE9C-44D427BF1F2A}"/>
            </a:ext>
          </a:extLst>
        </xdr:cNvPr>
        <xdr:cNvSpPr/>
      </xdr:nvSpPr>
      <xdr:spPr>
        <a:xfrm>
          <a:off x="14541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120015</xdr:rowOff>
    </xdr:from>
    <xdr:to>
      <xdr:col>81</xdr:col>
      <xdr:colOff>50800</xdr:colOff>
      <xdr:row>57</xdr:row>
      <xdr:rowOff>17145</xdr:rowOff>
    </xdr:to>
    <xdr:cxnSp macro="">
      <xdr:nvCxnSpPr>
        <xdr:cNvPr id="548" name="直線コネクタ 547">
          <a:extLst>
            <a:ext uri="{FF2B5EF4-FFF2-40B4-BE49-F238E27FC236}">
              <a16:creationId xmlns:a16="http://schemas.microsoft.com/office/drawing/2014/main" id="{461862D1-7158-4E83-B271-A856653AFC2A}"/>
            </a:ext>
          </a:extLst>
        </xdr:cNvPr>
        <xdr:cNvCxnSpPr/>
      </xdr:nvCxnSpPr>
      <xdr:spPr>
        <a:xfrm flipV="1">
          <a:off x="14592300" y="97212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71120</xdr:rowOff>
    </xdr:from>
    <xdr:to>
      <xdr:col>72</xdr:col>
      <xdr:colOff>38100</xdr:colOff>
      <xdr:row>57</xdr:row>
      <xdr:rowOff>1270</xdr:rowOff>
    </xdr:to>
    <xdr:sp macro="" textlink="">
      <xdr:nvSpPr>
        <xdr:cNvPr id="549" name="楕円 548">
          <a:extLst>
            <a:ext uri="{FF2B5EF4-FFF2-40B4-BE49-F238E27FC236}">
              <a16:creationId xmlns:a16="http://schemas.microsoft.com/office/drawing/2014/main" id="{021BF43C-D373-4CF7-B368-0B8A7CD033F0}"/>
            </a:ext>
          </a:extLst>
        </xdr:cNvPr>
        <xdr:cNvSpPr/>
      </xdr:nvSpPr>
      <xdr:spPr>
        <a:xfrm>
          <a:off x="13652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121920</xdr:rowOff>
    </xdr:from>
    <xdr:to>
      <xdr:col>76</xdr:col>
      <xdr:colOff>114300</xdr:colOff>
      <xdr:row>57</xdr:row>
      <xdr:rowOff>17145</xdr:rowOff>
    </xdr:to>
    <xdr:cxnSp macro="">
      <xdr:nvCxnSpPr>
        <xdr:cNvPr id="550" name="直線コネクタ 549">
          <a:extLst>
            <a:ext uri="{FF2B5EF4-FFF2-40B4-BE49-F238E27FC236}">
              <a16:creationId xmlns:a16="http://schemas.microsoft.com/office/drawing/2014/main" id="{4173C849-94EA-42BC-AC67-27107377778D}"/>
            </a:ext>
          </a:extLst>
        </xdr:cNvPr>
        <xdr:cNvCxnSpPr/>
      </xdr:nvCxnSpPr>
      <xdr:spPr>
        <a:xfrm>
          <a:off x="13703300" y="97231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33020</xdr:rowOff>
    </xdr:from>
    <xdr:to>
      <xdr:col>67</xdr:col>
      <xdr:colOff>101600</xdr:colOff>
      <xdr:row>56</xdr:row>
      <xdr:rowOff>134620</xdr:rowOff>
    </xdr:to>
    <xdr:sp macro="" textlink="">
      <xdr:nvSpPr>
        <xdr:cNvPr id="551" name="楕円 550">
          <a:extLst>
            <a:ext uri="{FF2B5EF4-FFF2-40B4-BE49-F238E27FC236}">
              <a16:creationId xmlns:a16="http://schemas.microsoft.com/office/drawing/2014/main" id="{AE62A77A-2091-4168-AB56-8E75331D3BB8}"/>
            </a:ext>
          </a:extLst>
        </xdr:cNvPr>
        <xdr:cNvSpPr/>
      </xdr:nvSpPr>
      <xdr:spPr>
        <a:xfrm>
          <a:off x="12763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83820</xdr:rowOff>
    </xdr:from>
    <xdr:to>
      <xdr:col>71</xdr:col>
      <xdr:colOff>177800</xdr:colOff>
      <xdr:row>56</xdr:row>
      <xdr:rowOff>121920</xdr:rowOff>
    </xdr:to>
    <xdr:cxnSp macro="">
      <xdr:nvCxnSpPr>
        <xdr:cNvPr id="552" name="直線コネクタ 551">
          <a:extLst>
            <a:ext uri="{FF2B5EF4-FFF2-40B4-BE49-F238E27FC236}">
              <a16:creationId xmlns:a16="http://schemas.microsoft.com/office/drawing/2014/main" id="{FA3D276F-83C5-4F44-991C-B11AEEC3D42D}"/>
            </a:ext>
          </a:extLst>
        </xdr:cNvPr>
        <xdr:cNvCxnSpPr/>
      </xdr:nvCxnSpPr>
      <xdr:spPr>
        <a:xfrm>
          <a:off x="12814300" y="9685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553" name="n_1aveValue【学校施設】&#10;有形固定資産減価償却率">
          <a:extLst>
            <a:ext uri="{FF2B5EF4-FFF2-40B4-BE49-F238E27FC236}">
              <a16:creationId xmlns:a16="http://schemas.microsoft.com/office/drawing/2014/main" id="{9DFF54A7-C39D-4574-BF31-AA5F9EA2BABF}"/>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54" name="n_2aveValue【学校施設】&#10;有形固定資産減価償却率">
          <a:extLst>
            <a:ext uri="{FF2B5EF4-FFF2-40B4-BE49-F238E27FC236}">
              <a16:creationId xmlns:a16="http://schemas.microsoft.com/office/drawing/2014/main" id="{64D8DF01-DE56-401B-901A-DE1CABCCAAA3}"/>
            </a:ext>
          </a:extLst>
        </xdr:cNvPr>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55" name="n_3aveValue【学校施設】&#10;有形固定資産減価償却率">
          <a:extLst>
            <a:ext uri="{FF2B5EF4-FFF2-40B4-BE49-F238E27FC236}">
              <a16:creationId xmlns:a16="http://schemas.microsoft.com/office/drawing/2014/main" id="{20DA520E-F9E5-4624-8A39-C001A7D531B7}"/>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56" name="n_4aveValue【学校施設】&#10;有形固定資産減価償却率">
          <a:extLst>
            <a:ext uri="{FF2B5EF4-FFF2-40B4-BE49-F238E27FC236}">
              <a16:creationId xmlns:a16="http://schemas.microsoft.com/office/drawing/2014/main" id="{F0EC642D-F970-415E-ADB2-EDC0E6E1B2D5}"/>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15892</xdr:rowOff>
    </xdr:from>
    <xdr:ext cx="405111" cy="259045"/>
    <xdr:sp macro="" textlink="">
      <xdr:nvSpPr>
        <xdr:cNvPr id="557" name="n_1mainValue【学校施設】&#10;有形固定資産減価償却率">
          <a:extLst>
            <a:ext uri="{FF2B5EF4-FFF2-40B4-BE49-F238E27FC236}">
              <a16:creationId xmlns:a16="http://schemas.microsoft.com/office/drawing/2014/main" id="{64AC4BBB-40A0-4DBC-8AEF-13ED14C50F50}"/>
            </a:ext>
          </a:extLst>
        </xdr:cNvPr>
        <xdr:cNvSpPr txBox="1"/>
      </xdr:nvSpPr>
      <xdr:spPr>
        <a:xfrm>
          <a:off x="152660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84472</xdr:rowOff>
    </xdr:from>
    <xdr:ext cx="405111" cy="259045"/>
    <xdr:sp macro="" textlink="">
      <xdr:nvSpPr>
        <xdr:cNvPr id="558" name="n_2mainValue【学校施設】&#10;有形固定資産減価償却率">
          <a:extLst>
            <a:ext uri="{FF2B5EF4-FFF2-40B4-BE49-F238E27FC236}">
              <a16:creationId xmlns:a16="http://schemas.microsoft.com/office/drawing/2014/main" id="{7F45D207-B2C6-4F31-BAF9-2A09CAAAF736}"/>
            </a:ext>
          </a:extLst>
        </xdr:cNvPr>
        <xdr:cNvSpPr txBox="1"/>
      </xdr:nvSpPr>
      <xdr:spPr>
        <a:xfrm>
          <a:off x="14389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17797</xdr:rowOff>
    </xdr:from>
    <xdr:ext cx="405111" cy="259045"/>
    <xdr:sp macro="" textlink="">
      <xdr:nvSpPr>
        <xdr:cNvPr id="559" name="n_3mainValue【学校施設】&#10;有形固定資産減価償却率">
          <a:extLst>
            <a:ext uri="{FF2B5EF4-FFF2-40B4-BE49-F238E27FC236}">
              <a16:creationId xmlns:a16="http://schemas.microsoft.com/office/drawing/2014/main" id="{AE1E3617-A0E9-4811-9C38-3F5340632D00}"/>
            </a:ext>
          </a:extLst>
        </xdr:cNvPr>
        <xdr:cNvSpPr txBox="1"/>
      </xdr:nvSpPr>
      <xdr:spPr>
        <a:xfrm>
          <a:off x="13500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151147</xdr:rowOff>
    </xdr:from>
    <xdr:ext cx="405111" cy="259045"/>
    <xdr:sp macro="" textlink="">
      <xdr:nvSpPr>
        <xdr:cNvPr id="560" name="n_4mainValue【学校施設】&#10;有形固定資産減価償却率">
          <a:extLst>
            <a:ext uri="{FF2B5EF4-FFF2-40B4-BE49-F238E27FC236}">
              <a16:creationId xmlns:a16="http://schemas.microsoft.com/office/drawing/2014/main" id="{04060B2F-34EC-4D61-857F-809CBA6523D6}"/>
            </a:ext>
          </a:extLst>
        </xdr:cNvPr>
        <xdr:cNvSpPr txBox="1"/>
      </xdr:nvSpPr>
      <xdr:spPr>
        <a:xfrm>
          <a:off x="12611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F403520B-BA8C-474E-B08E-B0A16759F2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6D55CFF4-147E-47E8-BF6A-A0F1121E86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38E7022B-66E9-479F-AC5D-9B77054D42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10F6DA82-C1B6-4ECD-9546-D5B5F8262E5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B1247ABD-D764-41D0-A2E0-E580EEBC7A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676BA40B-7F78-4BBC-9BDD-8FCA1A2C3C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721902F5-D868-45CF-8CBC-9F2CABF839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E6573485-8C1C-4968-A880-AFF4E080BA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859E5C2-957C-421E-9044-C78708B5BF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9A051E77-5D2A-4372-9E95-6ED9CA0BBD3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7C9EF082-F374-4473-90EC-21A7D2F3849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60DC4F7D-00A1-4E6B-966D-EC0A9A116A6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EB65C857-C29F-4BB2-9110-DA255936AE6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782D3710-16C8-4B81-A790-76D50761667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AB990466-E86F-4C4F-B84C-13D41ECAF8C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9BD18231-9175-4B70-8A3C-1BB5B6B14E9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DC97346C-3737-4243-B9E9-43C0D49DB73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3826EC34-FA9F-4F14-9576-C3B95E6ECCC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63F0FA11-D297-4379-A96E-6090B1CBFE5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E9BE17E0-8438-4160-9F26-DC7FBCAA665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ECA74CCE-20A4-464F-8CAE-D3AA7876C09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EBEB717C-8C9E-49E2-8D31-D1E0245EF18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254505DB-3559-42DA-A995-73B9815F5F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4BAB8627-5A31-4554-B4BF-91FEC81310A7}"/>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DCFCD245-796E-46A8-BD62-233E7943903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D76E06F2-4A9E-4DD1-8281-618A5AA746DC}"/>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F46D52D6-5C86-46ED-A38A-BA28AC9A406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09779E41-1C48-417C-9150-B2262BBFA9DC}"/>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a:extLst>
            <a:ext uri="{FF2B5EF4-FFF2-40B4-BE49-F238E27FC236}">
              <a16:creationId xmlns:a16="http://schemas.microsoft.com/office/drawing/2014/main" id="{E218D6DE-BB33-4A2A-84F7-1CF8F9C5F0B8}"/>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BAA3D6E5-0D3F-43E3-8259-BB11D364333F}"/>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0AE204C3-23E5-4C39-BEA5-00ADAEA81068}"/>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96495</xdr:rowOff>
    </xdr:from>
    <xdr:to>
      <xdr:col>107</xdr:col>
      <xdr:colOff>101600</xdr:colOff>
      <xdr:row>63</xdr:row>
      <xdr:rowOff>26645</xdr:rowOff>
    </xdr:to>
    <xdr:sp macro="" textlink="">
      <xdr:nvSpPr>
        <xdr:cNvPr id="592" name="フローチャート: 判断 591">
          <a:extLst>
            <a:ext uri="{FF2B5EF4-FFF2-40B4-BE49-F238E27FC236}">
              <a16:creationId xmlns:a16="http://schemas.microsoft.com/office/drawing/2014/main" id="{973301EF-59B3-4E6F-9E8F-FE6A5EC52B7E}"/>
            </a:ext>
          </a:extLst>
        </xdr:cNvPr>
        <xdr:cNvSpPr/>
      </xdr:nvSpPr>
      <xdr:spPr>
        <a:xfrm>
          <a:off x="20383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87199</xdr:rowOff>
    </xdr:from>
    <xdr:to>
      <xdr:col>102</xdr:col>
      <xdr:colOff>165100</xdr:colOff>
      <xdr:row>63</xdr:row>
      <xdr:rowOff>17349</xdr:rowOff>
    </xdr:to>
    <xdr:sp macro="" textlink="">
      <xdr:nvSpPr>
        <xdr:cNvPr id="593" name="フローチャート: 判断 592">
          <a:extLst>
            <a:ext uri="{FF2B5EF4-FFF2-40B4-BE49-F238E27FC236}">
              <a16:creationId xmlns:a16="http://schemas.microsoft.com/office/drawing/2014/main" id="{38B6F550-EF51-4339-8135-07A7967AF04B}"/>
            </a:ext>
          </a:extLst>
        </xdr:cNvPr>
        <xdr:cNvSpPr/>
      </xdr:nvSpPr>
      <xdr:spPr>
        <a:xfrm>
          <a:off x="19494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98171</xdr:rowOff>
    </xdr:from>
    <xdr:to>
      <xdr:col>98</xdr:col>
      <xdr:colOff>38100</xdr:colOff>
      <xdr:row>63</xdr:row>
      <xdr:rowOff>28321</xdr:rowOff>
    </xdr:to>
    <xdr:sp macro="" textlink="">
      <xdr:nvSpPr>
        <xdr:cNvPr id="594" name="フローチャート: 判断 593">
          <a:extLst>
            <a:ext uri="{FF2B5EF4-FFF2-40B4-BE49-F238E27FC236}">
              <a16:creationId xmlns:a16="http://schemas.microsoft.com/office/drawing/2014/main" id="{E7ADAE5F-6C1A-4309-B380-5FE31BEF03A2}"/>
            </a:ext>
          </a:extLst>
        </xdr:cNvPr>
        <xdr:cNvSpPr/>
      </xdr:nvSpPr>
      <xdr:spPr>
        <a:xfrm>
          <a:off x="18605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08BDD16-52B0-4389-B683-A61516F8C14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A173FD3-0704-49B5-B896-463E5F3E8B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43D7E1B-45D7-4F10-BA59-1B8370BF0C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A3C2956-5EB7-4AB3-BA6D-F5BE2C30AC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B30016C-7327-4523-B431-51AE247ABFE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32563</xdr:rowOff>
    </xdr:from>
    <xdr:to>
      <xdr:col>116</xdr:col>
      <xdr:colOff>114300</xdr:colOff>
      <xdr:row>63</xdr:row>
      <xdr:rowOff>134163</xdr:rowOff>
    </xdr:to>
    <xdr:sp macro="" textlink="">
      <xdr:nvSpPr>
        <xdr:cNvPr id="600" name="楕円 599">
          <a:extLst>
            <a:ext uri="{FF2B5EF4-FFF2-40B4-BE49-F238E27FC236}">
              <a16:creationId xmlns:a16="http://schemas.microsoft.com/office/drawing/2014/main" id="{77BEA429-DD26-4A3D-970F-311972186E8B}"/>
            </a:ext>
          </a:extLst>
        </xdr:cNvPr>
        <xdr:cNvSpPr/>
      </xdr:nvSpPr>
      <xdr:spPr>
        <a:xfrm>
          <a:off x="22110700" y="1083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118940</xdr:rowOff>
    </xdr:from>
    <xdr:ext cx="469744" cy="259045"/>
    <xdr:sp macro="" textlink="">
      <xdr:nvSpPr>
        <xdr:cNvPr id="601" name="【学校施設】&#10;一人当たり面積該当値テキスト">
          <a:extLst>
            <a:ext uri="{FF2B5EF4-FFF2-40B4-BE49-F238E27FC236}">
              <a16:creationId xmlns:a16="http://schemas.microsoft.com/office/drawing/2014/main" id="{1DB06846-8876-45A6-AD09-3E36CCD70074}"/>
            </a:ext>
          </a:extLst>
        </xdr:cNvPr>
        <xdr:cNvSpPr txBox="1"/>
      </xdr:nvSpPr>
      <xdr:spPr>
        <a:xfrm>
          <a:off x="22199600" y="1074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33401</xdr:rowOff>
    </xdr:from>
    <xdr:to>
      <xdr:col>112</xdr:col>
      <xdr:colOff>38100</xdr:colOff>
      <xdr:row>63</xdr:row>
      <xdr:rowOff>135001</xdr:rowOff>
    </xdr:to>
    <xdr:sp macro="" textlink="">
      <xdr:nvSpPr>
        <xdr:cNvPr id="602" name="楕円 601">
          <a:extLst>
            <a:ext uri="{FF2B5EF4-FFF2-40B4-BE49-F238E27FC236}">
              <a16:creationId xmlns:a16="http://schemas.microsoft.com/office/drawing/2014/main" id="{C7F7C159-F20A-4B55-AEEF-0B473BE89A64}"/>
            </a:ext>
          </a:extLst>
        </xdr:cNvPr>
        <xdr:cNvSpPr/>
      </xdr:nvSpPr>
      <xdr:spPr>
        <a:xfrm>
          <a:off x="21272500" y="1083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83363</xdr:rowOff>
    </xdr:from>
    <xdr:to>
      <xdr:col>116</xdr:col>
      <xdr:colOff>63500</xdr:colOff>
      <xdr:row>63</xdr:row>
      <xdr:rowOff>84201</xdr:rowOff>
    </xdr:to>
    <xdr:cxnSp macro="">
      <xdr:nvCxnSpPr>
        <xdr:cNvPr id="603" name="直線コネクタ 602">
          <a:extLst>
            <a:ext uri="{FF2B5EF4-FFF2-40B4-BE49-F238E27FC236}">
              <a16:creationId xmlns:a16="http://schemas.microsoft.com/office/drawing/2014/main" id="{B1E1B0EC-3987-47E5-B0F0-56F060A312C7}"/>
            </a:ext>
          </a:extLst>
        </xdr:cNvPr>
        <xdr:cNvCxnSpPr/>
      </xdr:nvCxnSpPr>
      <xdr:spPr>
        <a:xfrm flipV="1">
          <a:off x="21323300" y="10884713"/>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27915</xdr:rowOff>
    </xdr:from>
    <xdr:to>
      <xdr:col>107</xdr:col>
      <xdr:colOff>101600</xdr:colOff>
      <xdr:row>63</xdr:row>
      <xdr:rowOff>129515</xdr:rowOff>
    </xdr:to>
    <xdr:sp macro="" textlink="">
      <xdr:nvSpPr>
        <xdr:cNvPr id="604" name="楕円 603">
          <a:extLst>
            <a:ext uri="{FF2B5EF4-FFF2-40B4-BE49-F238E27FC236}">
              <a16:creationId xmlns:a16="http://schemas.microsoft.com/office/drawing/2014/main" id="{BA433ACA-6F04-42BB-AA2C-B93D122E4179}"/>
            </a:ext>
          </a:extLst>
        </xdr:cNvPr>
        <xdr:cNvSpPr/>
      </xdr:nvSpPr>
      <xdr:spPr>
        <a:xfrm>
          <a:off x="20383500" y="108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78715</xdr:rowOff>
    </xdr:from>
    <xdr:to>
      <xdr:col>111</xdr:col>
      <xdr:colOff>177800</xdr:colOff>
      <xdr:row>63</xdr:row>
      <xdr:rowOff>84201</xdr:rowOff>
    </xdr:to>
    <xdr:cxnSp macro="">
      <xdr:nvCxnSpPr>
        <xdr:cNvPr id="605" name="直線コネクタ 604">
          <a:extLst>
            <a:ext uri="{FF2B5EF4-FFF2-40B4-BE49-F238E27FC236}">
              <a16:creationId xmlns:a16="http://schemas.microsoft.com/office/drawing/2014/main" id="{983846D3-63B5-459A-A59C-19A260E12864}"/>
            </a:ext>
          </a:extLst>
        </xdr:cNvPr>
        <xdr:cNvCxnSpPr/>
      </xdr:nvCxnSpPr>
      <xdr:spPr>
        <a:xfrm>
          <a:off x="20434300" y="1088006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37135</xdr:rowOff>
    </xdr:from>
    <xdr:to>
      <xdr:col>102</xdr:col>
      <xdr:colOff>165100</xdr:colOff>
      <xdr:row>63</xdr:row>
      <xdr:rowOff>138735</xdr:rowOff>
    </xdr:to>
    <xdr:sp macro="" textlink="">
      <xdr:nvSpPr>
        <xdr:cNvPr id="606" name="楕円 605">
          <a:extLst>
            <a:ext uri="{FF2B5EF4-FFF2-40B4-BE49-F238E27FC236}">
              <a16:creationId xmlns:a16="http://schemas.microsoft.com/office/drawing/2014/main" id="{370721DA-3F9A-4129-9A08-C6E4DF128A5A}"/>
            </a:ext>
          </a:extLst>
        </xdr:cNvPr>
        <xdr:cNvSpPr/>
      </xdr:nvSpPr>
      <xdr:spPr>
        <a:xfrm>
          <a:off x="19494500" y="108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78715</xdr:rowOff>
    </xdr:from>
    <xdr:to>
      <xdr:col>107</xdr:col>
      <xdr:colOff>50800</xdr:colOff>
      <xdr:row>63</xdr:row>
      <xdr:rowOff>87935</xdr:rowOff>
    </xdr:to>
    <xdr:cxnSp macro="">
      <xdr:nvCxnSpPr>
        <xdr:cNvPr id="607" name="直線コネクタ 606">
          <a:extLst>
            <a:ext uri="{FF2B5EF4-FFF2-40B4-BE49-F238E27FC236}">
              <a16:creationId xmlns:a16="http://schemas.microsoft.com/office/drawing/2014/main" id="{AD554CE2-6FF6-4729-82FD-C93BA1290712}"/>
            </a:ext>
          </a:extLst>
        </xdr:cNvPr>
        <xdr:cNvCxnSpPr/>
      </xdr:nvCxnSpPr>
      <xdr:spPr>
        <a:xfrm flipV="1">
          <a:off x="19545300" y="10880065"/>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40030</xdr:rowOff>
    </xdr:from>
    <xdr:to>
      <xdr:col>98</xdr:col>
      <xdr:colOff>38100</xdr:colOff>
      <xdr:row>63</xdr:row>
      <xdr:rowOff>141630</xdr:rowOff>
    </xdr:to>
    <xdr:sp macro="" textlink="">
      <xdr:nvSpPr>
        <xdr:cNvPr id="608" name="楕円 607">
          <a:extLst>
            <a:ext uri="{FF2B5EF4-FFF2-40B4-BE49-F238E27FC236}">
              <a16:creationId xmlns:a16="http://schemas.microsoft.com/office/drawing/2014/main" id="{7CBD6B51-D942-4701-92DE-9399F6AF5BE6}"/>
            </a:ext>
          </a:extLst>
        </xdr:cNvPr>
        <xdr:cNvSpPr/>
      </xdr:nvSpPr>
      <xdr:spPr>
        <a:xfrm>
          <a:off x="18605500" y="108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87935</xdr:rowOff>
    </xdr:from>
    <xdr:to>
      <xdr:col>102</xdr:col>
      <xdr:colOff>114300</xdr:colOff>
      <xdr:row>63</xdr:row>
      <xdr:rowOff>90830</xdr:rowOff>
    </xdr:to>
    <xdr:cxnSp macro="">
      <xdr:nvCxnSpPr>
        <xdr:cNvPr id="609" name="直線コネクタ 608">
          <a:extLst>
            <a:ext uri="{FF2B5EF4-FFF2-40B4-BE49-F238E27FC236}">
              <a16:creationId xmlns:a16="http://schemas.microsoft.com/office/drawing/2014/main" id="{430D3BF9-4505-4DBC-8908-B1BE1AE5882D}"/>
            </a:ext>
          </a:extLst>
        </xdr:cNvPr>
        <xdr:cNvCxnSpPr/>
      </xdr:nvCxnSpPr>
      <xdr:spPr>
        <a:xfrm flipV="1">
          <a:off x="18656300" y="10889285"/>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F70DF443-99B6-4106-9EA3-862BE5A47EE7}"/>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43172</xdr:rowOff>
    </xdr:from>
    <xdr:ext cx="469744" cy="259045"/>
    <xdr:sp macro="" textlink="">
      <xdr:nvSpPr>
        <xdr:cNvPr id="611" name="n_2aveValue【学校施設】&#10;一人当たり面積">
          <a:extLst>
            <a:ext uri="{FF2B5EF4-FFF2-40B4-BE49-F238E27FC236}">
              <a16:creationId xmlns:a16="http://schemas.microsoft.com/office/drawing/2014/main" id="{BCC58C6F-53C7-4750-BD61-400C4E605EAB}"/>
            </a:ext>
          </a:extLst>
        </xdr:cNvPr>
        <xdr:cNvSpPr txBox="1"/>
      </xdr:nvSpPr>
      <xdr:spPr>
        <a:xfrm>
          <a:off x="20199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33876</xdr:rowOff>
    </xdr:from>
    <xdr:ext cx="469744" cy="259045"/>
    <xdr:sp macro="" textlink="">
      <xdr:nvSpPr>
        <xdr:cNvPr id="612" name="n_3aveValue【学校施設】&#10;一人当たり面積">
          <a:extLst>
            <a:ext uri="{FF2B5EF4-FFF2-40B4-BE49-F238E27FC236}">
              <a16:creationId xmlns:a16="http://schemas.microsoft.com/office/drawing/2014/main" id="{A4343DAA-2F96-4A6C-B187-FC89E7D68963}"/>
            </a:ext>
          </a:extLst>
        </xdr:cNvPr>
        <xdr:cNvSpPr txBox="1"/>
      </xdr:nvSpPr>
      <xdr:spPr>
        <a:xfrm>
          <a:off x="19310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44848</xdr:rowOff>
    </xdr:from>
    <xdr:ext cx="469744" cy="259045"/>
    <xdr:sp macro="" textlink="">
      <xdr:nvSpPr>
        <xdr:cNvPr id="613" name="n_4aveValue【学校施設】&#10;一人当たり面積">
          <a:extLst>
            <a:ext uri="{FF2B5EF4-FFF2-40B4-BE49-F238E27FC236}">
              <a16:creationId xmlns:a16="http://schemas.microsoft.com/office/drawing/2014/main" id="{5617ED6F-D71F-4404-B40D-E663CE60D191}"/>
            </a:ext>
          </a:extLst>
        </xdr:cNvPr>
        <xdr:cNvSpPr txBox="1"/>
      </xdr:nvSpPr>
      <xdr:spPr>
        <a:xfrm>
          <a:off x="18421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126128</xdr:rowOff>
    </xdr:from>
    <xdr:ext cx="469744" cy="259045"/>
    <xdr:sp macro="" textlink="">
      <xdr:nvSpPr>
        <xdr:cNvPr id="614" name="n_1mainValue【学校施設】&#10;一人当たり面積">
          <a:extLst>
            <a:ext uri="{FF2B5EF4-FFF2-40B4-BE49-F238E27FC236}">
              <a16:creationId xmlns:a16="http://schemas.microsoft.com/office/drawing/2014/main" id="{F3C66DF8-7EBE-4AB4-ADAE-C857F832A0D2}"/>
            </a:ext>
          </a:extLst>
        </xdr:cNvPr>
        <xdr:cNvSpPr txBox="1"/>
      </xdr:nvSpPr>
      <xdr:spPr>
        <a:xfrm>
          <a:off x="21075727"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120642</xdr:rowOff>
    </xdr:from>
    <xdr:ext cx="469744" cy="259045"/>
    <xdr:sp macro="" textlink="">
      <xdr:nvSpPr>
        <xdr:cNvPr id="615" name="n_2mainValue【学校施設】&#10;一人当たり面積">
          <a:extLst>
            <a:ext uri="{FF2B5EF4-FFF2-40B4-BE49-F238E27FC236}">
              <a16:creationId xmlns:a16="http://schemas.microsoft.com/office/drawing/2014/main" id="{5182F38F-B167-4402-B299-DEFC111EA395}"/>
            </a:ext>
          </a:extLst>
        </xdr:cNvPr>
        <xdr:cNvSpPr txBox="1"/>
      </xdr:nvSpPr>
      <xdr:spPr>
        <a:xfrm>
          <a:off x="20199427" y="1092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129862</xdr:rowOff>
    </xdr:from>
    <xdr:ext cx="469744" cy="259045"/>
    <xdr:sp macro="" textlink="">
      <xdr:nvSpPr>
        <xdr:cNvPr id="616" name="n_3mainValue【学校施設】&#10;一人当たり面積">
          <a:extLst>
            <a:ext uri="{FF2B5EF4-FFF2-40B4-BE49-F238E27FC236}">
              <a16:creationId xmlns:a16="http://schemas.microsoft.com/office/drawing/2014/main" id="{6B3A8D64-A6F6-489A-8208-D683762855DA}"/>
            </a:ext>
          </a:extLst>
        </xdr:cNvPr>
        <xdr:cNvSpPr txBox="1"/>
      </xdr:nvSpPr>
      <xdr:spPr>
        <a:xfrm>
          <a:off x="19310427" y="1093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132757</xdr:rowOff>
    </xdr:from>
    <xdr:ext cx="469744" cy="259045"/>
    <xdr:sp macro="" textlink="">
      <xdr:nvSpPr>
        <xdr:cNvPr id="617" name="n_4mainValue【学校施設】&#10;一人当たり面積">
          <a:extLst>
            <a:ext uri="{FF2B5EF4-FFF2-40B4-BE49-F238E27FC236}">
              <a16:creationId xmlns:a16="http://schemas.microsoft.com/office/drawing/2014/main" id="{BD5BB3A4-935C-417C-B449-06CB0D2F5DEB}"/>
            </a:ext>
          </a:extLst>
        </xdr:cNvPr>
        <xdr:cNvSpPr txBox="1"/>
      </xdr:nvSpPr>
      <xdr:spPr>
        <a:xfrm>
          <a:off x="18421427" y="1093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D7079029-1352-4BF1-9C68-B16BF9B68C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E4DA9360-024E-4B7E-B9DD-824EEB6EE0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7019B5E4-EE8C-4749-8915-7097824E82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AC726BE-BE89-4C29-BAAE-72CAF773FE9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606AF046-8F12-41D5-9233-F7D29CEC04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911D199-2A4C-4AC4-AA2B-C77E1F1881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80B3EBD3-208F-4AE4-B8EA-22FC2001E1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D8B48A27-49C7-4CD3-AB3B-77EEF32814E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C5DC9342-89BA-408B-8477-DF39FBB4C0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E8EA4315-364A-4F69-8372-06052DBD79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9AE41A64-62BC-415B-8AD6-3DDE922E24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FACDE821-7BF9-427B-9406-18BCBBE129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7D8092CC-000E-4D58-A3EA-A99EDDFC964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14A753B3-963C-43BB-B26B-50794FAA74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72655EB-521B-4FE6-8A4C-E47DDF4D91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CEE9E09B-EB55-4D19-A153-008E0852440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FDA897D7-58E4-441B-ACBD-DCCE205197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FCF4B004-B1DF-469E-B5EB-56992F2D9BF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3BBB2FDB-74D1-401B-A439-29A92B7479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39C34185-28C2-4A9B-A3F2-CDA2FEA2652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D55A3F1A-F0D0-4B13-8BF6-3558CB21C5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A1C89D92-4CE5-4EDD-9688-EDCAD44C86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70268DB8-71E2-4077-A178-7E9BCE107C3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59085593-15A0-4507-9FC6-6CA0376DD4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D0C119F9-4D1D-4CF2-A54B-70F73D25790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B9A64AF-2760-4729-B94C-84A4A08E1C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E362EEF9-E7EA-4AF4-8747-45BB76E9D3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2EBA44B2-CDCA-4FCB-83B7-A9FF8E71114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EFF61607-A1BC-47AD-AFED-6FF079C28AB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3FB47A36-E7D7-42C2-952A-22834E9B38B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106FCBE7-654A-4C84-A510-AE4819031C3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7B4242D8-6AE3-4F1F-BF36-296D8EB79F7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AAB3BD72-FF52-42CA-8CA1-609A208B0D0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9AF205EA-BEEC-4263-B67F-DFD85ADDE9F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E06427E5-346F-4E24-8FCE-C453E500AF7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3E0F2065-4289-4588-8E1F-7AE00355D0F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A5265DC4-7F79-46F7-8D28-5C7FD23AC4A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F422284D-FAAB-41A1-95AA-030827F416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D4C63B80-8C2E-4412-8523-8A41337C749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5D9CD1AA-F8F0-4DDC-BC11-64061DDA86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BDAB147F-8719-454B-8EA1-D33A7AB9E707}"/>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22028928-0B28-4D9D-961D-E7AD1B8F3B2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3AC6E4EA-EF36-4349-8F92-3ECB84F69A9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661" name="【公民館】&#10;有形固定資産減価償却率最大値テキスト">
          <a:extLst>
            <a:ext uri="{FF2B5EF4-FFF2-40B4-BE49-F238E27FC236}">
              <a16:creationId xmlns:a16="http://schemas.microsoft.com/office/drawing/2014/main" id="{EC67C415-73C7-4E54-8210-697DCCBD22C1}"/>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662" name="直線コネクタ 661">
          <a:extLst>
            <a:ext uri="{FF2B5EF4-FFF2-40B4-BE49-F238E27FC236}">
              <a16:creationId xmlns:a16="http://schemas.microsoft.com/office/drawing/2014/main" id="{2FC378F1-8C2A-47AB-8C90-FE4FCF108B37}"/>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3" name="【公民館】&#10;有形固定資産減価償却率平均値テキスト">
          <a:extLst>
            <a:ext uri="{FF2B5EF4-FFF2-40B4-BE49-F238E27FC236}">
              <a16:creationId xmlns:a16="http://schemas.microsoft.com/office/drawing/2014/main" id="{7CA086E1-8061-4D38-A8D9-AE8C3CE785E8}"/>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4" name="フローチャート: 判断 663">
          <a:extLst>
            <a:ext uri="{FF2B5EF4-FFF2-40B4-BE49-F238E27FC236}">
              <a16:creationId xmlns:a16="http://schemas.microsoft.com/office/drawing/2014/main" id="{1CA0C7AE-42DF-482C-B645-EB212E3D4C6D}"/>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65" name="フローチャート: 判断 664">
          <a:extLst>
            <a:ext uri="{FF2B5EF4-FFF2-40B4-BE49-F238E27FC236}">
              <a16:creationId xmlns:a16="http://schemas.microsoft.com/office/drawing/2014/main" id="{CB4FEC18-B0FD-421B-B383-853CADEFC775}"/>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666" name="フローチャート: 判断 665">
          <a:extLst>
            <a:ext uri="{FF2B5EF4-FFF2-40B4-BE49-F238E27FC236}">
              <a16:creationId xmlns:a16="http://schemas.microsoft.com/office/drawing/2014/main" id="{10BF8A29-9691-4951-A2C4-9566CCBF97DC}"/>
            </a:ext>
          </a:extLst>
        </xdr:cNvPr>
        <xdr:cNvSpPr/>
      </xdr:nvSpPr>
      <xdr:spPr>
        <a:xfrm>
          <a:off x="1454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111125</xdr:rowOff>
    </xdr:from>
    <xdr:to>
      <xdr:col>72</xdr:col>
      <xdr:colOff>38100</xdr:colOff>
      <xdr:row>105</xdr:row>
      <xdr:rowOff>41275</xdr:rowOff>
    </xdr:to>
    <xdr:sp macro="" textlink="">
      <xdr:nvSpPr>
        <xdr:cNvPr id="667" name="フローチャート: 判断 666">
          <a:extLst>
            <a:ext uri="{FF2B5EF4-FFF2-40B4-BE49-F238E27FC236}">
              <a16:creationId xmlns:a16="http://schemas.microsoft.com/office/drawing/2014/main" id="{7EB2C830-DD90-407C-8AF1-73F95654E1A7}"/>
            </a:ext>
          </a:extLst>
        </xdr:cNvPr>
        <xdr:cNvSpPr/>
      </xdr:nvSpPr>
      <xdr:spPr>
        <a:xfrm>
          <a:off x="13652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103505</xdr:rowOff>
    </xdr:from>
    <xdr:to>
      <xdr:col>67</xdr:col>
      <xdr:colOff>101600</xdr:colOff>
      <xdr:row>105</xdr:row>
      <xdr:rowOff>33655</xdr:rowOff>
    </xdr:to>
    <xdr:sp macro="" textlink="">
      <xdr:nvSpPr>
        <xdr:cNvPr id="668" name="フローチャート: 判断 667">
          <a:extLst>
            <a:ext uri="{FF2B5EF4-FFF2-40B4-BE49-F238E27FC236}">
              <a16:creationId xmlns:a16="http://schemas.microsoft.com/office/drawing/2014/main" id="{E8B1616E-740D-436A-9835-3F2E522A37C2}"/>
            </a:ext>
          </a:extLst>
        </xdr:cNvPr>
        <xdr:cNvSpPr/>
      </xdr:nvSpPr>
      <xdr:spPr>
        <a:xfrm>
          <a:off x="12763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36B0275B-045D-4511-A098-F975F4BCBA2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6FA9997-D894-4744-854C-FD5F45978D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A54AE949-9991-497A-8045-D9FCCA5BB2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FD4D435-C626-4A53-BD41-C3E2ED6FE37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B2152DA-1709-40AD-977F-466993354AF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53975</xdr:rowOff>
    </xdr:from>
    <xdr:to>
      <xdr:col>85</xdr:col>
      <xdr:colOff>177800</xdr:colOff>
      <xdr:row>108</xdr:row>
      <xdr:rowOff>155575</xdr:rowOff>
    </xdr:to>
    <xdr:sp macro="" textlink="">
      <xdr:nvSpPr>
        <xdr:cNvPr id="674" name="楕円 673">
          <a:extLst>
            <a:ext uri="{FF2B5EF4-FFF2-40B4-BE49-F238E27FC236}">
              <a16:creationId xmlns:a16="http://schemas.microsoft.com/office/drawing/2014/main" id="{B86C6962-F9D5-49F0-9146-FEB8BFE7DC3C}"/>
            </a:ext>
          </a:extLst>
        </xdr:cNvPr>
        <xdr:cNvSpPr/>
      </xdr:nvSpPr>
      <xdr:spPr>
        <a:xfrm>
          <a:off x="16268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140352</xdr:rowOff>
    </xdr:from>
    <xdr:ext cx="405111" cy="259045"/>
    <xdr:sp macro="" textlink="">
      <xdr:nvSpPr>
        <xdr:cNvPr id="675" name="【公民館】&#10;有形固定資産減価償却率該当値テキスト">
          <a:extLst>
            <a:ext uri="{FF2B5EF4-FFF2-40B4-BE49-F238E27FC236}">
              <a16:creationId xmlns:a16="http://schemas.microsoft.com/office/drawing/2014/main" id="{215FA131-24A6-4D25-AB9F-AF9F98A3D05A}"/>
            </a:ext>
          </a:extLst>
        </xdr:cNvPr>
        <xdr:cNvSpPr txBox="1"/>
      </xdr:nvSpPr>
      <xdr:spPr>
        <a:xfrm>
          <a:off x="16357600" y="184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38736</xdr:rowOff>
    </xdr:from>
    <xdr:to>
      <xdr:col>81</xdr:col>
      <xdr:colOff>101600</xdr:colOff>
      <xdr:row>108</xdr:row>
      <xdr:rowOff>140336</xdr:rowOff>
    </xdr:to>
    <xdr:sp macro="" textlink="">
      <xdr:nvSpPr>
        <xdr:cNvPr id="676" name="楕円 675">
          <a:extLst>
            <a:ext uri="{FF2B5EF4-FFF2-40B4-BE49-F238E27FC236}">
              <a16:creationId xmlns:a16="http://schemas.microsoft.com/office/drawing/2014/main" id="{F9597C96-2C8C-443B-88BB-D1A33BD5E51A}"/>
            </a:ext>
          </a:extLst>
        </xdr:cNvPr>
        <xdr:cNvSpPr/>
      </xdr:nvSpPr>
      <xdr:spPr>
        <a:xfrm>
          <a:off x="15430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89536</xdr:rowOff>
    </xdr:from>
    <xdr:to>
      <xdr:col>85</xdr:col>
      <xdr:colOff>127000</xdr:colOff>
      <xdr:row>108</xdr:row>
      <xdr:rowOff>104775</xdr:rowOff>
    </xdr:to>
    <xdr:cxnSp macro="">
      <xdr:nvCxnSpPr>
        <xdr:cNvPr id="677" name="直線コネクタ 676">
          <a:extLst>
            <a:ext uri="{FF2B5EF4-FFF2-40B4-BE49-F238E27FC236}">
              <a16:creationId xmlns:a16="http://schemas.microsoft.com/office/drawing/2014/main" id="{ACAF6493-8731-42D4-8F21-18CB60819744}"/>
            </a:ext>
          </a:extLst>
        </xdr:cNvPr>
        <xdr:cNvCxnSpPr/>
      </xdr:nvCxnSpPr>
      <xdr:spPr>
        <a:xfrm>
          <a:off x="15481300" y="186061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636</xdr:rowOff>
    </xdr:from>
    <xdr:to>
      <xdr:col>76</xdr:col>
      <xdr:colOff>165100</xdr:colOff>
      <xdr:row>108</xdr:row>
      <xdr:rowOff>102236</xdr:rowOff>
    </xdr:to>
    <xdr:sp macro="" textlink="">
      <xdr:nvSpPr>
        <xdr:cNvPr id="678" name="楕円 677">
          <a:extLst>
            <a:ext uri="{FF2B5EF4-FFF2-40B4-BE49-F238E27FC236}">
              <a16:creationId xmlns:a16="http://schemas.microsoft.com/office/drawing/2014/main" id="{456B4083-1264-48E7-B285-434E6224E398}"/>
            </a:ext>
          </a:extLst>
        </xdr:cNvPr>
        <xdr:cNvSpPr/>
      </xdr:nvSpPr>
      <xdr:spPr>
        <a:xfrm>
          <a:off x="145415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51436</xdr:rowOff>
    </xdr:from>
    <xdr:to>
      <xdr:col>81</xdr:col>
      <xdr:colOff>50800</xdr:colOff>
      <xdr:row>108</xdr:row>
      <xdr:rowOff>89536</xdr:rowOff>
    </xdr:to>
    <xdr:cxnSp macro="">
      <xdr:nvCxnSpPr>
        <xdr:cNvPr id="679" name="直線コネクタ 678">
          <a:extLst>
            <a:ext uri="{FF2B5EF4-FFF2-40B4-BE49-F238E27FC236}">
              <a16:creationId xmlns:a16="http://schemas.microsoft.com/office/drawing/2014/main" id="{278B9613-DD13-498A-B2AF-945B8761391C}"/>
            </a:ext>
          </a:extLst>
        </xdr:cNvPr>
        <xdr:cNvCxnSpPr/>
      </xdr:nvCxnSpPr>
      <xdr:spPr>
        <a:xfrm>
          <a:off x="14592300" y="185680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132080</xdr:rowOff>
    </xdr:from>
    <xdr:to>
      <xdr:col>72</xdr:col>
      <xdr:colOff>38100</xdr:colOff>
      <xdr:row>108</xdr:row>
      <xdr:rowOff>62230</xdr:rowOff>
    </xdr:to>
    <xdr:sp macro="" textlink="">
      <xdr:nvSpPr>
        <xdr:cNvPr id="680" name="楕円 679">
          <a:extLst>
            <a:ext uri="{FF2B5EF4-FFF2-40B4-BE49-F238E27FC236}">
              <a16:creationId xmlns:a16="http://schemas.microsoft.com/office/drawing/2014/main" id="{31F00CD1-B172-4179-ACAF-A7616C911452}"/>
            </a:ext>
          </a:extLst>
        </xdr:cNvPr>
        <xdr:cNvSpPr/>
      </xdr:nvSpPr>
      <xdr:spPr>
        <a:xfrm>
          <a:off x="13652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11430</xdr:rowOff>
    </xdr:from>
    <xdr:to>
      <xdr:col>76</xdr:col>
      <xdr:colOff>114300</xdr:colOff>
      <xdr:row>108</xdr:row>
      <xdr:rowOff>51436</xdr:rowOff>
    </xdr:to>
    <xdr:cxnSp macro="">
      <xdr:nvCxnSpPr>
        <xdr:cNvPr id="681" name="直線コネクタ 680">
          <a:extLst>
            <a:ext uri="{FF2B5EF4-FFF2-40B4-BE49-F238E27FC236}">
              <a16:creationId xmlns:a16="http://schemas.microsoft.com/office/drawing/2014/main" id="{E0385FE2-765F-44BB-82BF-FDA190CD4F3E}"/>
            </a:ext>
          </a:extLst>
        </xdr:cNvPr>
        <xdr:cNvCxnSpPr/>
      </xdr:nvCxnSpPr>
      <xdr:spPr>
        <a:xfrm>
          <a:off x="13703300" y="185280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92075</xdr:rowOff>
    </xdr:from>
    <xdr:to>
      <xdr:col>67</xdr:col>
      <xdr:colOff>101600</xdr:colOff>
      <xdr:row>108</xdr:row>
      <xdr:rowOff>22225</xdr:rowOff>
    </xdr:to>
    <xdr:sp macro="" textlink="">
      <xdr:nvSpPr>
        <xdr:cNvPr id="682" name="楕円 681">
          <a:extLst>
            <a:ext uri="{FF2B5EF4-FFF2-40B4-BE49-F238E27FC236}">
              <a16:creationId xmlns:a16="http://schemas.microsoft.com/office/drawing/2014/main" id="{4BE47977-6657-40B0-9D8D-61A3A855E15B}"/>
            </a:ext>
          </a:extLst>
        </xdr:cNvPr>
        <xdr:cNvSpPr/>
      </xdr:nvSpPr>
      <xdr:spPr>
        <a:xfrm>
          <a:off x="12763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142875</xdr:rowOff>
    </xdr:from>
    <xdr:to>
      <xdr:col>71</xdr:col>
      <xdr:colOff>177800</xdr:colOff>
      <xdr:row>108</xdr:row>
      <xdr:rowOff>11430</xdr:rowOff>
    </xdr:to>
    <xdr:cxnSp macro="">
      <xdr:nvCxnSpPr>
        <xdr:cNvPr id="683" name="直線コネクタ 682">
          <a:extLst>
            <a:ext uri="{FF2B5EF4-FFF2-40B4-BE49-F238E27FC236}">
              <a16:creationId xmlns:a16="http://schemas.microsoft.com/office/drawing/2014/main" id="{D1E95D1A-84F5-4C4E-9B95-F0942218ADD9}"/>
            </a:ext>
          </a:extLst>
        </xdr:cNvPr>
        <xdr:cNvCxnSpPr/>
      </xdr:nvCxnSpPr>
      <xdr:spPr>
        <a:xfrm>
          <a:off x="12814300" y="18488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84" name="n_1aveValue【公民館】&#10;有形固定資産減価償却率">
          <a:extLst>
            <a:ext uri="{FF2B5EF4-FFF2-40B4-BE49-F238E27FC236}">
              <a16:creationId xmlns:a16="http://schemas.microsoft.com/office/drawing/2014/main" id="{21D980BE-C285-4754-AE91-5EB42DA21FF0}"/>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4463</xdr:rowOff>
    </xdr:from>
    <xdr:ext cx="405111" cy="259045"/>
    <xdr:sp macro="" textlink="">
      <xdr:nvSpPr>
        <xdr:cNvPr id="685" name="n_2aveValue【公民館】&#10;有形固定資産減価償却率">
          <a:extLst>
            <a:ext uri="{FF2B5EF4-FFF2-40B4-BE49-F238E27FC236}">
              <a16:creationId xmlns:a16="http://schemas.microsoft.com/office/drawing/2014/main" id="{6F419FAF-B5D9-4101-ADC3-CF1AEAEA4263}"/>
            </a:ext>
          </a:extLst>
        </xdr:cNvPr>
        <xdr:cNvSpPr txBox="1"/>
      </xdr:nvSpPr>
      <xdr:spPr>
        <a:xfrm>
          <a:off x="14389744" y="1783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57802</xdr:rowOff>
    </xdr:from>
    <xdr:ext cx="405111" cy="259045"/>
    <xdr:sp macro="" textlink="">
      <xdr:nvSpPr>
        <xdr:cNvPr id="686" name="n_3aveValue【公民館】&#10;有形固定資産減価償却率">
          <a:extLst>
            <a:ext uri="{FF2B5EF4-FFF2-40B4-BE49-F238E27FC236}">
              <a16:creationId xmlns:a16="http://schemas.microsoft.com/office/drawing/2014/main" id="{6E992958-6361-4764-8662-A3DD37054FF7}"/>
            </a:ext>
          </a:extLst>
        </xdr:cNvPr>
        <xdr:cNvSpPr txBox="1"/>
      </xdr:nvSpPr>
      <xdr:spPr>
        <a:xfrm>
          <a:off x="13500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50182</xdr:rowOff>
    </xdr:from>
    <xdr:ext cx="405111" cy="259045"/>
    <xdr:sp macro="" textlink="">
      <xdr:nvSpPr>
        <xdr:cNvPr id="687" name="n_4aveValue【公民館】&#10;有形固定資産減価償却率">
          <a:extLst>
            <a:ext uri="{FF2B5EF4-FFF2-40B4-BE49-F238E27FC236}">
              <a16:creationId xmlns:a16="http://schemas.microsoft.com/office/drawing/2014/main" id="{A7ABA335-ECF1-454E-94DD-968BC80D61F2}"/>
            </a:ext>
          </a:extLst>
        </xdr:cNvPr>
        <xdr:cNvSpPr txBox="1"/>
      </xdr:nvSpPr>
      <xdr:spPr>
        <a:xfrm>
          <a:off x="12611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131463</xdr:rowOff>
    </xdr:from>
    <xdr:ext cx="405111" cy="259045"/>
    <xdr:sp macro="" textlink="">
      <xdr:nvSpPr>
        <xdr:cNvPr id="688" name="n_1mainValue【公民館】&#10;有形固定資産減価償却率">
          <a:extLst>
            <a:ext uri="{FF2B5EF4-FFF2-40B4-BE49-F238E27FC236}">
              <a16:creationId xmlns:a16="http://schemas.microsoft.com/office/drawing/2014/main" id="{53110F87-C52B-491C-A73A-EA9441087731}"/>
            </a:ext>
          </a:extLst>
        </xdr:cNvPr>
        <xdr:cNvSpPr txBox="1"/>
      </xdr:nvSpPr>
      <xdr:spPr>
        <a:xfrm>
          <a:off x="15266044"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93363</xdr:rowOff>
    </xdr:from>
    <xdr:ext cx="405111" cy="259045"/>
    <xdr:sp macro="" textlink="">
      <xdr:nvSpPr>
        <xdr:cNvPr id="689" name="n_2mainValue【公民館】&#10;有形固定資産減価償却率">
          <a:extLst>
            <a:ext uri="{FF2B5EF4-FFF2-40B4-BE49-F238E27FC236}">
              <a16:creationId xmlns:a16="http://schemas.microsoft.com/office/drawing/2014/main" id="{077B8EE5-C441-4CE5-9776-D5373141FF7B}"/>
            </a:ext>
          </a:extLst>
        </xdr:cNvPr>
        <xdr:cNvSpPr txBox="1"/>
      </xdr:nvSpPr>
      <xdr:spPr>
        <a:xfrm>
          <a:off x="14389744"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53357</xdr:rowOff>
    </xdr:from>
    <xdr:ext cx="405111" cy="259045"/>
    <xdr:sp macro="" textlink="">
      <xdr:nvSpPr>
        <xdr:cNvPr id="690" name="n_3mainValue【公民館】&#10;有形固定資産減価償却率">
          <a:extLst>
            <a:ext uri="{FF2B5EF4-FFF2-40B4-BE49-F238E27FC236}">
              <a16:creationId xmlns:a16="http://schemas.microsoft.com/office/drawing/2014/main" id="{85F9E1D8-9388-45C3-8AE9-997B832D6096}"/>
            </a:ext>
          </a:extLst>
        </xdr:cNvPr>
        <xdr:cNvSpPr txBox="1"/>
      </xdr:nvSpPr>
      <xdr:spPr>
        <a:xfrm>
          <a:off x="13500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13352</xdr:rowOff>
    </xdr:from>
    <xdr:ext cx="405111" cy="259045"/>
    <xdr:sp macro="" textlink="">
      <xdr:nvSpPr>
        <xdr:cNvPr id="691" name="n_4mainValue【公民館】&#10;有形固定資産減価償却率">
          <a:extLst>
            <a:ext uri="{FF2B5EF4-FFF2-40B4-BE49-F238E27FC236}">
              <a16:creationId xmlns:a16="http://schemas.microsoft.com/office/drawing/2014/main" id="{74494F50-3187-4B6C-BFD7-4B4FCD27C7C1}"/>
            </a:ext>
          </a:extLst>
        </xdr:cNvPr>
        <xdr:cNvSpPr txBox="1"/>
      </xdr:nvSpPr>
      <xdr:spPr>
        <a:xfrm>
          <a:off x="12611744"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360E5006-8B73-4D5E-B4EF-EBF1AAFACE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39827C72-DB21-4F8A-A2DE-9240351C87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EF69D5B6-026C-496C-A128-BE504324D7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E852DF1C-FD70-4A47-B295-88D8B83413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F54A66CA-B570-4B8E-88B2-B4673AC026B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3FCE6A0E-0334-40B8-9AE6-3A99336C00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7FA1E1AD-34DE-45CB-A74C-61BE02CDD6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8F389599-B2E0-4AB1-AA13-51DCF0D37B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6E46FABC-4959-42F9-8874-BF35EA8184D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2B797CA6-1043-4783-B9B7-70E0579686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0F212518-2318-441C-B637-9B54348AFBD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C0286180-8C80-4298-A385-503710CEBE8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A77DD96C-7A54-4EDB-9D1A-4A0BE4A319A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C454C1DC-795E-42F0-A6B8-A8C6B6A7C16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DF24A1F0-B3CA-4C3C-A81C-16D3B6575C9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77C1B396-CF40-45F9-AD73-41BC559897E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38538510-6AD9-47DA-AF16-59F08CB89DA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015991E7-85D5-45A7-A1B1-231A6C747F1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579074C4-C2B0-45E7-8873-AADEBDD6510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CA4C6F14-7569-42CB-86E6-4605339B034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5EA25FB7-A11D-4100-9EB4-97EF5D43D2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3" name="テキスト ボックス 712">
          <a:extLst>
            <a:ext uri="{FF2B5EF4-FFF2-40B4-BE49-F238E27FC236}">
              <a16:creationId xmlns:a16="http://schemas.microsoft.com/office/drawing/2014/main" id="{4E811DDD-C542-4582-BBFF-91245792C73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5EA2EC95-F6FC-4413-9F75-EBF0D733C0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715" name="直線コネクタ 714">
          <a:extLst>
            <a:ext uri="{FF2B5EF4-FFF2-40B4-BE49-F238E27FC236}">
              <a16:creationId xmlns:a16="http://schemas.microsoft.com/office/drawing/2014/main" id="{8450B626-9DF2-4B9E-B37E-ACDC7145D61C}"/>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716" name="【公民館】&#10;一人当たり面積最小値テキスト">
          <a:extLst>
            <a:ext uri="{FF2B5EF4-FFF2-40B4-BE49-F238E27FC236}">
              <a16:creationId xmlns:a16="http://schemas.microsoft.com/office/drawing/2014/main" id="{852E55B7-CAD8-4DA6-8215-41047CDD056C}"/>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717" name="直線コネクタ 716">
          <a:extLst>
            <a:ext uri="{FF2B5EF4-FFF2-40B4-BE49-F238E27FC236}">
              <a16:creationId xmlns:a16="http://schemas.microsoft.com/office/drawing/2014/main" id="{D6E1CDA6-4EEA-49F2-9362-ED454A198E32}"/>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18" name="【公民館】&#10;一人当たり面積最大値テキスト">
          <a:extLst>
            <a:ext uri="{FF2B5EF4-FFF2-40B4-BE49-F238E27FC236}">
              <a16:creationId xmlns:a16="http://schemas.microsoft.com/office/drawing/2014/main" id="{C745C630-EEA0-449A-8BF8-EC05CC8DAC26}"/>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19" name="直線コネクタ 718">
          <a:extLst>
            <a:ext uri="{FF2B5EF4-FFF2-40B4-BE49-F238E27FC236}">
              <a16:creationId xmlns:a16="http://schemas.microsoft.com/office/drawing/2014/main" id="{388CCBFF-6DE1-4951-ACD6-75158755CA29}"/>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720" name="【公民館】&#10;一人当たり面積平均値テキスト">
          <a:extLst>
            <a:ext uri="{FF2B5EF4-FFF2-40B4-BE49-F238E27FC236}">
              <a16:creationId xmlns:a16="http://schemas.microsoft.com/office/drawing/2014/main" id="{00F62133-4FB0-435E-8F96-0939C9E4B845}"/>
            </a:ext>
          </a:extLst>
        </xdr:cNvPr>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721" name="フローチャート: 判断 720">
          <a:extLst>
            <a:ext uri="{FF2B5EF4-FFF2-40B4-BE49-F238E27FC236}">
              <a16:creationId xmlns:a16="http://schemas.microsoft.com/office/drawing/2014/main" id="{7B90CA20-4D3E-43E3-9734-3CA66D8764CE}"/>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722" name="フローチャート: 判断 721">
          <a:extLst>
            <a:ext uri="{FF2B5EF4-FFF2-40B4-BE49-F238E27FC236}">
              <a16:creationId xmlns:a16="http://schemas.microsoft.com/office/drawing/2014/main" id="{CA1EBAB9-C431-4A4B-BAA2-61F1200165E1}"/>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723" name="フローチャート: 判断 722">
          <a:extLst>
            <a:ext uri="{FF2B5EF4-FFF2-40B4-BE49-F238E27FC236}">
              <a16:creationId xmlns:a16="http://schemas.microsoft.com/office/drawing/2014/main" id="{5770A624-B4E0-4925-9930-07B670255E69}"/>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724" name="フローチャート: 判断 723">
          <a:extLst>
            <a:ext uri="{FF2B5EF4-FFF2-40B4-BE49-F238E27FC236}">
              <a16:creationId xmlns:a16="http://schemas.microsoft.com/office/drawing/2014/main" id="{5373C4A5-B27A-44CB-9274-EEA910947DEE}"/>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725" name="フローチャート: 判断 724">
          <a:extLst>
            <a:ext uri="{FF2B5EF4-FFF2-40B4-BE49-F238E27FC236}">
              <a16:creationId xmlns:a16="http://schemas.microsoft.com/office/drawing/2014/main" id="{FCDA97A6-A55F-4D3B-8EE8-613BA424A837}"/>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185E54A4-E7CC-4DC7-89B8-2E7569A970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7A3116A-81C4-47C1-B67F-11FA27F255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F1DD1FC-2DEC-4D67-BA53-42A577E888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94314AB-CC64-48CC-8373-14147BB931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627CF1B-2BCF-4D9B-BB57-967BF6B523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58165</xdr:rowOff>
    </xdr:from>
    <xdr:to>
      <xdr:col>116</xdr:col>
      <xdr:colOff>114300</xdr:colOff>
      <xdr:row>108</xdr:row>
      <xdr:rowOff>159765</xdr:rowOff>
    </xdr:to>
    <xdr:sp macro="" textlink="">
      <xdr:nvSpPr>
        <xdr:cNvPr id="731" name="楕円 730">
          <a:extLst>
            <a:ext uri="{FF2B5EF4-FFF2-40B4-BE49-F238E27FC236}">
              <a16:creationId xmlns:a16="http://schemas.microsoft.com/office/drawing/2014/main" id="{8E01E3BE-D448-43E2-B601-723ED0CEC185}"/>
            </a:ext>
          </a:extLst>
        </xdr:cNvPr>
        <xdr:cNvSpPr/>
      </xdr:nvSpPr>
      <xdr:spPr>
        <a:xfrm>
          <a:off x="22110700" y="185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144542</xdr:rowOff>
    </xdr:from>
    <xdr:ext cx="469744" cy="259045"/>
    <xdr:sp macro="" textlink="">
      <xdr:nvSpPr>
        <xdr:cNvPr id="732" name="【公民館】&#10;一人当たり面積該当値テキスト">
          <a:extLst>
            <a:ext uri="{FF2B5EF4-FFF2-40B4-BE49-F238E27FC236}">
              <a16:creationId xmlns:a16="http://schemas.microsoft.com/office/drawing/2014/main" id="{4504DE69-A2DA-4825-A691-CDB1D68FB68E}"/>
            </a:ext>
          </a:extLst>
        </xdr:cNvPr>
        <xdr:cNvSpPr txBox="1"/>
      </xdr:nvSpPr>
      <xdr:spPr>
        <a:xfrm>
          <a:off x="22199600" y="1848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58356</xdr:rowOff>
    </xdr:from>
    <xdr:to>
      <xdr:col>112</xdr:col>
      <xdr:colOff>38100</xdr:colOff>
      <xdr:row>108</xdr:row>
      <xdr:rowOff>159956</xdr:rowOff>
    </xdr:to>
    <xdr:sp macro="" textlink="">
      <xdr:nvSpPr>
        <xdr:cNvPr id="733" name="楕円 732">
          <a:extLst>
            <a:ext uri="{FF2B5EF4-FFF2-40B4-BE49-F238E27FC236}">
              <a16:creationId xmlns:a16="http://schemas.microsoft.com/office/drawing/2014/main" id="{BB0DCF19-221D-4B04-A5EA-C3A24859B965}"/>
            </a:ext>
          </a:extLst>
        </xdr:cNvPr>
        <xdr:cNvSpPr/>
      </xdr:nvSpPr>
      <xdr:spPr>
        <a:xfrm>
          <a:off x="21272500" y="185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108965</xdr:rowOff>
    </xdr:from>
    <xdr:to>
      <xdr:col>116</xdr:col>
      <xdr:colOff>63500</xdr:colOff>
      <xdr:row>108</xdr:row>
      <xdr:rowOff>109156</xdr:rowOff>
    </xdr:to>
    <xdr:cxnSp macro="">
      <xdr:nvCxnSpPr>
        <xdr:cNvPr id="734" name="直線コネクタ 733">
          <a:extLst>
            <a:ext uri="{FF2B5EF4-FFF2-40B4-BE49-F238E27FC236}">
              <a16:creationId xmlns:a16="http://schemas.microsoft.com/office/drawing/2014/main" id="{912515AB-9D6D-46AA-BE36-FFC31725D49D}"/>
            </a:ext>
          </a:extLst>
        </xdr:cNvPr>
        <xdr:cNvCxnSpPr/>
      </xdr:nvCxnSpPr>
      <xdr:spPr>
        <a:xfrm flipV="1">
          <a:off x="21323300" y="18625565"/>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58928</xdr:rowOff>
    </xdr:from>
    <xdr:to>
      <xdr:col>107</xdr:col>
      <xdr:colOff>101600</xdr:colOff>
      <xdr:row>108</xdr:row>
      <xdr:rowOff>160528</xdr:rowOff>
    </xdr:to>
    <xdr:sp macro="" textlink="">
      <xdr:nvSpPr>
        <xdr:cNvPr id="735" name="楕円 734">
          <a:extLst>
            <a:ext uri="{FF2B5EF4-FFF2-40B4-BE49-F238E27FC236}">
              <a16:creationId xmlns:a16="http://schemas.microsoft.com/office/drawing/2014/main" id="{3356ECFC-186B-4B53-87D9-815802D8F834}"/>
            </a:ext>
          </a:extLst>
        </xdr:cNvPr>
        <xdr:cNvSpPr/>
      </xdr:nvSpPr>
      <xdr:spPr>
        <a:xfrm>
          <a:off x="20383500" y="185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109156</xdr:rowOff>
    </xdr:from>
    <xdr:to>
      <xdr:col>111</xdr:col>
      <xdr:colOff>177800</xdr:colOff>
      <xdr:row>108</xdr:row>
      <xdr:rowOff>109728</xdr:rowOff>
    </xdr:to>
    <xdr:cxnSp macro="">
      <xdr:nvCxnSpPr>
        <xdr:cNvPr id="736" name="直線コネクタ 735">
          <a:extLst>
            <a:ext uri="{FF2B5EF4-FFF2-40B4-BE49-F238E27FC236}">
              <a16:creationId xmlns:a16="http://schemas.microsoft.com/office/drawing/2014/main" id="{8D8EB7C4-15B4-44D1-A719-0F6A380576E7}"/>
            </a:ext>
          </a:extLst>
        </xdr:cNvPr>
        <xdr:cNvCxnSpPr/>
      </xdr:nvCxnSpPr>
      <xdr:spPr>
        <a:xfrm flipV="1">
          <a:off x="20434300" y="1862575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59310</xdr:rowOff>
    </xdr:from>
    <xdr:to>
      <xdr:col>102</xdr:col>
      <xdr:colOff>165100</xdr:colOff>
      <xdr:row>108</xdr:row>
      <xdr:rowOff>160910</xdr:rowOff>
    </xdr:to>
    <xdr:sp macro="" textlink="">
      <xdr:nvSpPr>
        <xdr:cNvPr id="737" name="楕円 736">
          <a:extLst>
            <a:ext uri="{FF2B5EF4-FFF2-40B4-BE49-F238E27FC236}">
              <a16:creationId xmlns:a16="http://schemas.microsoft.com/office/drawing/2014/main" id="{D1656AB1-61C9-48CD-9CD6-17A24B8812C4}"/>
            </a:ext>
          </a:extLst>
        </xdr:cNvPr>
        <xdr:cNvSpPr/>
      </xdr:nvSpPr>
      <xdr:spPr>
        <a:xfrm>
          <a:off x="19494500" y="185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109728</xdr:rowOff>
    </xdr:from>
    <xdr:to>
      <xdr:col>107</xdr:col>
      <xdr:colOff>50800</xdr:colOff>
      <xdr:row>108</xdr:row>
      <xdr:rowOff>110110</xdr:rowOff>
    </xdr:to>
    <xdr:cxnSp macro="">
      <xdr:nvCxnSpPr>
        <xdr:cNvPr id="738" name="直線コネクタ 737">
          <a:extLst>
            <a:ext uri="{FF2B5EF4-FFF2-40B4-BE49-F238E27FC236}">
              <a16:creationId xmlns:a16="http://schemas.microsoft.com/office/drawing/2014/main" id="{FCB465C9-57A1-47B2-BA83-EE5E067F8BB0}"/>
            </a:ext>
          </a:extLst>
        </xdr:cNvPr>
        <xdr:cNvCxnSpPr/>
      </xdr:nvCxnSpPr>
      <xdr:spPr>
        <a:xfrm flipV="1">
          <a:off x="19545300" y="1862632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60071</xdr:rowOff>
    </xdr:from>
    <xdr:to>
      <xdr:col>98</xdr:col>
      <xdr:colOff>38100</xdr:colOff>
      <xdr:row>108</xdr:row>
      <xdr:rowOff>161671</xdr:rowOff>
    </xdr:to>
    <xdr:sp macro="" textlink="">
      <xdr:nvSpPr>
        <xdr:cNvPr id="739" name="楕円 738">
          <a:extLst>
            <a:ext uri="{FF2B5EF4-FFF2-40B4-BE49-F238E27FC236}">
              <a16:creationId xmlns:a16="http://schemas.microsoft.com/office/drawing/2014/main" id="{9DE48D03-64EF-4029-8471-0D9D701B65E7}"/>
            </a:ext>
          </a:extLst>
        </xdr:cNvPr>
        <xdr:cNvSpPr/>
      </xdr:nvSpPr>
      <xdr:spPr>
        <a:xfrm>
          <a:off x="18605500" y="185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110110</xdr:rowOff>
    </xdr:from>
    <xdr:to>
      <xdr:col>102</xdr:col>
      <xdr:colOff>114300</xdr:colOff>
      <xdr:row>108</xdr:row>
      <xdr:rowOff>110871</xdr:rowOff>
    </xdr:to>
    <xdr:cxnSp macro="">
      <xdr:nvCxnSpPr>
        <xdr:cNvPr id="740" name="直線コネクタ 739">
          <a:extLst>
            <a:ext uri="{FF2B5EF4-FFF2-40B4-BE49-F238E27FC236}">
              <a16:creationId xmlns:a16="http://schemas.microsoft.com/office/drawing/2014/main" id="{F227B096-30F4-42C6-9C42-0BB9F034969F}"/>
            </a:ext>
          </a:extLst>
        </xdr:cNvPr>
        <xdr:cNvCxnSpPr/>
      </xdr:nvCxnSpPr>
      <xdr:spPr>
        <a:xfrm flipV="1">
          <a:off x="18656300" y="1862671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741" name="n_1aveValue【公民館】&#10;一人当たり面積">
          <a:extLst>
            <a:ext uri="{FF2B5EF4-FFF2-40B4-BE49-F238E27FC236}">
              <a16:creationId xmlns:a16="http://schemas.microsoft.com/office/drawing/2014/main" id="{D9B395BB-51E1-4BBD-88AB-20AB53A75B46}"/>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742" name="n_2aveValue【公民館】&#10;一人当たり面積">
          <a:extLst>
            <a:ext uri="{FF2B5EF4-FFF2-40B4-BE49-F238E27FC236}">
              <a16:creationId xmlns:a16="http://schemas.microsoft.com/office/drawing/2014/main" id="{DB668BE0-CB6A-4562-B586-2CC164B9AFA5}"/>
            </a:ext>
          </a:extLst>
        </xdr:cNvPr>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743" name="n_3aveValue【公民館】&#10;一人当たり面積">
          <a:extLst>
            <a:ext uri="{FF2B5EF4-FFF2-40B4-BE49-F238E27FC236}">
              <a16:creationId xmlns:a16="http://schemas.microsoft.com/office/drawing/2014/main" id="{22377ED3-CB3B-458D-9330-1D098FC4C576}"/>
            </a:ext>
          </a:extLst>
        </xdr:cNvPr>
        <xdr:cNvSpPr txBox="1"/>
      </xdr:nvSpPr>
      <xdr:spPr>
        <a:xfrm>
          <a:off x="19310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744" name="n_4aveValue【公民館】&#10;一人当たり面積">
          <a:extLst>
            <a:ext uri="{FF2B5EF4-FFF2-40B4-BE49-F238E27FC236}">
              <a16:creationId xmlns:a16="http://schemas.microsoft.com/office/drawing/2014/main" id="{B1E31802-4984-49C7-A3E0-F3CD8356C840}"/>
            </a:ext>
          </a:extLst>
        </xdr:cNvPr>
        <xdr:cNvSpPr txBox="1"/>
      </xdr:nvSpPr>
      <xdr:spPr>
        <a:xfrm>
          <a:off x="18421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151083</xdr:rowOff>
    </xdr:from>
    <xdr:ext cx="469744" cy="259045"/>
    <xdr:sp macro="" textlink="">
      <xdr:nvSpPr>
        <xdr:cNvPr id="745" name="n_1mainValue【公民館】&#10;一人当たり面積">
          <a:extLst>
            <a:ext uri="{FF2B5EF4-FFF2-40B4-BE49-F238E27FC236}">
              <a16:creationId xmlns:a16="http://schemas.microsoft.com/office/drawing/2014/main" id="{A0CD613B-4478-4C1D-B42F-DA6E276CF6D0}"/>
            </a:ext>
          </a:extLst>
        </xdr:cNvPr>
        <xdr:cNvSpPr txBox="1"/>
      </xdr:nvSpPr>
      <xdr:spPr>
        <a:xfrm>
          <a:off x="21075727" y="1866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151655</xdr:rowOff>
    </xdr:from>
    <xdr:ext cx="469744" cy="259045"/>
    <xdr:sp macro="" textlink="">
      <xdr:nvSpPr>
        <xdr:cNvPr id="746" name="n_2mainValue【公民館】&#10;一人当たり面積">
          <a:extLst>
            <a:ext uri="{FF2B5EF4-FFF2-40B4-BE49-F238E27FC236}">
              <a16:creationId xmlns:a16="http://schemas.microsoft.com/office/drawing/2014/main" id="{EDFA4C39-85B4-4856-A3B0-13801401B8FA}"/>
            </a:ext>
          </a:extLst>
        </xdr:cNvPr>
        <xdr:cNvSpPr txBox="1"/>
      </xdr:nvSpPr>
      <xdr:spPr>
        <a:xfrm>
          <a:off x="20199427" y="186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152037</xdr:rowOff>
    </xdr:from>
    <xdr:ext cx="469744" cy="259045"/>
    <xdr:sp macro="" textlink="">
      <xdr:nvSpPr>
        <xdr:cNvPr id="747" name="n_3mainValue【公民館】&#10;一人当たり面積">
          <a:extLst>
            <a:ext uri="{FF2B5EF4-FFF2-40B4-BE49-F238E27FC236}">
              <a16:creationId xmlns:a16="http://schemas.microsoft.com/office/drawing/2014/main" id="{1C042C5C-15D4-45A5-83E2-B6B3D5A1D0BC}"/>
            </a:ext>
          </a:extLst>
        </xdr:cNvPr>
        <xdr:cNvSpPr txBox="1"/>
      </xdr:nvSpPr>
      <xdr:spPr>
        <a:xfrm>
          <a:off x="19310427" y="186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152798</xdr:rowOff>
    </xdr:from>
    <xdr:ext cx="469744" cy="259045"/>
    <xdr:sp macro="" textlink="">
      <xdr:nvSpPr>
        <xdr:cNvPr id="748" name="n_4mainValue【公民館】&#10;一人当たり面積">
          <a:extLst>
            <a:ext uri="{FF2B5EF4-FFF2-40B4-BE49-F238E27FC236}">
              <a16:creationId xmlns:a16="http://schemas.microsoft.com/office/drawing/2014/main" id="{CD7C5D23-8695-45F3-B96F-0324A8E02C02}"/>
            </a:ext>
          </a:extLst>
        </xdr:cNvPr>
        <xdr:cNvSpPr txBox="1"/>
      </xdr:nvSpPr>
      <xdr:spPr>
        <a:xfrm>
          <a:off x="18421427" y="1866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98888B04-59FF-4B7C-8834-B1B12385DC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BD5CE714-7A5D-4251-8A8F-B3AB3C22AB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A16B1188-1E38-435D-9C70-5679D3EB53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ほとんどの施設において、有形固定資産減価償却率は上昇傾向にあるが、橋りょう・トンネル及び公営住宅については令和３年度比で減少した。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橋りょう・トンネルについては、令和４年度において大規模な橋りょうにおける災害普及工事を実施したことで、有形固定資産減価償却率が減少している。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公営住宅については、大規模な改修や新規で取得した資産等は特にないが、令和４年度において災害公営住宅３棟を売却していることから、それに伴い有形固定資産減価償却率が減少したものと考えられる。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その他施設については特段大きな増減等はないが、個別施設計画や総合管理計画等と連携し、適切に施設の更新や除却等に活用していく。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81BC7B-10FB-4660-91F7-7DD15B628B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59FFEA-93D0-4076-BD0E-639C740426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617397-BD3D-4F8A-A22D-C09B142336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84CC13-547D-454D-8496-445278C2A5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AFF690-68F0-4B2B-BE6D-6C1B3578B2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07D16F-7FBD-44A6-A8F9-37D58F49EC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1AAA95-DB80-4000-9D45-0582A9992E6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9C33C7-8D3E-442F-AEC0-07DA82EF0FD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A1D4BE-22B6-4DB5-AB75-79F0FADF22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CB8E04-0009-4AEA-801A-53D1965D41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
6,529
103.64
12,076,159
11,292,507
424,913
3,258,920
502,891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CD6520-BCEF-4171-903D-A4F877A9BB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B4D86E-F143-4495-8395-1DA093AB8C6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6A322F5-E200-4B8E-9740-9FFC7DEA1E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6C041E-5D5E-4771-840A-B3CA2F3E23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C6E57B-E8D5-437A-9CB0-1B2F5ECB63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07210C-1126-4D40-9094-D48B7CCB278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0CD135-82AA-4EF2-90B3-62B6144067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9E4D95-DE8F-4437-BFF9-B190BB8251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FEE5F2-6817-4A8B-B86A-A73624F42E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F53734-CE32-4D2F-B593-DB12953418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F4CF35-CA1C-4D71-885D-ADA2E185DC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A1B681-2D3C-4014-B7F0-EEFF9601CB2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29E85F-A662-4E35-AAED-58D45A11FF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14FDE4-E8F1-4317-84F4-45D25BCF13A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59630C8-8225-47A0-8036-CCD25C6ECD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C3F268-EBF5-46F6-B91C-B4B4B188C8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A23212-1663-4E5E-9C90-CB2D6A835A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2A781C-F8BB-4390-A095-116A91E6C6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699C09-EB2C-4358-879F-2AC73AA707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0356EA9-DCBE-47E6-AAE2-91A286743FA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BB53C0-CBB7-4254-96B8-B19057C7CEE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CC6599-67B8-46BD-B9EF-3251102254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C40E9B-081E-48BA-8E72-4324E4A467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2C95E2-77C2-4982-A35E-9C809D45FF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4A565C-5D0D-4B82-8934-AD3C6A6C41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605CC9-FB06-4E2F-9939-034E5BEC85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8D87FF-40AD-4654-BC9C-9264C87C81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43898B-1376-4B5F-B661-A1D79257C7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B34741-57EC-4F5E-8930-5164041BA3B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D705170-E019-4ACE-8EDE-3E294AA0DC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DE7C325-9B8B-486E-BD5E-E66D390DF0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60C0775-3ABA-40B6-B0B7-57C2BE6689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29BC70A-DD5C-487A-82A0-6433DE96C9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C27282A-99EA-41F9-AE29-A3D4B634805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397BEA3-4E50-4525-9833-5DF531EF4F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89674AA-9123-4AAA-AD18-2C3D54D0D5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432EDA7-3E71-49AE-8A97-700D513B0C0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62EFA22-6898-447A-B153-4577F71271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0690FD1-B1A5-4CAB-B558-D6B7D3C480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822882A-D672-491B-81F6-44F56AB679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DB521C3-A24F-46B4-B19A-852F2FBBC4E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8EFA370-C192-4811-BD92-3836D98483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5332647-2D15-41DE-B49D-7452B8E157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6866EF5-C92D-488E-B842-94188C8A2EA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CC9BBCD-2C31-485C-BA89-9B039918FB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3D0DD4E-D933-4E61-8D91-327C26A51D7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290A23D-1017-4BA1-B3EE-ABAE8E17D6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8BE33C7-2A08-4B6B-B3FC-206F4B3E8B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60AF4B10-2882-445A-8FE1-3A035A39319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308E29A-ACEA-41A5-BB0A-6D9FA4F731E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899A13D-990E-40B5-8149-DDF16A0731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004F00C-9567-4654-AF84-7600C4D3CE1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45BF729-006E-42EA-97AC-A14C33C4C5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205A52CF-A14F-44C8-9C7E-2A3F64454D2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E7F1140-E33D-414B-9DCF-EC1BCB4D8C1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876D33A-5500-423D-A334-FF8EE01C53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1977AF1-5D14-443C-A3FD-FCC5C0185D9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2C8899A-57F5-4A63-9944-AA8A3528E63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4F7BE5E-EEB8-4D74-99DA-EC262AC3440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ABCD6E3-73CD-48B2-A28B-3ADD370E360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5D0EEF2-F2E4-48C3-828C-9EE1F935EA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1DADD88-ED75-484F-97F6-D6E8F07DE2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A9BB2B9-998D-4028-B0FA-A30F0D9261EB}"/>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645B0CC-CAAF-46D4-8405-50E59FC4BF9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4ACAD6A-EDDD-44E1-9C74-CCBB78ABB3D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708089D4-88A8-4E6A-AA4E-979CA3891B3F}"/>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F0F42950-018F-4720-ABA5-D45234FE80D3}"/>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5C7F3CE-1445-4303-92F6-FC99EF5BD899}"/>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216D0D6F-2C88-4880-AD20-8E575347A018}"/>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507EF709-4853-4FFF-B8D2-C96F3BE16DC3}"/>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a:extLst>
            <a:ext uri="{FF2B5EF4-FFF2-40B4-BE49-F238E27FC236}">
              <a16:creationId xmlns:a16="http://schemas.microsoft.com/office/drawing/2014/main" id="{4C42CA9E-FD3C-4C91-B7D2-AB83CD9784C2}"/>
            </a:ext>
          </a:extLst>
        </xdr:cNvPr>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a:extLst>
            <a:ext uri="{FF2B5EF4-FFF2-40B4-BE49-F238E27FC236}">
              <a16:creationId xmlns:a16="http://schemas.microsoft.com/office/drawing/2014/main" id="{C1F058F3-75B1-4094-8B3A-CBEA37D53067}"/>
            </a:ext>
          </a:extLst>
        </xdr:cNvPr>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ED38CB73-06A8-4BDC-BA37-2937BBA83223}"/>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6A57D38-A04D-49C0-8F19-8689C2B43F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BCC7045-7592-4BD3-B3AF-F40C9BA2AE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53647E8-5208-4EF6-9DA1-7410C04BA03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8292202-F3C2-498D-ABEA-FB075CB2327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BF7A33F-F13C-486F-991B-D7721B0764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163104</xdr:rowOff>
    </xdr:from>
    <xdr:to>
      <xdr:col>24</xdr:col>
      <xdr:colOff>114300</xdr:colOff>
      <xdr:row>56</xdr:row>
      <xdr:rowOff>93254</xdr:rowOff>
    </xdr:to>
    <xdr:sp macro="" textlink="">
      <xdr:nvSpPr>
        <xdr:cNvPr id="90" name="楕円 89">
          <a:extLst>
            <a:ext uri="{FF2B5EF4-FFF2-40B4-BE49-F238E27FC236}">
              <a16:creationId xmlns:a16="http://schemas.microsoft.com/office/drawing/2014/main" id="{3FD910C1-2375-41EA-85CA-3E10D7B3C114}"/>
            </a:ext>
          </a:extLst>
        </xdr:cNvPr>
        <xdr:cNvSpPr/>
      </xdr:nvSpPr>
      <xdr:spPr>
        <a:xfrm>
          <a:off x="45847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116131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607A704-7725-4F33-9872-FAC877AA56BB}"/>
            </a:ext>
          </a:extLst>
        </xdr:cNvPr>
        <xdr:cNvSpPr txBox="1"/>
      </xdr:nvSpPr>
      <xdr:spPr>
        <a:xfrm>
          <a:off x="4673600" y="9545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119017</xdr:rowOff>
    </xdr:from>
    <xdr:to>
      <xdr:col>20</xdr:col>
      <xdr:colOff>38100</xdr:colOff>
      <xdr:row>56</xdr:row>
      <xdr:rowOff>49167</xdr:rowOff>
    </xdr:to>
    <xdr:sp macro="" textlink="">
      <xdr:nvSpPr>
        <xdr:cNvPr id="92" name="楕円 91">
          <a:extLst>
            <a:ext uri="{FF2B5EF4-FFF2-40B4-BE49-F238E27FC236}">
              <a16:creationId xmlns:a16="http://schemas.microsoft.com/office/drawing/2014/main" id="{1718391E-A1BE-4CEE-8283-2C3859123384}"/>
            </a:ext>
          </a:extLst>
        </xdr:cNvPr>
        <xdr:cNvSpPr/>
      </xdr:nvSpPr>
      <xdr:spPr>
        <a:xfrm>
          <a:off x="3746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169817</xdr:rowOff>
    </xdr:from>
    <xdr:to>
      <xdr:col>24</xdr:col>
      <xdr:colOff>63500</xdr:colOff>
      <xdr:row>56</xdr:row>
      <xdr:rowOff>42454</xdr:rowOff>
    </xdr:to>
    <xdr:cxnSp macro="">
      <xdr:nvCxnSpPr>
        <xdr:cNvPr id="93" name="直線コネクタ 92">
          <a:extLst>
            <a:ext uri="{FF2B5EF4-FFF2-40B4-BE49-F238E27FC236}">
              <a16:creationId xmlns:a16="http://schemas.microsoft.com/office/drawing/2014/main" id="{07FCC7A9-77A1-4BDB-91E7-4DFDD05E6A59}"/>
            </a:ext>
          </a:extLst>
        </xdr:cNvPr>
        <xdr:cNvCxnSpPr/>
      </xdr:nvCxnSpPr>
      <xdr:spPr>
        <a:xfrm>
          <a:off x="3797300" y="959956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76563</xdr:rowOff>
    </xdr:from>
    <xdr:to>
      <xdr:col>15</xdr:col>
      <xdr:colOff>101600</xdr:colOff>
      <xdr:row>56</xdr:row>
      <xdr:rowOff>6713</xdr:rowOff>
    </xdr:to>
    <xdr:sp macro="" textlink="">
      <xdr:nvSpPr>
        <xdr:cNvPr id="94" name="楕円 93">
          <a:extLst>
            <a:ext uri="{FF2B5EF4-FFF2-40B4-BE49-F238E27FC236}">
              <a16:creationId xmlns:a16="http://schemas.microsoft.com/office/drawing/2014/main" id="{1C32BF63-288C-4BB1-9DA3-4AD7BB0F45E8}"/>
            </a:ext>
          </a:extLst>
        </xdr:cNvPr>
        <xdr:cNvSpPr/>
      </xdr:nvSpPr>
      <xdr:spPr>
        <a:xfrm>
          <a:off x="2857500" y="95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127363</xdr:rowOff>
    </xdr:from>
    <xdr:to>
      <xdr:col>19</xdr:col>
      <xdr:colOff>177800</xdr:colOff>
      <xdr:row>55</xdr:row>
      <xdr:rowOff>169817</xdr:rowOff>
    </xdr:to>
    <xdr:cxnSp macro="">
      <xdr:nvCxnSpPr>
        <xdr:cNvPr id="95" name="直線コネクタ 94">
          <a:extLst>
            <a:ext uri="{FF2B5EF4-FFF2-40B4-BE49-F238E27FC236}">
              <a16:creationId xmlns:a16="http://schemas.microsoft.com/office/drawing/2014/main" id="{0C9E45E4-0AF6-44A6-A211-A49BC269F79F}"/>
            </a:ext>
          </a:extLst>
        </xdr:cNvPr>
        <xdr:cNvCxnSpPr/>
      </xdr:nvCxnSpPr>
      <xdr:spPr>
        <a:xfrm>
          <a:off x="2908300" y="955711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143510</xdr:rowOff>
    </xdr:from>
    <xdr:to>
      <xdr:col>10</xdr:col>
      <xdr:colOff>165100</xdr:colOff>
      <xdr:row>56</xdr:row>
      <xdr:rowOff>73660</xdr:rowOff>
    </xdr:to>
    <xdr:sp macro="" textlink="">
      <xdr:nvSpPr>
        <xdr:cNvPr id="96" name="楕円 95">
          <a:extLst>
            <a:ext uri="{FF2B5EF4-FFF2-40B4-BE49-F238E27FC236}">
              <a16:creationId xmlns:a16="http://schemas.microsoft.com/office/drawing/2014/main" id="{643CA4D7-2753-47FA-A607-ACF2C236D8D8}"/>
            </a:ext>
          </a:extLst>
        </xdr:cNvPr>
        <xdr:cNvSpPr/>
      </xdr:nvSpPr>
      <xdr:spPr>
        <a:xfrm>
          <a:off x="1968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127363</xdr:rowOff>
    </xdr:from>
    <xdr:to>
      <xdr:col>15</xdr:col>
      <xdr:colOff>50800</xdr:colOff>
      <xdr:row>56</xdr:row>
      <xdr:rowOff>22860</xdr:rowOff>
    </xdr:to>
    <xdr:cxnSp macro="">
      <xdr:nvCxnSpPr>
        <xdr:cNvPr id="97" name="直線コネクタ 96">
          <a:extLst>
            <a:ext uri="{FF2B5EF4-FFF2-40B4-BE49-F238E27FC236}">
              <a16:creationId xmlns:a16="http://schemas.microsoft.com/office/drawing/2014/main" id="{1032CF75-657D-401B-A482-2C2D1BD91FEB}"/>
            </a:ext>
          </a:extLst>
        </xdr:cNvPr>
        <xdr:cNvCxnSpPr/>
      </xdr:nvCxnSpPr>
      <xdr:spPr>
        <a:xfrm flipV="1">
          <a:off x="2019300" y="955711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104322</xdr:rowOff>
    </xdr:from>
    <xdr:to>
      <xdr:col>6</xdr:col>
      <xdr:colOff>38100</xdr:colOff>
      <xdr:row>56</xdr:row>
      <xdr:rowOff>34472</xdr:rowOff>
    </xdr:to>
    <xdr:sp macro="" textlink="">
      <xdr:nvSpPr>
        <xdr:cNvPr id="98" name="楕円 97">
          <a:extLst>
            <a:ext uri="{FF2B5EF4-FFF2-40B4-BE49-F238E27FC236}">
              <a16:creationId xmlns:a16="http://schemas.microsoft.com/office/drawing/2014/main" id="{F43F1A2E-559C-4266-973A-7124FA2B0807}"/>
            </a:ext>
          </a:extLst>
        </xdr:cNvPr>
        <xdr:cNvSpPr/>
      </xdr:nvSpPr>
      <xdr:spPr>
        <a:xfrm>
          <a:off x="1079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155122</xdr:rowOff>
    </xdr:from>
    <xdr:to>
      <xdr:col>10</xdr:col>
      <xdr:colOff>114300</xdr:colOff>
      <xdr:row>56</xdr:row>
      <xdr:rowOff>22860</xdr:rowOff>
    </xdr:to>
    <xdr:cxnSp macro="">
      <xdr:nvCxnSpPr>
        <xdr:cNvPr id="99" name="直線コネクタ 98">
          <a:extLst>
            <a:ext uri="{FF2B5EF4-FFF2-40B4-BE49-F238E27FC236}">
              <a16:creationId xmlns:a16="http://schemas.microsoft.com/office/drawing/2014/main" id="{A66CB198-36FB-4668-BF9F-A5DF21D7F023}"/>
            </a:ext>
          </a:extLst>
        </xdr:cNvPr>
        <xdr:cNvCxnSpPr/>
      </xdr:nvCxnSpPr>
      <xdr:spPr>
        <a:xfrm>
          <a:off x="1130300" y="95848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00" name="n_1aveValue【体育館・プール】&#10;有形固定資産減価償却率">
          <a:extLst>
            <a:ext uri="{FF2B5EF4-FFF2-40B4-BE49-F238E27FC236}">
              <a16:creationId xmlns:a16="http://schemas.microsoft.com/office/drawing/2014/main" id="{9155B629-7253-419F-B6A3-48F8053D0357}"/>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97444</xdr:rowOff>
    </xdr:from>
    <xdr:ext cx="405111" cy="259045"/>
    <xdr:sp macro="" textlink="">
      <xdr:nvSpPr>
        <xdr:cNvPr id="101" name="n_2aveValue【体育館・プール】&#10;有形固定資産減価償却率">
          <a:extLst>
            <a:ext uri="{FF2B5EF4-FFF2-40B4-BE49-F238E27FC236}">
              <a16:creationId xmlns:a16="http://schemas.microsoft.com/office/drawing/2014/main" id="{B934F9FB-D9BC-4268-BBE9-83C9B94DFB08}"/>
            </a:ext>
          </a:extLst>
        </xdr:cNvPr>
        <xdr:cNvSpPr txBox="1"/>
      </xdr:nvSpPr>
      <xdr:spPr>
        <a:xfrm>
          <a:off x="2705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102" name="n_3aveValue【体育館・プール】&#10;有形固定資産減価償却率">
          <a:extLst>
            <a:ext uri="{FF2B5EF4-FFF2-40B4-BE49-F238E27FC236}">
              <a16:creationId xmlns:a16="http://schemas.microsoft.com/office/drawing/2014/main" id="{AD017744-E23B-4C00-BED1-D4FA2E1B097F}"/>
            </a:ext>
          </a:extLst>
        </xdr:cNvPr>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384693EC-F9B3-4B14-ADD2-A9449EFF6829}"/>
            </a:ext>
          </a:extLst>
        </xdr:cNvPr>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65694</xdr:rowOff>
    </xdr:from>
    <xdr:ext cx="340478" cy="259045"/>
    <xdr:sp macro="" textlink="">
      <xdr:nvSpPr>
        <xdr:cNvPr id="104" name="n_1mainValue【体育館・プール】&#10;有形固定資産減価償却率">
          <a:extLst>
            <a:ext uri="{FF2B5EF4-FFF2-40B4-BE49-F238E27FC236}">
              <a16:creationId xmlns:a16="http://schemas.microsoft.com/office/drawing/2014/main" id="{31000B94-D7E2-44B3-8976-36ABE702349F}"/>
            </a:ext>
          </a:extLst>
        </xdr:cNvPr>
        <xdr:cNvSpPr txBox="1"/>
      </xdr:nvSpPr>
      <xdr:spPr>
        <a:xfrm>
          <a:off x="3614361" y="9323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23240</xdr:rowOff>
    </xdr:from>
    <xdr:ext cx="340478" cy="259045"/>
    <xdr:sp macro="" textlink="">
      <xdr:nvSpPr>
        <xdr:cNvPr id="105" name="n_2mainValue【体育館・プール】&#10;有形固定資産減価償却率">
          <a:extLst>
            <a:ext uri="{FF2B5EF4-FFF2-40B4-BE49-F238E27FC236}">
              <a16:creationId xmlns:a16="http://schemas.microsoft.com/office/drawing/2014/main" id="{4A4FAD6C-2B5A-47E8-BF53-A310A0399482}"/>
            </a:ext>
          </a:extLst>
        </xdr:cNvPr>
        <xdr:cNvSpPr txBox="1"/>
      </xdr:nvSpPr>
      <xdr:spPr>
        <a:xfrm>
          <a:off x="2738061" y="92815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90187</xdr:rowOff>
    </xdr:from>
    <xdr:ext cx="340478" cy="259045"/>
    <xdr:sp macro="" textlink="">
      <xdr:nvSpPr>
        <xdr:cNvPr id="106" name="n_3mainValue【体育館・プール】&#10;有形固定資産減価償却率">
          <a:extLst>
            <a:ext uri="{FF2B5EF4-FFF2-40B4-BE49-F238E27FC236}">
              <a16:creationId xmlns:a16="http://schemas.microsoft.com/office/drawing/2014/main" id="{D4BA13C9-E4CD-4135-BE79-C7F91CAC7D52}"/>
            </a:ext>
          </a:extLst>
        </xdr:cNvPr>
        <xdr:cNvSpPr txBox="1"/>
      </xdr:nvSpPr>
      <xdr:spPr>
        <a:xfrm>
          <a:off x="1849061" y="9348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50999</xdr:rowOff>
    </xdr:from>
    <xdr:ext cx="340478" cy="259045"/>
    <xdr:sp macro="" textlink="">
      <xdr:nvSpPr>
        <xdr:cNvPr id="107" name="n_4mainValue【体育館・プール】&#10;有形固定資産減価償却率">
          <a:extLst>
            <a:ext uri="{FF2B5EF4-FFF2-40B4-BE49-F238E27FC236}">
              <a16:creationId xmlns:a16="http://schemas.microsoft.com/office/drawing/2014/main" id="{39FC5E0E-D53D-4255-A059-9CEC27151ED6}"/>
            </a:ext>
          </a:extLst>
        </xdr:cNvPr>
        <xdr:cNvSpPr txBox="1"/>
      </xdr:nvSpPr>
      <xdr:spPr>
        <a:xfrm>
          <a:off x="960061" y="930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9B5837A-3554-48F1-B690-018A080F8C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1901168-C61B-4A5C-A6CB-5DC51435C3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605E3EF4-901E-4FDE-9A40-A893E08A86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B0E23BEC-A023-4A58-9F6A-27114BEE0E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2D3ACC9-CAB9-48E5-9A80-252F1BBEB2D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78AC84F-FC40-4473-850A-27398959A8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207AE0-4215-4659-B5A0-CF450FB868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37179F72-F40B-40F5-966B-B3A3756536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E28A211-FD0C-4771-A855-0E70BC9362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DCC6B3B-2362-442A-9EAA-42765BE8C6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3FCE5EE-4947-452F-99C6-F6BB2BAE73A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46C81099-4927-484D-A1BB-D0E0E755B2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2A197844-E05C-431C-B7E6-FFFE18293DA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E816BF43-0C90-4DC9-8991-76381749A65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53EC88F-2B3E-4E43-8058-B28427AA841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B7F7CC2-473C-43E9-B89C-EF0CF80292A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11394FA4-2DEC-434E-9E75-D1CAF54343C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D4EBE30-93C6-4C8E-ADAF-77C29A70258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5D5AB94D-54EE-4BBF-A0AD-8EC958D022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A0D6A4EC-89A5-47E4-AE12-109F7A9C7F5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65706D5-A163-44AD-84D7-53A6A3A18C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D0B3BDF9-AD94-4683-A8B7-4E85A86150B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465EDD4-B386-476B-8FC6-989C95212C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CD2201E7-21A4-40C7-8E40-C8E5119E73CC}"/>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CCF7D831-B1C8-4793-8A73-588C445F5604}"/>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7E82963C-7C67-4BBA-87DC-01DD9DA14332}"/>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BD9C9CF6-7BCB-4A4C-89FC-4EAE1919832E}"/>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D441B688-4425-4061-917A-75842ACEF249}"/>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6" name="【体育館・プール】&#10;一人当たり面積平均値テキスト">
          <a:extLst>
            <a:ext uri="{FF2B5EF4-FFF2-40B4-BE49-F238E27FC236}">
              <a16:creationId xmlns:a16="http://schemas.microsoft.com/office/drawing/2014/main" id="{84A5D02A-7299-4A42-B0DC-654A36E8319C}"/>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E6B5DB99-DDF6-40C5-80DF-FE1D5F99D8DA}"/>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F9B2F73C-7F53-42DC-833A-C47A51480181}"/>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5969</xdr:rowOff>
    </xdr:from>
    <xdr:to>
      <xdr:col>46</xdr:col>
      <xdr:colOff>38100</xdr:colOff>
      <xdr:row>63</xdr:row>
      <xdr:rowOff>107569</xdr:rowOff>
    </xdr:to>
    <xdr:sp macro="" textlink="">
      <xdr:nvSpPr>
        <xdr:cNvPr id="139" name="フローチャート: 判断 138">
          <a:extLst>
            <a:ext uri="{FF2B5EF4-FFF2-40B4-BE49-F238E27FC236}">
              <a16:creationId xmlns:a16="http://schemas.microsoft.com/office/drawing/2014/main" id="{8FB505AA-9CFB-4124-9556-45388D1924C5}"/>
            </a:ext>
          </a:extLst>
        </xdr:cNvPr>
        <xdr:cNvSpPr/>
      </xdr:nvSpPr>
      <xdr:spPr>
        <a:xfrm>
          <a:off x="8699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16446</xdr:rowOff>
    </xdr:from>
    <xdr:to>
      <xdr:col>41</xdr:col>
      <xdr:colOff>101600</xdr:colOff>
      <xdr:row>63</xdr:row>
      <xdr:rowOff>118046</xdr:rowOff>
    </xdr:to>
    <xdr:sp macro="" textlink="">
      <xdr:nvSpPr>
        <xdr:cNvPr id="140" name="フローチャート: 判断 139">
          <a:extLst>
            <a:ext uri="{FF2B5EF4-FFF2-40B4-BE49-F238E27FC236}">
              <a16:creationId xmlns:a16="http://schemas.microsoft.com/office/drawing/2014/main" id="{553C4B01-504B-4833-B161-785578F73F26}"/>
            </a:ext>
          </a:extLst>
        </xdr:cNvPr>
        <xdr:cNvSpPr/>
      </xdr:nvSpPr>
      <xdr:spPr>
        <a:xfrm>
          <a:off x="7810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161989</xdr:rowOff>
    </xdr:from>
    <xdr:to>
      <xdr:col>36</xdr:col>
      <xdr:colOff>165100</xdr:colOff>
      <xdr:row>63</xdr:row>
      <xdr:rowOff>92139</xdr:rowOff>
    </xdr:to>
    <xdr:sp macro="" textlink="">
      <xdr:nvSpPr>
        <xdr:cNvPr id="141" name="フローチャート: 判断 140">
          <a:extLst>
            <a:ext uri="{FF2B5EF4-FFF2-40B4-BE49-F238E27FC236}">
              <a16:creationId xmlns:a16="http://schemas.microsoft.com/office/drawing/2014/main" id="{BE65F438-4E03-4051-A739-F53FE2A38165}"/>
            </a:ext>
          </a:extLst>
        </xdr:cNvPr>
        <xdr:cNvSpPr/>
      </xdr:nvSpPr>
      <xdr:spPr>
        <a:xfrm>
          <a:off x="6921500" y="1079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269CB62-91E4-4ABC-B300-171840FEEB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02CE2D9-F329-4853-A628-DF4F23CCD8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ED19E73-BE78-46DC-B7A2-85FEA100D3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CBCF3F2-0769-4C19-8304-5A7D4C68DD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3331ED1-DE37-40D2-8908-BA2768CDA88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xdr:rowOff>
    </xdr:from>
    <xdr:to>
      <xdr:col>55</xdr:col>
      <xdr:colOff>50800</xdr:colOff>
      <xdr:row>63</xdr:row>
      <xdr:rowOff>109093</xdr:rowOff>
    </xdr:to>
    <xdr:sp macro="" textlink="">
      <xdr:nvSpPr>
        <xdr:cNvPr id="147" name="楕円 146">
          <a:extLst>
            <a:ext uri="{FF2B5EF4-FFF2-40B4-BE49-F238E27FC236}">
              <a16:creationId xmlns:a16="http://schemas.microsoft.com/office/drawing/2014/main" id="{12554357-BC26-4B86-80F3-FB80BB456EA5}"/>
            </a:ext>
          </a:extLst>
        </xdr:cNvPr>
        <xdr:cNvSpPr/>
      </xdr:nvSpPr>
      <xdr:spPr>
        <a:xfrm>
          <a:off x="10426700" y="1080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157370</xdr:rowOff>
    </xdr:from>
    <xdr:ext cx="469744" cy="259045"/>
    <xdr:sp macro="" textlink="">
      <xdr:nvSpPr>
        <xdr:cNvPr id="148" name="【体育館・プール】&#10;一人当たり面積該当値テキスト">
          <a:extLst>
            <a:ext uri="{FF2B5EF4-FFF2-40B4-BE49-F238E27FC236}">
              <a16:creationId xmlns:a16="http://schemas.microsoft.com/office/drawing/2014/main" id="{7E10A31F-71D2-4DCC-89FF-BD0CACB9930B}"/>
            </a:ext>
          </a:extLst>
        </xdr:cNvPr>
        <xdr:cNvSpPr txBox="1"/>
      </xdr:nvSpPr>
      <xdr:spPr>
        <a:xfrm>
          <a:off x="10515600" y="107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8445</xdr:rowOff>
    </xdr:from>
    <xdr:to>
      <xdr:col>50</xdr:col>
      <xdr:colOff>165100</xdr:colOff>
      <xdr:row>63</xdr:row>
      <xdr:rowOff>110045</xdr:rowOff>
    </xdr:to>
    <xdr:sp macro="" textlink="">
      <xdr:nvSpPr>
        <xdr:cNvPr id="149" name="楕円 148">
          <a:extLst>
            <a:ext uri="{FF2B5EF4-FFF2-40B4-BE49-F238E27FC236}">
              <a16:creationId xmlns:a16="http://schemas.microsoft.com/office/drawing/2014/main" id="{51737061-5636-42E4-9E7F-94975E656E13}"/>
            </a:ext>
          </a:extLst>
        </xdr:cNvPr>
        <xdr:cNvSpPr/>
      </xdr:nvSpPr>
      <xdr:spPr>
        <a:xfrm>
          <a:off x="9588500" y="1080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58293</xdr:rowOff>
    </xdr:from>
    <xdr:to>
      <xdr:col>55</xdr:col>
      <xdr:colOff>0</xdr:colOff>
      <xdr:row>63</xdr:row>
      <xdr:rowOff>59245</xdr:rowOff>
    </xdr:to>
    <xdr:cxnSp macro="">
      <xdr:nvCxnSpPr>
        <xdr:cNvPr id="150" name="直線コネクタ 149">
          <a:extLst>
            <a:ext uri="{FF2B5EF4-FFF2-40B4-BE49-F238E27FC236}">
              <a16:creationId xmlns:a16="http://schemas.microsoft.com/office/drawing/2014/main" id="{CF97523F-96AB-49FE-8C33-E55D402808EB}"/>
            </a:ext>
          </a:extLst>
        </xdr:cNvPr>
        <xdr:cNvCxnSpPr/>
      </xdr:nvCxnSpPr>
      <xdr:spPr>
        <a:xfrm flipV="1">
          <a:off x="9639300" y="10859643"/>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10541</xdr:rowOff>
    </xdr:from>
    <xdr:to>
      <xdr:col>46</xdr:col>
      <xdr:colOff>38100</xdr:colOff>
      <xdr:row>63</xdr:row>
      <xdr:rowOff>112141</xdr:rowOff>
    </xdr:to>
    <xdr:sp macro="" textlink="">
      <xdr:nvSpPr>
        <xdr:cNvPr id="151" name="楕円 150">
          <a:extLst>
            <a:ext uri="{FF2B5EF4-FFF2-40B4-BE49-F238E27FC236}">
              <a16:creationId xmlns:a16="http://schemas.microsoft.com/office/drawing/2014/main" id="{91871F00-6A23-465D-9BE5-B7A2252FF8B3}"/>
            </a:ext>
          </a:extLst>
        </xdr:cNvPr>
        <xdr:cNvSpPr/>
      </xdr:nvSpPr>
      <xdr:spPr>
        <a:xfrm>
          <a:off x="8699500" y="1081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59245</xdr:rowOff>
    </xdr:from>
    <xdr:to>
      <xdr:col>50</xdr:col>
      <xdr:colOff>114300</xdr:colOff>
      <xdr:row>63</xdr:row>
      <xdr:rowOff>61341</xdr:rowOff>
    </xdr:to>
    <xdr:cxnSp macro="">
      <xdr:nvCxnSpPr>
        <xdr:cNvPr id="152" name="直線コネクタ 151">
          <a:extLst>
            <a:ext uri="{FF2B5EF4-FFF2-40B4-BE49-F238E27FC236}">
              <a16:creationId xmlns:a16="http://schemas.microsoft.com/office/drawing/2014/main" id="{3A17BEB9-5CEB-40D6-AE06-D23696FB9C28}"/>
            </a:ext>
          </a:extLst>
        </xdr:cNvPr>
        <xdr:cNvCxnSpPr/>
      </xdr:nvCxnSpPr>
      <xdr:spPr>
        <a:xfrm flipV="1">
          <a:off x="8750300" y="1086059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150558</xdr:rowOff>
    </xdr:from>
    <xdr:to>
      <xdr:col>41</xdr:col>
      <xdr:colOff>101600</xdr:colOff>
      <xdr:row>63</xdr:row>
      <xdr:rowOff>80708</xdr:rowOff>
    </xdr:to>
    <xdr:sp macro="" textlink="">
      <xdr:nvSpPr>
        <xdr:cNvPr id="153" name="楕円 152">
          <a:extLst>
            <a:ext uri="{FF2B5EF4-FFF2-40B4-BE49-F238E27FC236}">
              <a16:creationId xmlns:a16="http://schemas.microsoft.com/office/drawing/2014/main" id="{8B551E7E-4F17-46D0-8AAD-B2F673DEDA4A}"/>
            </a:ext>
          </a:extLst>
        </xdr:cNvPr>
        <xdr:cNvSpPr/>
      </xdr:nvSpPr>
      <xdr:spPr>
        <a:xfrm>
          <a:off x="7810500" y="107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29908</xdr:rowOff>
    </xdr:from>
    <xdr:to>
      <xdr:col>45</xdr:col>
      <xdr:colOff>177800</xdr:colOff>
      <xdr:row>63</xdr:row>
      <xdr:rowOff>61341</xdr:rowOff>
    </xdr:to>
    <xdr:cxnSp macro="">
      <xdr:nvCxnSpPr>
        <xdr:cNvPr id="154" name="直線コネクタ 153">
          <a:extLst>
            <a:ext uri="{FF2B5EF4-FFF2-40B4-BE49-F238E27FC236}">
              <a16:creationId xmlns:a16="http://schemas.microsoft.com/office/drawing/2014/main" id="{ECD04D9F-5B0C-4DAD-BF4A-230528519CDB}"/>
            </a:ext>
          </a:extLst>
        </xdr:cNvPr>
        <xdr:cNvCxnSpPr/>
      </xdr:nvCxnSpPr>
      <xdr:spPr>
        <a:xfrm>
          <a:off x="7861300" y="10831258"/>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154369</xdr:rowOff>
    </xdr:from>
    <xdr:to>
      <xdr:col>36</xdr:col>
      <xdr:colOff>165100</xdr:colOff>
      <xdr:row>63</xdr:row>
      <xdr:rowOff>84519</xdr:rowOff>
    </xdr:to>
    <xdr:sp macro="" textlink="">
      <xdr:nvSpPr>
        <xdr:cNvPr id="155" name="楕円 154">
          <a:extLst>
            <a:ext uri="{FF2B5EF4-FFF2-40B4-BE49-F238E27FC236}">
              <a16:creationId xmlns:a16="http://schemas.microsoft.com/office/drawing/2014/main" id="{770E7EAE-9590-457E-BB41-D4D79B0FF719}"/>
            </a:ext>
          </a:extLst>
        </xdr:cNvPr>
        <xdr:cNvSpPr/>
      </xdr:nvSpPr>
      <xdr:spPr>
        <a:xfrm>
          <a:off x="6921500" y="107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29908</xdr:rowOff>
    </xdr:from>
    <xdr:to>
      <xdr:col>41</xdr:col>
      <xdr:colOff>50800</xdr:colOff>
      <xdr:row>63</xdr:row>
      <xdr:rowOff>33719</xdr:rowOff>
    </xdr:to>
    <xdr:cxnSp macro="">
      <xdr:nvCxnSpPr>
        <xdr:cNvPr id="156" name="直線コネクタ 155">
          <a:extLst>
            <a:ext uri="{FF2B5EF4-FFF2-40B4-BE49-F238E27FC236}">
              <a16:creationId xmlns:a16="http://schemas.microsoft.com/office/drawing/2014/main" id="{8C9EFF0F-69EA-422E-A0B4-5F720F9F1C32}"/>
            </a:ext>
          </a:extLst>
        </xdr:cNvPr>
        <xdr:cNvCxnSpPr/>
      </xdr:nvCxnSpPr>
      <xdr:spPr>
        <a:xfrm flipV="1">
          <a:off x="6972300" y="10831258"/>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57" name="n_1aveValue【体育館・プール】&#10;一人当たり面積">
          <a:extLst>
            <a:ext uri="{FF2B5EF4-FFF2-40B4-BE49-F238E27FC236}">
              <a16:creationId xmlns:a16="http://schemas.microsoft.com/office/drawing/2014/main" id="{CA74AD40-7B28-4B11-86AE-97127F848860}"/>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124096</xdr:rowOff>
    </xdr:from>
    <xdr:ext cx="469744" cy="259045"/>
    <xdr:sp macro="" textlink="">
      <xdr:nvSpPr>
        <xdr:cNvPr id="158" name="n_2aveValue【体育館・プール】&#10;一人当たり面積">
          <a:extLst>
            <a:ext uri="{FF2B5EF4-FFF2-40B4-BE49-F238E27FC236}">
              <a16:creationId xmlns:a16="http://schemas.microsoft.com/office/drawing/2014/main" id="{2795C899-C599-4D7F-9D81-32EDC1968F7D}"/>
            </a:ext>
          </a:extLst>
        </xdr:cNvPr>
        <xdr:cNvSpPr txBox="1"/>
      </xdr:nvSpPr>
      <xdr:spPr>
        <a:xfrm>
          <a:off x="8515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109173</xdr:rowOff>
    </xdr:from>
    <xdr:ext cx="469744" cy="259045"/>
    <xdr:sp macro="" textlink="">
      <xdr:nvSpPr>
        <xdr:cNvPr id="159" name="n_3aveValue【体育館・プール】&#10;一人当たり面積">
          <a:extLst>
            <a:ext uri="{FF2B5EF4-FFF2-40B4-BE49-F238E27FC236}">
              <a16:creationId xmlns:a16="http://schemas.microsoft.com/office/drawing/2014/main" id="{073B7E54-2BD5-4B7A-97D6-8C7177FEE258}"/>
            </a:ext>
          </a:extLst>
        </xdr:cNvPr>
        <xdr:cNvSpPr txBox="1"/>
      </xdr:nvSpPr>
      <xdr:spPr>
        <a:xfrm>
          <a:off x="7626427" y="1091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83266</xdr:rowOff>
    </xdr:from>
    <xdr:ext cx="469744" cy="259045"/>
    <xdr:sp macro="" textlink="">
      <xdr:nvSpPr>
        <xdr:cNvPr id="160" name="n_4aveValue【体育館・プール】&#10;一人当たり面積">
          <a:extLst>
            <a:ext uri="{FF2B5EF4-FFF2-40B4-BE49-F238E27FC236}">
              <a16:creationId xmlns:a16="http://schemas.microsoft.com/office/drawing/2014/main" id="{F00B8D39-EC69-4946-BF04-A9710CF2007C}"/>
            </a:ext>
          </a:extLst>
        </xdr:cNvPr>
        <xdr:cNvSpPr txBox="1"/>
      </xdr:nvSpPr>
      <xdr:spPr>
        <a:xfrm>
          <a:off x="6737427" y="108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101172</xdr:rowOff>
    </xdr:from>
    <xdr:ext cx="469744" cy="259045"/>
    <xdr:sp macro="" textlink="">
      <xdr:nvSpPr>
        <xdr:cNvPr id="161" name="n_1mainValue【体育館・プール】&#10;一人当たり面積">
          <a:extLst>
            <a:ext uri="{FF2B5EF4-FFF2-40B4-BE49-F238E27FC236}">
              <a16:creationId xmlns:a16="http://schemas.microsoft.com/office/drawing/2014/main" id="{E2998B6A-DAA3-4671-B205-4855B090A4A4}"/>
            </a:ext>
          </a:extLst>
        </xdr:cNvPr>
        <xdr:cNvSpPr txBox="1"/>
      </xdr:nvSpPr>
      <xdr:spPr>
        <a:xfrm>
          <a:off x="9391727" y="1090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103268</xdr:rowOff>
    </xdr:from>
    <xdr:ext cx="469744" cy="259045"/>
    <xdr:sp macro="" textlink="">
      <xdr:nvSpPr>
        <xdr:cNvPr id="162" name="n_2mainValue【体育館・プール】&#10;一人当たり面積">
          <a:extLst>
            <a:ext uri="{FF2B5EF4-FFF2-40B4-BE49-F238E27FC236}">
              <a16:creationId xmlns:a16="http://schemas.microsoft.com/office/drawing/2014/main" id="{EE2E3D30-5E14-4F3C-B8E5-C399CEFAD84B}"/>
            </a:ext>
          </a:extLst>
        </xdr:cNvPr>
        <xdr:cNvSpPr txBox="1"/>
      </xdr:nvSpPr>
      <xdr:spPr>
        <a:xfrm>
          <a:off x="8515427" y="1090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163" name="n_3mainValue【体育館・プール】&#10;一人当たり面積">
          <a:extLst>
            <a:ext uri="{FF2B5EF4-FFF2-40B4-BE49-F238E27FC236}">
              <a16:creationId xmlns:a16="http://schemas.microsoft.com/office/drawing/2014/main" id="{EB0F421F-5E74-414D-A740-DDC1A8BDE269}"/>
            </a:ext>
          </a:extLst>
        </xdr:cNvPr>
        <xdr:cNvSpPr txBox="1"/>
      </xdr:nvSpPr>
      <xdr:spPr>
        <a:xfrm>
          <a:off x="7626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101046</xdr:rowOff>
    </xdr:from>
    <xdr:ext cx="469744" cy="259045"/>
    <xdr:sp macro="" textlink="">
      <xdr:nvSpPr>
        <xdr:cNvPr id="164" name="n_4mainValue【体育館・プール】&#10;一人当たり面積">
          <a:extLst>
            <a:ext uri="{FF2B5EF4-FFF2-40B4-BE49-F238E27FC236}">
              <a16:creationId xmlns:a16="http://schemas.microsoft.com/office/drawing/2014/main" id="{2F279FB2-6BC3-4334-8657-C5E314C961FA}"/>
            </a:ext>
          </a:extLst>
        </xdr:cNvPr>
        <xdr:cNvSpPr txBox="1"/>
      </xdr:nvSpPr>
      <xdr:spPr>
        <a:xfrm>
          <a:off x="6737427" y="1055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8162D8B-4B5E-4257-BE21-41BEAD8FBA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A0EAFEB-A4C1-4E43-B0F6-4C58939A07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686859AC-F0F2-4AFF-B9CF-FA23A6E6C79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838B84C8-7B2B-479E-B72F-14C97522D6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7BF032E-265B-4EBC-9CF7-0415B192A4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A0F1B828-D940-4B09-8F83-1B3F8171E2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D39BE2D-8313-4D5C-B5EB-B90D92B4B0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BF5E76B-42D8-4A3A-9D67-9624CD3364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CAE77418-A2D5-4EBF-87DE-61D340798A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BF49329-68FF-4E7D-B995-9034801566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919F0D5-5C76-49AC-B561-98B64E12CE2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DF37217F-2F82-4093-9F7C-8D1523B193C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48C48536-E2FD-4BE4-922A-147E3466EF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245CA22F-1D67-46A7-8BC2-F18D268AAFF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BCD64E14-1E02-4E57-8883-FEBC1BC3402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1428BD95-4C46-424A-892F-9321E832FCE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BB4944B3-5E91-49F4-9C07-F52FD6BD7C7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7D09BEA8-5E8F-4C8A-82D8-071B86C1A23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9A4069BA-F52C-42B6-B04E-004C0FDA201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BDEA2E31-07CB-4A0F-86C4-8252309C949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84CD404A-55A6-4575-9DB0-CFB8A4EF136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74AE6D71-FD5B-4DE4-AA69-2272CB32205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4FEB4283-74BB-4D0E-A7E8-631A71D6D89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F045080D-0487-4759-95CC-EC23A5B9D5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8369E05D-2539-4B62-B20C-6A111CD009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89664D7F-D251-4CC2-82A7-29C6EDB15F0A}"/>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3336EEFF-7478-46D4-A413-1060A9BF104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5B5AA77D-8C64-44EA-BFFD-B6250DCD96D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1694868D-081D-4538-BDF1-E80C8BED5480}"/>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9E4ED1D0-933D-4843-90E3-65FC20BB5625}"/>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A26BF07E-8FA0-4738-8710-C756BAB8F7A9}"/>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930E08C8-25EE-4435-91BB-779E3D2151C7}"/>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D0573E91-90AC-41A9-9523-50D4F6342C8D}"/>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198" name="フローチャート: 判断 197">
          <a:extLst>
            <a:ext uri="{FF2B5EF4-FFF2-40B4-BE49-F238E27FC236}">
              <a16:creationId xmlns:a16="http://schemas.microsoft.com/office/drawing/2014/main" id="{A95C73A2-295E-4777-95A7-06634CD62BF3}"/>
            </a:ext>
          </a:extLst>
        </xdr:cNvPr>
        <xdr:cNvSpPr/>
      </xdr:nvSpPr>
      <xdr:spPr>
        <a:xfrm>
          <a:off x="2857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199" name="フローチャート: 判断 198">
          <a:extLst>
            <a:ext uri="{FF2B5EF4-FFF2-40B4-BE49-F238E27FC236}">
              <a16:creationId xmlns:a16="http://schemas.microsoft.com/office/drawing/2014/main" id="{9D98EFBF-B7C1-4C0F-B716-7CB16509423B}"/>
            </a:ext>
          </a:extLst>
        </xdr:cNvPr>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160382</xdr:rowOff>
    </xdr:from>
    <xdr:to>
      <xdr:col>6</xdr:col>
      <xdr:colOff>38100</xdr:colOff>
      <xdr:row>82</xdr:row>
      <xdr:rowOff>90532</xdr:rowOff>
    </xdr:to>
    <xdr:sp macro="" textlink="">
      <xdr:nvSpPr>
        <xdr:cNvPr id="200" name="フローチャート: 判断 199">
          <a:extLst>
            <a:ext uri="{FF2B5EF4-FFF2-40B4-BE49-F238E27FC236}">
              <a16:creationId xmlns:a16="http://schemas.microsoft.com/office/drawing/2014/main" id="{DEA01F1F-A780-4101-958E-95A223FBA702}"/>
            </a:ext>
          </a:extLst>
        </xdr:cNvPr>
        <xdr:cNvSpPr/>
      </xdr:nvSpPr>
      <xdr:spPr>
        <a:xfrm>
          <a:off x="1079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8928D1F-10C2-47D0-A95F-ADCCB18E90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8FD7AB3-631B-408B-8B70-2A77EB71F4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B036F09-DBA4-4D4E-AF97-9630031506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906A0BAF-9BA8-4DE1-AB5C-2EAD9C1A56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207A722-4657-4554-B498-A29884EEBE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145687</xdr:rowOff>
    </xdr:from>
    <xdr:to>
      <xdr:col>24</xdr:col>
      <xdr:colOff>114300</xdr:colOff>
      <xdr:row>84</xdr:row>
      <xdr:rowOff>75837</xdr:rowOff>
    </xdr:to>
    <xdr:sp macro="" textlink="">
      <xdr:nvSpPr>
        <xdr:cNvPr id="206" name="楕円 205">
          <a:extLst>
            <a:ext uri="{FF2B5EF4-FFF2-40B4-BE49-F238E27FC236}">
              <a16:creationId xmlns:a16="http://schemas.microsoft.com/office/drawing/2014/main" id="{19FDDB62-656F-464A-962E-7D1080E26261}"/>
            </a:ext>
          </a:extLst>
        </xdr:cNvPr>
        <xdr:cNvSpPr/>
      </xdr:nvSpPr>
      <xdr:spPr>
        <a:xfrm>
          <a:off x="4584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124114</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7782883F-1758-478D-86B2-499E6D194D6D}"/>
            </a:ext>
          </a:extLst>
        </xdr:cNvPr>
        <xdr:cNvSpPr txBox="1"/>
      </xdr:nvSpPr>
      <xdr:spPr>
        <a:xfrm>
          <a:off x="4673600"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103232</xdr:rowOff>
    </xdr:from>
    <xdr:to>
      <xdr:col>20</xdr:col>
      <xdr:colOff>38100</xdr:colOff>
      <xdr:row>84</xdr:row>
      <xdr:rowOff>33382</xdr:rowOff>
    </xdr:to>
    <xdr:sp macro="" textlink="">
      <xdr:nvSpPr>
        <xdr:cNvPr id="208" name="楕円 207">
          <a:extLst>
            <a:ext uri="{FF2B5EF4-FFF2-40B4-BE49-F238E27FC236}">
              <a16:creationId xmlns:a16="http://schemas.microsoft.com/office/drawing/2014/main" id="{41A262FC-57EA-432D-9118-06836337C369}"/>
            </a:ext>
          </a:extLst>
        </xdr:cNvPr>
        <xdr:cNvSpPr/>
      </xdr:nvSpPr>
      <xdr:spPr>
        <a:xfrm>
          <a:off x="3746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154032</xdr:rowOff>
    </xdr:from>
    <xdr:to>
      <xdr:col>24</xdr:col>
      <xdr:colOff>63500</xdr:colOff>
      <xdr:row>84</xdr:row>
      <xdr:rowOff>25037</xdr:rowOff>
    </xdr:to>
    <xdr:cxnSp macro="">
      <xdr:nvCxnSpPr>
        <xdr:cNvPr id="209" name="直線コネクタ 208">
          <a:extLst>
            <a:ext uri="{FF2B5EF4-FFF2-40B4-BE49-F238E27FC236}">
              <a16:creationId xmlns:a16="http://schemas.microsoft.com/office/drawing/2014/main" id="{DCDC235F-66D3-4362-BEEA-6C3C956AB16F}"/>
            </a:ext>
          </a:extLst>
        </xdr:cNvPr>
        <xdr:cNvCxnSpPr/>
      </xdr:nvCxnSpPr>
      <xdr:spPr>
        <a:xfrm>
          <a:off x="3797300" y="1438438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60779</xdr:rowOff>
    </xdr:from>
    <xdr:to>
      <xdr:col>15</xdr:col>
      <xdr:colOff>101600</xdr:colOff>
      <xdr:row>83</xdr:row>
      <xdr:rowOff>162379</xdr:rowOff>
    </xdr:to>
    <xdr:sp macro="" textlink="">
      <xdr:nvSpPr>
        <xdr:cNvPr id="210" name="楕円 209">
          <a:extLst>
            <a:ext uri="{FF2B5EF4-FFF2-40B4-BE49-F238E27FC236}">
              <a16:creationId xmlns:a16="http://schemas.microsoft.com/office/drawing/2014/main" id="{EBD024E3-27FF-4A30-B031-6894550DA12E}"/>
            </a:ext>
          </a:extLst>
        </xdr:cNvPr>
        <xdr:cNvSpPr/>
      </xdr:nvSpPr>
      <xdr:spPr>
        <a:xfrm>
          <a:off x="2857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111579</xdr:rowOff>
    </xdr:from>
    <xdr:to>
      <xdr:col>19</xdr:col>
      <xdr:colOff>177800</xdr:colOff>
      <xdr:row>83</xdr:row>
      <xdr:rowOff>154032</xdr:rowOff>
    </xdr:to>
    <xdr:cxnSp macro="">
      <xdr:nvCxnSpPr>
        <xdr:cNvPr id="211" name="直線コネクタ 210">
          <a:extLst>
            <a:ext uri="{FF2B5EF4-FFF2-40B4-BE49-F238E27FC236}">
              <a16:creationId xmlns:a16="http://schemas.microsoft.com/office/drawing/2014/main" id="{8344EDDE-7790-477A-9FF9-F0C4E183B3E5}"/>
            </a:ext>
          </a:extLst>
        </xdr:cNvPr>
        <xdr:cNvCxnSpPr/>
      </xdr:nvCxnSpPr>
      <xdr:spPr>
        <a:xfrm>
          <a:off x="2908300" y="143419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18324</xdr:rowOff>
    </xdr:from>
    <xdr:to>
      <xdr:col>10</xdr:col>
      <xdr:colOff>165100</xdr:colOff>
      <xdr:row>83</xdr:row>
      <xdr:rowOff>119924</xdr:rowOff>
    </xdr:to>
    <xdr:sp macro="" textlink="">
      <xdr:nvSpPr>
        <xdr:cNvPr id="212" name="楕円 211">
          <a:extLst>
            <a:ext uri="{FF2B5EF4-FFF2-40B4-BE49-F238E27FC236}">
              <a16:creationId xmlns:a16="http://schemas.microsoft.com/office/drawing/2014/main" id="{3E37CD2C-30DE-46DE-A3CA-E5E32DFCA9F0}"/>
            </a:ext>
          </a:extLst>
        </xdr:cNvPr>
        <xdr:cNvSpPr/>
      </xdr:nvSpPr>
      <xdr:spPr>
        <a:xfrm>
          <a:off x="1968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69124</xdr:rowOff>
    </xdr:from>
    <xdr:to>
      <xdr:col>15</xdr:col>
      <xdr:colOff>50800</xdr:colOff>
      <xdr:row>83</xdr:row>
      <xdr:rowOff>111579</xdr:rowOff>
    </xdr:to>
    <xdr:cxnSp macro="">
      <xdr:nvCxnSpPr>
        <xdr:cNvPr id="213" name="直線コネクタ 212">
          <a:extLst>
            <a:ext uri="{FF2B5EF4-FFF2-40B4-BE49-F238E27FC236}">
              <a16:creationId xmlns:a16="http://schemas.microsoft.com/office/drawing/2014/main" id="{19D0CBD6-56E4-443D-A4B1-B9883B0C4656}"/>
            </a:ext>
          </a:extLst>
        </xdr:cNvPr>
        <xdr:cNvCxnSpPr/>
      </xdr:nvCxnSpPr>
      <xdr:spPr>
        <a:xfrm>
          <a:off x="2019300" y="142994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214" name="楕円 213">
          <a:extLst>
            <a:ext uri="{FF2B5EF4-FFF2-40B4-BE49-F238E27FC236}">
              <a16:creationId xmlns:a16="http://schemas.microsoft.com/office/drawing/2014/main" id="{5301A0D1-9600-44C7-A290-1BBBA2EB42DF}"/>
            </a:ext>
          </a:extLst>
        </xdr:cNvPr>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69124</xdr:rowOff>
    </xdr:to>
    <xdr:cxnSp macro="">
      <xdr:nvCxnSpPr>
        <xdr:cNvPr id="215" name="直線コネクタ 214">
          <a:extLst>
            <a:ext uri="{FF2B5EF4-FFF2-40B4-BE49-F238E27FC236}">
              <a16:creationId xmlns:a16="http://schemas.microsoft.com/office/drawing/2014/main" id="{2ECC1579-037A-4114-BF75-6F645C1DB281}"/>
            </a:ext>
          </a:extLst>
        </xdr:cNvPr>
        <xdr:cNvCxnSpPr/>
      </xdr:nvCxnSpPr>
      <xdr:spPr>
        <a:xfrm>
          <a:off x="1130300" y="142570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85EBBCCC-D8D4-446E-B654-B8EBCC3963B6}"/>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126654</xdr:rowOff>
    </xdr:from>
    <xdr:ext cx="405111" cy="259045"/>
    <xdr:sp macro="" textlink="">
      <xdr:nvSpPr>
        <xdr:cNvPr id="217" name="n_2aveValue【福祉施設】&#10;有形固定資産減価償却率">
          <a:extLst>
            <a:ext uri="{FF2B5EF4-FFF2-40B4-BE49-F238E27FC236}">
              <a16:creationId xmlns:a16="http://schemas.microsoft.com/office/drawing/2014/main" id="{5780EBDB-4380-4AAB-894C-DD2DCCDC3B76}"/>
            </a:ext>
          </a:extLst>
        </xdr:cNvPr>
        <xdr:cNvSpPr txBox="1"/>
      </xdr:nvSpPr>
      <xdr:spPr>
        <a:xfrm>
          <a:off x="2705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218" name="n_3aveValue【福祉施設】&#10;有形固定資産減価償却率">
          <a:extLst>
            <a:ext uri="{FF2B5EF4-FFF2-40B4-BE49-F238E27FC236}">
              <a16:creationId xmlns:a16="http://schemas.microsoft.com/office/drawing/2014/main" id="{F2F8EEEB-4E70-4A93-99FD-7F11A8ABA916}"/>
            </a:ext>
          </a:extLst>
        </xdr:cNvPr>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107059</xdr:rowOff>
    </xdr:from>
    <xdr:ext cx="405111" cy="259045"/>
    <xdr:sp macro="" textlink="">
      <xdr:nvSpPr>
        <xdr:cNvPr id="219" name="n_4aveValue【福祉施設】&#10;有形固定資産減価償却率">
          <a:extLst>
            <a:ext uri="{FF2B5EF4-FFF2-40B4-BE49-F238E27FC236}">
              <a16:creationId xmlns:a16="http://schemas.microsoft.com/office/drawing/2014/main" id="{7BAD62D1-2208-46E2-B3C7-49B12B2DF6E0}"/>
            </a:ext>
          </a:extLst>
        </xdr:cNvPr>
        <xdr:cNvSpPr txBox="1"/>
      </xdr:nvSpPr>
      <xdr:spPr>
        <a:xfrm>
          <a:off x="927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24509</xdr:rowOff>
    </xdr:from>
    <xdr:ext cx="405111" cy="259045"/>
    <xdr:sp macro="" textlink="">
      <xdr:nvSpPr>
        <xdr:cNvPr id="220" name="n_1mainValue【福祉施設】&#10;有形固定資産減価償却率">
          <a:extLst>
            <a:ext uri="{FF2B5EF4-FFF2-40B4-BE49-F238E27FC236}">
              <a16:creationId xmlns:a16="http://schemas.microsoft.com/office/drawing/2014/main" id="{271D5F2E-E68E-44AC-94EC-37654CEC394F}"/>
            </a:ext>
          </a:extLst>
        </xdr:cNvPr>
        <xdr:cNvSpPr txBox="1"/>
      </xdr:nvSpPr>
      <xdr:spPr>
        <a:xfrm>
          <a:off x="35820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153506</xdr:rowOff>
    </xdr:from>
    <xdr:ext cx="405111" cy="259045"/>
    <xdr:sp macro="" textlink="">
      <xdr:nvSpPr>
        <xdr:cNvPr id="221" name="n_2mainValue【福祉施設】&#10;有形固定資産減価償却率">
          <a:extLst>
            <a:ext uri="{FF2B5EF4-FFF2-40B4-BE49-F238E27FC236}">
              <a16:creationId xmlns:a16="http://schemas.microsoft.com/office/drawing/2014/main" id="{601833F8-4736-45F7-8780-37DB61BC4865}"/>
            </a:ext>
          </a:extLst>
        </xdr:cNvPr>
        <xdr:cNvSpPr txBox="1"/>
      </xdr:nvSpPr>
      <xdr:spPr>
        <a:xfrm>
          <a:off x="2705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111051</xdr:rowOff>
    </xdr:from>
    <xdr:ext cx="405111" cy="259045"/>
    <xdr:sp macro="" textlink="">
      <xdr:nvSpPr>
        <xdr:cNvPr id="222" name="n_3mainValue【福祉施設】&#10;有形固定資産減価償却率">
          <a:extLst>
            <a:ext uri="{FF2B5EF4-FFF2-40B4-BE49-F238E27FC236}">
              <a16:creationId xmlns:a16="http://schemas.microsoft.com/office/drawing/2014/main" id="{62487C00-1E70-4C79-B568-AAF328F476A6}"/>
            </a:ext>
          </a:extLst>
        </xdr:cNvPr>
        <xdr:cNvSpPr txBox="1"/>
      </xdr:nvSpPr>
      <xdr:spPr>
        <a:xfrm>
          <a:off x="1816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223" name="n_4mainValue【福祉施設】&#10;有形固定資産減価償却率">
          <a:extLst>
            <a:ext uri="{FF2B5EF4-FFF2-40B4-BE49-F238E27FC236}">
              <a16:creationId xmlns:a16="http://schemas.microsoft.com/office/drawing/2014/main" id="{320D227F-BAEA-457B-BF2E-CBFDEEB5DB62}"/>
            </a:ext>
          </a:extLst>
        </xdr:cNvPr>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73197466-83D1-4814-A29E-9643A0064C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1C4152FE-4B5C-4E68-B411-0DD66E7DFA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537C11B1-F45C-40EB-B233-45C980A3CD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544336E3-A0BA-4D40-A323-918616F43D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19FA46C-1E82-4F6F-B6DD-7240CFD4D4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A2777E3C-CA1C-4343-BEE8-59FBDEA7DCD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59BB10F1-075E-42F2-8E7A-3C04C9BF1FC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573A14AD-55DC-4FDA-8EEE-EC478157DE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A4B72040-F79D-4064-B190-77D4B671B2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1CC5AF0C-D963-41FF-8A6F-1F42ECA61B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D473F494-2BBA-4EA1-B7F6-78623B8AF62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183FBC75-72B3-4FE8-8E88-1C909F77F70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3E989CCF-D628-454C-BAB5-A44DC876426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551BB090-0D01-4E1D-8AFA-BA0E5FD973E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5685A47-F007-4B5C-92DB-EB459853175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88164F7D-DDF3-46F8-8D1F-50CC4DA1698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2BE33E37-2781-481E-A5D8-4C285AA43CE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22E7A6BD-93CE-422C-BE5F-07B16E8FFB4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B6E330D-DC24-4140-81F5-9ECA4CA22A6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A4EAE30B-BCF6-4F75-A171-E9373FA430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690EE150-800C-4798-8DDE-A54B9396E48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5835D6A8-F50F-4EF1-B0E7-49C31B091EB1}"/>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E859C5E4-E276-45D0-A5FE-8A1E7930E514}"/>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AC2A7C73-356C-4DCB-A63A-0AE1888DAF7C}"/>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65D0BF10-3F39-4E34-AA85-14FEEA49DE05}"/>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3D6AE386-0EEF-47C6-B97E-83A7AE4EC9D6}"/>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D2E83306-DD2E-457D-BE0B-300DCD1ABB2B}"/>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1E517A13-A7C7-40ED-B08D-A35578424C12}"/>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145E8DAC-8F38-465D-A1DC-48B30F8D9F4B}"/>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3" name="フローチャート: 判断 252">
          <a:extLst>
            <a:ext uri="{FF2B5EF4-FFF2-40B4-BE49-F238E27FC236}">
              <a16:creationId xmlns:a16="http://schemas.microsoft.com/office/drawing/2014/main" id="{71CDE3A8-326F-4BAD-A8E4-232CCE2C86E2}"/>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254" name="フローチャート: 判断 253">
          <a:extLst>
            <a:ext uri="{FF2B5EF4-FFF2-40B4-BE49-F238E27FC236}">
              <a16:creationId xmlns:a16="http://schemas.microsoft.com/office/drawing/2014/main" id="{2D8526CA-3371-42E0-8ADA-A6CF69591273}"/>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255" name="フローチャート: 判断 254">
          <a:extLst>
            <a:ext uri="{FF2B5EF4-FFF2-40B4-BE49-F238E27FC236}">
              <a16:creationId xmlns:a16="http://schemas.microsoft.com/office/drawing/2014/main" id="{311202AE-FB7A-4572-BA87-CADBDF7DA48C}"/>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09F33A3-BE10-41B9-905C-630E2192938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772DF1C-0B3C-4BAF-82D0-862BB26C68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A99D295-1F98-4D56-A2F9-9CD650DBF62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9A6FCBD-109E-4C95-9E12-F313B9BC3A4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48F35D8-D18C-4A12-88C0-877CB14C10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133832</xdr:rowOff>
    </xdr:from>
    <xdr:to>
      <xdr:col>55</xdr:col>
      <xdr:colOff>50800</xdr:colOff>
      <xdr:row>86</xdr:row>
      <xdr:rowOff>63982</xdr:rowOff>
    </xdr:to>
    <xdr:sp macro="" textlink="">
      <xdr:nvSpPr>
        <xdr:cNvPr id="261" name="楕円 260">
          <a:extLst>
            <a:ext uri="{FF2B5EF4-FFF2-40B4-BE49-F238E27FC236}">
              <a16:creationId xmlns:a16="http://schemas.microsoft.com/office/drawing/2014/main" id="{A5BF2E64-49CB-498F-8956-146A3FF0C057}"/>
            </a:ext>
          </a:extLst>
        </xdr:cNvPr>
        <xdr:cNvSpPr/>
      </xdr:nvSpPr>
      <xdr:spPr>
        <a:xfrm>
          <a:off x="10426700" y="1470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48759</xdr:rowOff>
    </xdr:from>
    <xdr:ext cx="469744" cy="259045"/>
    <xdr:sp macro="" textlink="">
      <xdr:nvSpPr>
        <xdr:cNvPr id="262" name="【福祉施設】&#10;一人当たり面積該当値テキスト">
          <a:extLst>
            <a:ext uri="{FF2B5EF4-FFF2-40B4-BE49-F238E27FC236}">
              <a16:creationId xmlns:a16="http://schemas.microsoft.com/office/drawing/2014/main" id="{4503A3DD-2BB0-4790-9F94-CF5CB2D3580D}"/>
            </a:ext>
          </a:extLst>
        </xdr:cNvPr>
        <xdr:cNvSpPr txBox="1"/>
      </xdr:nvSpPr>
      <xdr:spPr>
        <a:xfrm>
          <a:off x="10515600" y="146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134062</xdr:rowOff>
    </xdr:from>
    <xdr:to>
      <xdr:col>50</xdr:col>
      <xdr:colOff>165100</xdr:colOff>
      <xdr:row>86</xdr:row>
      <xdr:rowOff>64212</xdr:rowOff>
    </xdr:to>
    <xdr:sp macro="" textlink="">
      <xdr:nvSpPr>
        <xdr:cNvPr id="263" name="楕円 262">
          <a:extLst>
            <a:ext uri="{FF2B5EF4-FFF2-40B4-BE49-F238E27FC236}">
              <a16:creationId xmlns:a16="http://schemas.microsoft.com/office/drawing/2014/main" id="{813FF3F3-9C7F-4F5B-BBD0-FE2EE3B49C63}"/>
            </a:ext>
          </a:extLst>
        </xdr:cNvPr>
        <xdr:cNvSpPr/>
      </xdr:nvSpPr>
      <xdr:spPr>
        <a:xfrm>
          <a:off x="9588500" y="147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13182</xdr:rowOff>
    </xdr:from>
    <xdr:to>
      <xdr:col>55</xdr:col>
      <xdr:colOff>0</xdr:colOff>
      <xdr:row>86</xdr:row>
      <xdr:rowOff>13412</xdr:rowOff>
    </xdr:to>
    <xdr:cxnSp macro="">
      <xdr:nvCxnSpPr>
        <xdr:cNvPr id="264" name="直線コネクタ 263">
          <a:extLst>
            <a:ext uri="{FF2B5EF4-FFF2-40B4-BE49-F238E27FC236}">
              <a16:creationId xmlns:a16="http://schemas.microsoft.com/office/drawing/2014/main" id="{3D813BCE-F149-4474-9744-683464CE2CE1}"/>
            </a:ext>
          </a:extLst>
        </xdr:cNvPr>
        <xdr:cNvCxnSpPr/>
      </xdr:nvCxnSpPr>
      <xdr:spPr>
        <a:xfrm flipV="1">
          <a:off x="9639300" y="14757882"/>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134289</xdr:rowOff>
    </xdr:from>
    <xdr:to>
      <xdr:col>46</xdr:col>
      <xdr:colOff>38100</xdr:colOff>
      <xdr:row>86</xdr:row>
      <xdr:rowOff>64439</xdr:rowOff>
    </xdr:to>
    <xdr:sp macro="" textlink="">
      <xdr:nvSpPr>
        <xdr:cNvPr id="265" name="楕円 264">
          <a:extLst>
            <a:ext uri="{FF2B5EF4-FFF2-40B4-BE49-F238E27FC236}">
              <a16:creationId xmlns:a16="http://schemas.microsoft.com/office/drawing/2014/main" id="{8DBC7D07-6459-47DD-B6F9-1F1D84C9F241}"/>
            </a:ext>
          </a:extLst>
        </xdr:cNvPr>
        <xdr:cNvSpPr/>
      </xdr:nvSpPr>
      <xdr:spPr>
        <a:xfrm>
          <a:off x="8699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13412</xdr:rowOff>
    </xdr:from>
    <xdr:to>
      <xdr:col>50</xdr:col>
      <xdr:colOff>114300</xdr:colOff>
      <xdr:row>86</xdr:row>
      <xdr:rowOff>13639</xdr:rowOff>
    </xdr:to>
    <xdr:cxnSp macro="">
      <xdr:nvCxnSpPr>
        <xdr:cNvPr id="266" name="直線コネクタ 265">
          <a:extLst>
            <a:ext uri="{FF2B5EF4-FFF2-40B4-BE49-F238E27FC236}">
              <a16:creationId xmlns:a16="http://schemas.microsoft.com/office/drawing/2014/main" id="{9B4EEAF1-D9AC-4916-B786-B863A00DCEFE}"/>
            </a:ext>
          </a:extLst>
        </xdr:cNvPr>
        <xdr:cNvCxnSpPr/>
      </xdr:nvCxnSpPr>
      <xdr:spPr>
        <a:xfrm flipV="1">
          <a:off x="8750300" y="14758112"/>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134519</xdr:rowOff>
    </xdr:from>
    <xdr:to>
      <xdr:col>41</xdr:col>
      <xdr:colOff>101600</xdr:colOff>
      <xdr:row>86</xdr:row>
      <xdr:rowOff>64669</xdr:rowOff>
    </xdr:to>
    <xdr:sp macro="" textlink="">
      <xdr:nvSpPr>
        <xdr:cNvPr id="267" name="楕円 266">
          <a:extLst>
            <a:ext uri="{FF2B5EF4-FFF2-40B4-BE49-F238E27FC236}">
              <a16:creationId xmlns:a16="http://schemas.microsoft.com/office/drawing/2014/main" id="{A845F023-A171-4994-BDB4-809AAF47D9B4}"/>
            </a:ext>
          </a:extLst>
        </xdr:cNvPr>
        <xdr:cNvSpPr/>
      </xdr:nvSpPr>
      <xdr:spPr>
        <a:xfrm>
          <a:off x="7810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13639</xdr:rowOff>
    </xdr:from>
    <xdr:to>
      <xdr:col>45</xdr:col>
      <xdr:colOff>177800</xdr:colOff>
      <xdr:row>86</xdr:row>
      <xdr:rowOff>13869</xdr:rowOff>
    </xdr:to>
    <xdr:cxnSp macro="">
      <xdr:nvCxnSpPr>
        <xdr:cNvPr id="268" name="直線コネクタ 267">
          <a:extLst>
            <a:ext uri="{FF2B5EF4-FFF2-40B4-BE49-F238E27FC236}">
              <a16:creationId xmlns:a16="http://schemas.microsoft.com/office/drawing/2014/main" id="{C1379F26-C41E-48AA-B427-E0C3F923B7E5}"/>
            </a:ext>
          </a:extLst>
        </xdr:cNvPr>
        <xdr:cNvCxnSpPr/>
      </xdr:nvCxnSpPr>
      <xdr:spPr>
        <a:xfrm flipV="1">
          <a:off x="7861300" y="14758339"/>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134976</xdr:rowOff>
    </xdr:from>
    <xdr:to>
      <xdr:col>36</xdr:col>
      <xdr:colOff>165100</xdr:colOff>
      <xdr:row>86</xdr:row>
      <xdr:rowOff>65126</xdr:rowOff>
    </xdr:to>
    <xdr:sp macro="" textlink="">
      <xdr:nvSpPr>
        <xdr:cNvPr id="269" name="楕円 268">
          <a:extLst>
            <a:ext uri="{FF2B5EF4-FFF2-40B4-BE49-F238E27FC236}">
              <a16:creationId xmlns:a16="http://schemas.microsoft.com/office/drawing/2014/main" id="{F94C0C4F-DB81-4E5F-9521-BE8F9D5FD089}"/>
            </a:ext>
          </a:extLst>
        </xdr:cNvPr>
        <xdr:cNvSpPr/>
      </xdr:nvSpPr>
      <xdr:spPr>
        <a:xfrm>
          <a:off x="69215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13869</xdr:rowOff>
    </xdr:from>
    <xdr:to>
      <xdr:col>41</xdr:col>
      <xdr:colOff>50800</xdr:colOff>
      <xdr:row>86</xdr:row>
      <xdr:rowOff>14326</xdr:rowOff>
    </xdr:to>
    <xdr:cxnSp macro="">
      <xdr:nvCxnSpPr>
        <xdr:cNvPr id="270" name="直線コネクタ 269">
          <a:extLst>
            <a:ext uri="{FF2B5EF4-FFF2-40B4-BE49-F238E27FC236}">
              <a16:creationId xmlns:a16="http://schemas.microsoft.com/office/drawing/2014/main" id="{A72993FA-9572-4A7F-AC3B-83ABA84242AE}"/>
            </a:ext>
          </a:extLst>
        </xdr:cNvPr>
        <xdr:cNvCxnSpPr/>
      </xdr:nvCxnSpPr>
      <xdr:spPr>
        <a:xfrm flipV="1">
          <a:off x="6972300" y="147585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47A2BBA3-3A0A-4E21-AE3F-AB32D434ED90}"/>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272" name="n_2aveValue【福祉施設】&#10;一人当たり面積">
          <a:extLst>
            <a:ext uri="{FF2B5EF4-FFF2-40B4-BE49-F238E27FC236}">
              <a16:creationId xmlns:a16="http://schemas.microsoft.com/office/drawing/2014/main" id="{84BF9069-E3A8-4118-A35A-1AD911552F0E}"/>
            </a:ext>
          </a:extLst>
        </xdr:cNvPr>
        <xdr:cNvSpPr txBox="1"/>
      </xdr:nvSpPr>
      <xdr:spPr>
        <a:xfrm>
          <a:off x="8515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273" name="n_3aveValue【福祉施設】&#10;一人当たり面積">
          <a:extLst>
            <a:ext uri="{FF2B5EF4-FFF2-40B4-BE49-F238E27FC236}">
              <a16:creationId xmlns:a16="http://schemas.microsoft.com/office/drawing/2014/main" id="{C660A6BB-0008-46A1-817E-AF7FD8B6A143}"/>
            </a:ext>
          </a:extLst>
        </xdr:cNvPr>
        <xdr:cNvSpPr txBox="1"/>
      </xdr:nvSpPr>
      <xdr:spPr>
        <a:xfrm>
          <a:off x="7626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274" name="n_4aveValue【福祉施設】&#10;一人当たり面積">
          <a:extLst>
            <a:ext uri="{FF2B5EF4-FFF2-40B4-BE49-F238E27FC236}">
              <a16:creationId xmlns:a16="http://schemas.microsoft.com/office/drawing/2014/main" id="{8CEB6D9B-506E-4FCB-B7D1-28AFD7D6FFF7}"/>
            </a:ext>
          </a:extLst>
        </xdr:cNvPr>
        <xdr:cNvSpPr txBox="1"/>
      </xdr:nvSpPr>
      <xdr:spPr>
        <a:xfrm>
          <a:off x="6737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55339</xdr:rowOff>
    </xdr:from>
    <xdr:ext cx="469744" cy="259045"/>
    <xdr:sp macro="" textlink="">
      <xdr:nvSpPr>
        <xdr:cNvPr id="275" name="n_1mainValue【福祉施設】&#10;一人当たり面積">
          <a:extLst>
            <a:ext uri="{FF2B5EF4-FFF2-40B4-BE49-F238E27FC236}">
              <a16:creationId xmlns:a16="http://schemas.microsoft.com/office/drawing/2014/main" id="{55FCECF0-66BF-4917-8A83-A82AC23E0B60}"/>
            </a:ext>
          </a:extLst>
        </xdr:cNvPr>
        <xdr:cNvSpPr txBox="1"/>
      </xdr:nvSpPr>
      <xdr:spPr>
        <a:xfrm>
          <a:off x="9391727" y="148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55566</xdr:rowOff>
    </xdr:from>
    <xdr:ext cx="469744" cy="259045"/>
    <xdr:sp macro="" textlink="">
      <xdr:nvSpPr>
        <xdr:cNvPr id="276" name="n_2mainValue【福祉施設】&#10;一人当たり面積">
          <a:extLst>
            <a:ext uri="{FF2B5EF4-FFF2-40B4-BE49-F238E27FC236}">
              <a16:creationId xmlns:a16="http://schemas.microsoft.com/office/drawing/2014/main" id="{EB590FA3-5C88-49EF-9194-059229C24D75}"/>
            </a:ext>
          </a:extLst>
        </xdr:cNvPr>
        <xdr:cNvSpPr txBox="1"/>
      </xdr:nvSpPr>
      <xdr:spPr>
        <a:xfrm>
          <a:off x="85154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55796</xdr:rowOff>
    </xdr:from>
    <xdr:ext cx="469744" cy="259045"/>
    <xdr:sp macro="" textlink="">
      <xdr:nvSpPr>
        <xdr:cNvPr id="277" name="n_3mainValue【福祉施設】&#10;一人当たり面積">
          <a:extLst>
            <a:ext uri="{FF2B5EF4-FFF2-40B4-BE49-F238E27FC236}">
              <a16:creationId xmlns:a16="http://schemas.microsoft.com/office/drawing/2014/main" id="{C68B9F68-A9AA-4263-8E4C-1A94A5FD8C82}"/>
            </a:ext>
          </a:extLst>
        </xdr:cNvPr>
        <xdr:cNvSpPr txBox="1"/>
      </xdr:nvSpPr>
      <xdr:spPr>
        <a:xfrm>
          <a:off x="7626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56253</xdr:rowOff>
    </xdr:from>
    <xdr:ext cx="469744" cy="259045"/>
    <xdr:sp macro="" textlink="">
      <xdr:nvSpPr>
        <xdr:cNvPr id="278" name="n_4mainValue【福祉施設】&#10;一人当たり面積">
          <a:extLst>
            <a:ext uri="{FF2B5EF4-FFF2-40B4-BE49-F238E27FC236}">
              <a16:creationId xmlns:a16="http://schemas.microsoft.com/office/drawing/2014/main" id="{3DDCB821-CECC-4BDF-A761-35E29981F912}"/>
            </a:ext>
          </a:extLst>
        </xdr:cNvPr>
        <xdr:cNvSpPr txBox="1"/>
      </xdr:nvSpPr>
      <xdr:spPr>
        <a:xfrm>
          <a:off x="6737427" y="1480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8D13E44-8F76-4C51-82BA-09DD0C8D52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FBAC4BC3-2D2C-4457-83BB-E1A166767A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A334A88E-CD72-4BE6-80EC-66DBDC70FA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D3498265-CDE4-4BAA-BEFA-A56DB9651D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396EBB14-12D3-4FC2-8248-CA5278D9B6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21CDCFDB-51B7-4134-9037-B26A499E1C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5493E0F2-34E0-4AB5-AEC5-FDCCFFC878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B122F3BD-5EA6-499D-AE77-14E33961D2E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40E52CF4-34AB-487A-9607-D55ECAA0123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1D9E2DBD-798E-48BE-88A2-C20021F17CB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634841DF-2347-4316-BA48-24AA2381D47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A25A5653-C6FE-425F-AD90-B27AE7BE5F6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69CED957-04C4-498A-A228-F9D611007F5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A97CBC4F-6E21-49BC-9CE1-71DD34BE97B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3EE6E927-67F1-471C-91CC-E2EEC1AE8A8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D4F9677F-B341-4DCE-B5B6-CA0E5DEB2B1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5BBD6544-8926-4FED-B74D-7A1096D43A0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49A5F6F2-4F24-411C-A95F-D62BF8ACF28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CF574296-86B1-4413-8F20-0B808EDE02C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B8A8EB44-C245-4C1E-BEF8-3DD667EBF17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7C50AFC2-D469-4628-85F3-53FFBC16334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5C312832-4851-4EA6-8075-A7C954266B9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5B9CB3F3-F516-4E81-8575-6D5B2284DE2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E54FABC3-64B8-4D0C-8AA8-6828548E486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C57A613E-D35B-4723-B3BE-ABC3DC182196}"/>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766754E6-246B-4119-BDDA-7AB97B78E12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9766E027-B30A-4658-849B-3991A0BB3C57}"/>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6E355F74-1227-400C-B322-C0BE5DE5B381}"/>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07" name="直線コネクタ 306">
          <a:extLst>
            <a:ext uri="{FF2B5EF4-FFF2-40B4-BE49-F238E27FC236}">
              <a16:creationId xmlns:a16="http://schemas.microsoft.com/office/drawing/2014/main" id="{4B0BBDB6-ACB2-40E6-9C99-AAF369CE809E}"/>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D563D6B9-A571-41BC-9FA6-DF30861969AD}"/>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9" name="フローチャート: 判断 308">
          <a:extLst>
            <a:ext uri="{FF2B5EF4-FFF2-40B4-BE49-F238E27FC236}">
              <a16:creationId xmlns:a16="http://schemas.microsoft.com/office/drawing/2014/main" id="{1B2864AB-9019-4036-9E76-BC2238662159}"/>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10" name="フローチャート: 判断 309">
          <a:extLst>
            <a:ext uri="{FF2B5EF4-FFF2-40B4-BE49-F238E27FC236}">
              <a16:creationId xmlns:a16="http://schemas.microsoft.com/office/drawing/2014/main" id="{A4A711F3-5FA8-4CF3-A862-07F22C6523F2}"/>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311" name="フローチャート: 判断 310">
          <a:extLst>
            <a:ext uri="{FF2B5EF4-FFF2-40B4-BE49-F238E27FC236}">
              <a16:creationId xmlns:a16="http://schemas.microsoft.com/office/drawing/2014/main" id="{AB1C905A-5252-4946-BF42-5C8DF0727042}"/>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312" name="フローチャート: 判断 311">
          <a:extLst>
            <a:ext uri="{FF2B5EF4-FFF2-40B4-BE49-F238E27FC236}">
              <a16:creationId xmlns:a16="http://schemas.microsoft.com/office/drawing/2014/main" id="{916559E6-643D-49C2-9927-C5A8BD5BDEB8}"/>
            </a:ext>
          </a:extLst>
        </xdr:cNvPr>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313" name="フローチャート: 判断 312">
          <a:extLst>
            <a:ext uri="{FF2B5EF4-FFF2-40B4-BE49-F238E27FC236}">
              <a16:creationId xmlns:a16="http://schemas.microsoft.com/office/drawing/2014/main" id="{734E7A9D-9DBA-4ACD-860F-3918409C2E46}"/>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50F965A-499A-4024-8D45-5D9624CDA18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3AF73B80-4001-49FE-98E4-E5FD6F9643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E617FA82-E12E-4691-BF61-D3832EC8123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C914FCE-EB55-463E-BEA9-5D723791EE0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6D175432-2474-4759-939A-4BDB11E8CBD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33020</xdr:rowOff>
    </xdr:from>
    <xdr:to>
      <xdr:col>24</xdr:col>
      <xdr:colOff>114300</xdr:colOff>
      <xdr:row>102</xdr:row>
      <xdr:rowOff>134620</xdr:rowOff>
    </xdr:to>
    <xdr:sp macro="" textlink="">
      <xdr:nvSpPr>
        <xdr:cNvPr id="319" name="楕円 318">
          <a:extLst>
            <a:ext uri="{FF2B5EF4-FFF2-40B4-BE49-F238E27FC236}">
              <a16:creationId xmlns:a16="http://schemas.microsoft.com/office/drawing/2014/main" id="{28C29104-0F9E-4696-AD03-9E9287BAFAA6}"/>
            </a:ext>
          </a:extLst>
        </xdr:cNvPr>
        <xdr:cNvSpPr/>
      </xdr:nvSpPr>
      <xdr:spPr>
        <a:xfrm>
          <a:off x="4584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55897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AB852A20-01DB-44D7-BE11-BB84666DCDDE}"/>
            </a:ext>
          </a:extLst>
        </xdr:cNvPr>
        <xdr:cNvSpPr txBox="1"/>
      </xdr:nvSpPr>
      <xdr:spPr>
        <a:xfrm>
          <a:off x="4673600"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109220</xdr:rowOff>
    </xdr:from>
    <xdr:to>
      <xdr:col>20</xdr:col>
      <xdr:colOff>38100</xdr:colOff>
      <xdr:row>102</xdr:row>
      <xdr:rowOff>39370</xdr:rowOff>
    </xdr:to>
    <xdr:sp macro="" textlink="">
      <xdr:nvSpPr>
        <xdr:cNvPr id="321" name="楕円 320">
          <a:extLst>
            <a:ext uri="{FF2B5EF4-FFF2-40B4-BE49-F238E27FC236}">
              <a16:creationId xmlns:a16="http://schemas.microsoft.com/office/drawing/2014/main" id="{4AC0AF91-205E-4415-B916-8B889BD4BC1D}"/>
            </a:ext>
          </a:extLst>
        </xdr:cNvPr>
        <xdr:cNvSpPr/>
      </xdr:nvSpPr>
      <xdr:spPr>
        <a:xfrm>
          <a:off x="3746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160020</xdr:rowOff>
    </xdr:from>
    <xdr:to>
      <xdr:col>24</xdr:col>
      <xdr:colOff>63500</xdr:colOff>
      <xdr:row>102</xdr:row>
      <xdr:rowOff>83820</xdr:rowOff>
    </xdr:to>
    <xdr:cxnSp macro="">
      <xdr:nvCxnSpPr>
        <xdr:cNvPr id="322" name="直線コネクタ 321">
          <a:extLst>
            <a:ext uri="{FF2B5EF4-FFF2-40B4-BE49-F238E27FC236}">
              <a16:creationId xmlns:a16="http://schemas.microsoft.com/office/drawing/2014/main" id="{E6BD6580-DFB3-4429-887D-2EA1AE563377}"/>
            </a:ext>
          </a:extLst>
        </xdr:cNvPr>
        <xdr:cNvCxnSpPr/>
      </xdr:nvCxnSpPr>
      <xdr:spPr>
        <a:xfrm>
          <a:off x="3797300" y="174764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67311</xdr:rowOff>
    </xdr:from>
    <xdr:to>
      <xdr:col>15</xdr:col>
      <xdr:colOff>101600</xdr:colOff>
      <xdr:row>101</xdr:row>
      <xdr:rowOff>168911</xdr:rowOff>
    </xdr:to>
    <xdr:sp macro="" textlink="">
      <xdr:nvSpPr>
        <xdr:cNvPr id="323" name="楕円 322">
          <a:extLst>
            <a:ext uri="{FF2B5EF4-FFF2-40B4-BE49-F238E27FC236}">
              <a16:creationId xmlns:a16="http://schemas.microsoft.com/office/drawing/2014/main" id="{DCB412C2-0FCC-47E7-8DE9-4023A1F088B0}"/>
            </a:ext>
          </a:extLst>
        </xdr:cNvPr>
        <xdr:cNvSpPr/>
      </xdr:nvSpPr>
      <xdr:spPr>
        <a:xfrm>
          <a:off x="2857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118111</xdr:rowOff>
    </xdr:from>
    <xdr:to>
      <xdr:col>19</xdr:col>
      <xdr:colOff>177800</xdr:colOff>
      <xdr:row>101</xdr:row>
      <xdr:rowOff>160020</xdr:rowOff>
    </xdr:to>
    <xdr:cxnSp macro="">
      <xdr:nvCxnSpPr>
        <xdr:cNvPr id="324" name="直線コネクタ 323">
          <a:extLst>
            <a:ext uri="{FF2B5EF4-FFF2-40B4-BE49-F238E27FC236}">
              <a16:creationId xmlns:a16="http://schemas.microsoft.com/office/drawing/2014/main" id="{2CDFB78F-9905-4AAB-B79A-F3855366FC91}"/>
            </a:ext>
          </a:extLst>
        </xdr:cNvPr>
        <xdr:cNvCxnSpPr/>
      </xdr:nvCxnSpPr>
      <xdr:spPr>
        <a:xfrm>
          <a:off x="2908300" y="17434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12064</xdr:rowOff>
    </xdr:from>
    <xdr:to>
      <xdr:col>10</xdr:col>
      <xdr:colOff>165100</xdr:colOff>
      <xdr:row>101</xdr:row>
      <xdr:rowOff>113664</xdr:rowOff>
    </xdr:to>
    <xdr:sp macro="" textlink="">
      <xdr:nvSpPr>
        <xdr:cNvPr id="325" name="楕円 324">
          <a:extLst>
            <a:ext uri="{FF2B5EF4-FFF2-40B4-BE49-F238E27FC236}">
              <a16:creationId xmlns:a16="http://schemas.microsoft.com/office/drawing/2014/main" id="{E47C9CA2-A687-4079-BF6F-894C0F0D20E8}"/>
            </a:ext>
          </a:extLst>
        </xdr:cNvPr>
        <xdr:cNvSpPr/>
      </xdr:nvSpPr>
      <xdr:spPr>
        <a:xfrm>
          <a:off x="1968500" y="173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62864</xdr:rowOff>
    </xdr:from>
    <xdr:to>
      <xdr:col>15</xdr:col>
      <xdr:colOff>50800</xdr:colOff>
      <xdr:row>101</xdr:row>
      <xdr:rowOff>118111</xdr:rowOff>
    </xdr:to>
    <xdr:cxnSp macro="">
      <xdr:nvCxnSpPr>
        <xdr:cNvPr id="326" name="直線コネクタ 325">
          <a:extLst>
            <a:ext uri="{FF2B5EF4-FFF2-40B4-BE49-F238E27FC236}">
              <a16:creationId xmlns:a16="http://schemas.microsoft.com/office/drawing/2014/main" id="{1D28E4AB-8867-4D82-AFAB-9655DA47B322}"/>
            </a:ext>
          </a:extLst>
        </xdr:cNvPr>
        <xdr:cNvCxnSpPr/>
      </xdr:nvCxnSpPr>
      <xdr:spPr>
        <a:xfrm>
          <a:off x="2019300" y="173793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128270</xdr:rowOff>
    </xdr:from>
    <xdr:to>
      <xdr:col>6</xdr:col>
      <xdr:colOff>38100</xdr:colOff>
      <xdr:row>101</xdr:row>
      <xdr:rowOff>58420</xdr:rowOff>
    </xdr:to>
    <xdr:sp macro="" textlink="">
      <xdr:nvSpPr>
        <xdr:cNvPr id="327" name="楕円 326">
          <a:extLst>
            <a:ext uri="{FF2B5EF4-FFF2-40B4-BE49-F238E27FC236}">
              <a16:creationId xmlns:a16="http://schemas.microsoft.com/office/drawing/2014/main" id="{E41E6C47-957C-4FF3-B37C-952C45BAFE43}"/>
            </a:ext>
          </a:extLst>
        </xdr:cNvPr>
        <xdr:cNvSpPr/>
      </xdr:nvSpPr>
      <xdr:spPr>
        <a:xfrm>
          <a:off x="1079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xdr:rowOff>
    </xdr:from>
    <xdr:to>
      <xdr:col>10</xdr:col>
      <xdr:colOff>114300</xdr:colOff>
      <xdr:row>101</xdr:row>
      <xdr:rowOff>62864</xdr:rowOff>
    </xdr:to>
    <xdr:cxnSp macro="">
      <xdr:nvCxnSpPr>
        <xdr:cNvPr id="328" name="直線コネクタ 327">
          <a:extLst>
            <a:ext uri="{FF2B5EF4-FFF2-40B4-BE49-F238E27FC236}">
              <a16:creationId xmlns:a16="http://schemas.microsoft.com/office/drawing/2014/main" id="{0617755A-6D97-42C6-9A75-3395CBA71FDA}"/>
            </a:ext>
          </a:extLst>
        </xdr:cNvPr>
        <xdr:cNvCxnSpPr/>
      </xdr:nvCxnSpPr>
      <xdr:spPr>
        <a:xfrm>
          <a:off x="1130300" y="173240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89552</xdr:rowOff>
    </xdr:from>
    <xdr:ext cx="405111" cy="259045"/>
    <xdr:sp macro="" textlink="">
      <xdr:nvSpPr>
        <xdr:cNvPr id="329" name="n_1aveValue【市民会館】&#10;有形固定資産減価償却率">
          <a:extLst>
            <a:ext uri="{FF2B5EF4-FFF2-40B4-BE49-F238E27FC236}">
              <a16:creationId xmlns:a16="http://schemas.microsoft.com/office/drawing/2014/main" id="{AA59903F-7CE5-4C11-8593-2361D6F8ACCF}"/>
            </a:ext>
          </a:extLst>
        </xdr:cNvPr>
        <xdr:cNvSpPr txBox="1"/>
      </xdr:nvSpPr>
      <xdr:spPr>
        <a:xfrm>
          <a:off x="3582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47641</xdr:rowOff>
    </xdr:from>
    <xdr:ext cx="405111" cy="259045"/>
    <xdr:sp macro="" textlink="">
      <xdr:nvSpPr>
        <xdr:cNvPr id="330" name="n_2aveValue【市民会館】&#10;有形固定資産減価償却率">
          <a:extLst>
            <a:ext uri="{FF2B5EF4-FFF2-40B4-BE49-F238E27FC236}">
              <a16:creationId xmlns:a16="http://schemas.microsoft.com/office/drawing/2014/main" id="{3C841798-8D41-48BF-BC37-91A27920DAFF}"/>
            </a:ext>
          </a:extLst>
        </xdr:cNvPr>
        <xdr:cNvSpPr txBox="1"/>
      </xdr:nvSpPr>
      <xdr:spPr>
        <a:xfrm>
          <a:off x="2705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142891</xdr:rowOff>
    </xdr:from>
    <xdr:ext cx="405111" cy="259045"/>
    <xdr:sp macro="" textlink="">
      <xdr:nvSpPr>
        <xdr:cNvPr id="331" name="n_3aveValue【市民会館】&#10;有形固定資産減価償却率">
          <a:extLst>
            <a:ext uri="{FF2B5EF4-FFF2-40B4-BE49-F238E27FC236}">
              <a16:creationId xmlns:a16="http://schemas.microsoft.com/office/drawing/2014/main" id="{114A6168-77D4-40C6-9BF5-3B9D6BB74662}"/>
            </a:ext>
          </a:extLst>
        </xdr:cNvPr>
        <xdr:cNvSpPr txBox="1"/>
      </xdr:nvSpPr>
      <xdr:spPr>
        <a:xfrm>
          <a:off x="1816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332" name="n_4aveValue【市民会館】&#10;有形固定資産減価償却率">
          <a:extLst>
            <a:ext uri="{FF2B5EF4-FFF2-40B4-BE49-F238E27FC236}">
              <a16:creationId xmlns:a16="http://schemas.microsoft.com/office/drawing/2014/main" id="{3C85B66C-525B-4FE9-8366-265646F920A6}"/>
            </a:ext>
          </a:extLst>
        </xdr:cNvPr>
        <xdr:cNvSpPr txBox="1"/>
      </xdr:nvSpPr>
      <xdr:spPr>
        <a:xfrm>
          <a:off x="927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55897</xdr:rowOff>
    </xdr:from>
    <xdr:ext cx="405111" cy="259045"/>
    <xdr:sp macro="" textlink="">
      <xdr:nvSpPr>
        <xdr:cNvPr id="333" name="n_1mainValue【市民会館】&#10;有形固定資産減価償却率">
          <a:extLst>
            <a:ext uri="{FF2B5EF4-FFF2-40B4-BE49-F238E27FC236}">
              <a16:creationId xmlns:a16="http://schemas.microsoft.com/office/drawing/2014/main" id="{5F10AB88-5D56-4311-A034-FE28A0DB56B4}"/>
            </a:ext>
          </a:extLst>
        </xdr:cNvPr>
        <xdr:cNvSpPr txBox="1"/>
      </xdr:nvSpPr>
      <xdr:spPr>
        <a:xfrm>
          <a:off x="35820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13988</xdr:rowOff>
    </xdr:from>
    <xdr:ext cx="405111" cy="259045"/>
    <xdr:sp macro="" textlink="">
      <xdr:nvSpPr>
        <xdr:cNvPr id="334" name="n_2mainValue【市民会館】&#10;有形固定資産減価償却率">
          <a:extLst>
            <a:ext uri="{FF2B5EF4-FFF2-40B4-BE49-F238E27FC236}">
              <a16:creationId xmlns:a16="http://schemas.microsoft.com/office/drawing/2014/main" id="{DE179C31-D135-49DE-927C-196C95C86405}"/>
            </a:ext>
          </a:extLst>
        </xdr:cNvPr>
        <xdr:cNvSpPr txBox="1"/>
      </xdr:nvSpPr>
      <xdr:spPr>
        <a:xfrm>
          <a:off x="2705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130191</xdr:rowOff>
    </xdr:from>
    <xdr:ext cx="405111" cy="259045"/>
    <xdr:sp macro="" textlink="">
      <xdr:nvSpPr>
        <xdr:cNvPr id="335" name="n_3mainValue【市民会館】&#10;有形固定資産減価償却率">
          <a:extLst>
            <a:ext uri="{FF2B5EF4-FFF2-40B4-BE49-F238E27FC236}">
              <a16:creationId xmlns:a16="http://schemas.microsoft.com/office/drawing/2014/main" id="{075959BD-7B8A-40D5-AA4C-69A5F9964D5B}"/>
            </a:ext>
          </a:extLst>
        </xdr:cNvPr>
        <xdr:cNvSpPr txBox="1"/>
      </xdr:nvSpPr>
      <xdr:spPr>
        <a:xfrm>
          <a:off x="1816744" y="1710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74947</xdr:rowOff>
    </xdr:from>
    <xdr:ext cx="405111" cy="259045"/>
    <xdr:sp macro="" textlink="">
      <xdr:nvSpPr>
        <xdr:cNvPr id="336" name="n_4mainValue【市民会館】&#10;有形固定資産減価償却率">
          <a:extLst>
            <a:ext uri="{FF2B5EF4-FFF2-40B4-BE49-F238E27FC236}">
              <a16:creationId xmlns:a16="http://schemas.microsoft.com/office/drawing/2014/main" id="{3DFC9419-22EB-40A5-AD03-05F0C287814E}"/>
            </a:ext>
          </a:extLst>
        </xdr:cNvPr>
        <xdr:cNvSpPr txBox="1"/>
      </xdr:nvSpPr>
      <xdr:spPr>
        <a:xfrm>
          <a:off x="927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DD5F52E0-5BAD-440A-AEB9-91F5F6CA94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CC0F89D5-9510-41BC-93C2-CB394F5789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80C3CFD7-DD3C-4DD6-9753-61A697462FE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1320D923-70F3-4548-BA2D-963A472DAF4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21ADF5EE-68D9-4773-9837-548180C0D43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F3CA3014-1167-4589-BDC8-B26D57013F7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507D9955-DC60-4D60-96B2-C783722F85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EC609CAC-3623-4CEA-B5CC-52C8E97D0C1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1395832B-1F32-404B-9BFE-2B5F0C34F02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16844087-E0DD-458F-9776-326B780ADFD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531BDB7E-B016-48CE-902A-4C376475F3A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88E41635-6F92-4044-B32C-2B036C50EF7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96291AF4-14A6-4AB8-869A-DD3E06EB2CD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E38DB044-9769-4FFC-B5D3-71E8489A266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3F98307E-F088-4CCF-BE4D-8F846F0D80E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A5FD493C-8C3C-419D-B0AF-DC8598BFB44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E7DADFA6-1223-422A-A8FC-09E62E82AD3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5424F0D0-845F-4AAA-B277-6E53DE2DB7A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52AC5D9E-5340-4D76-9BE0-F0D1AE98472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CE7A10FD-71D1-4D07-B34C-57D834FEB9F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4BDE9D5B-2293-4A4C-B3A5-611D799A3E1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64842634-49BB-44EF-856B-44B0B77064E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D666BD09-B160-489E-8E6D-1CC4B89691F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360" name="直線コネクタ 359">
          <a:extLst>
            <a:ext uri="{FF2B5EF4-FFF2-40B4-BE49-F238E27FC236}">
              <a16:creationId xmlns:a16="http://schemas.microsoft.com/office/drawing/2014/main" id="{E213E345-84DB-4F99-89E4-BE2BD1A91744}"/>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61" name="【市民会館】&#10;一人当たり面積最小値テキスト">
          <a:extLst>
            <a:ext uri="{FF2B5EF4-FFF2-40B4-BE49-F238E27FC236}">
              <a16:creationId xmlns:a16="http://schemas.microsoft.com/office/drawing/2014/main" id="{29CFCFAD-FA81-45BA-8DBC-1FE06948649D}"/>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62" name="直線コネクタ 361">
          <a:extLst>
            <a:ext uri="{FF2B5EF4-FFF2-40B4-BE49-F238E27FC236}">
              <a16:creationId xmlns:a16="http://schemas.microsoft.com/office/drawing/2014/main" id="{11C05CD7-A4CA-42D1-829D-CD94E286FCBA}"/>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363" name="【市民会館】&#10;一人当たり面積最大値テキスト">
          <a:extLst>
            <a:ext uri="{FF2B5EF4-FFF2-40B4-BE49-F238E27FC236}">
              <a16:creationId xmlns:a16="http://schemas.microsoft.com/office/drawing/2014/main" id="{70641BA2-12E6-4DAA-9D76-AA4FC94AD783}"/>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364" name="直線コネクタ 363">
          <a:extLst>
            <a:ext uri="{FF2B5EF4-FFF2-40B4-BE49-F238E27FC236}">
              <a16:creationId xmlns:a16="http://schemas.microsoft.com/office/drawing/2014/main" id="{0A0119CF-E83B-4929-833B-A52BA8410B36}"/>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365" name="【市民会館】&#10;一人当たり面積平均値テキスト">
          <a:extLst>
            <a:ext uri="{FF2B5EF4-FFF2-40B4-BE49-F238E27FC236}">
              <a16:creationId xmlns:a16="http://schemas.microsoft.com/office/drawing/2014/main" id="{83F1132A-D3D2-4588-8FEB-A7E7DDE9183E}"/>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66" name="フローチャート: 判断 365">
          <a:extLst>
            <a:ext uri="{FF2B5EF4-FFF2-40B4-BE49-F238E27FC236}">
              <a16:creationId xmlns:a16="http://schemas.microsoft.com/office/drawing/2014/main" id="{FDE3B1D1-D555-4493-80D6-C1B29A223ED9}"/>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367" name="フローチャート: 判断 366">
          <a:extLst>
            <a:ext uri="{FF2B5EF4-FFF2-40B4-BE49-F238E27FC236}">
              <a16:creationId xmlns:a16="http://schemas.microsoft.com/office/drawing/2014/main" id="{BCC15D34-FBFF-4A3D-AFA4-F493D95DBA2C}"/>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368" name="フローチャート: 判断 367">
          <a:extLst>
            <a:ext uri="{FF2B5EF4-FFF2-40B4-BE49-F238E27FC236}">
              <a16:creationId xmlns:a16="http://schemas.microsoft.com/office/drawing/2014/main" id="{4FB41E40-F4C7-44F8-B438-FF72913D8DFC}"/>
            </a:ext>
          </a:extLst>
        </xdr:cNvPr>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369" name="フローチャート: 判断 368">
          <a:extLst>
            <a:ext uri="{FF2B5EF4-FFF2-40B4-BE49-F238E27FC236}">
              <a16:creationId xmlns:a16="http://schemas.microsoft.com/office/drawing/2014/main" id="{DFBDBCA2-61CB-468A-B0C5-DDF40052D7D3}"/>
            </a:ext>
          </a:extLst>
        </xdr:cNvPr>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370" name="フローチャート: 判断 369">
          <a:extLst>
            <a:ext uri="{FF2B5EF4-FFF2-40B4-BE49-F238E27FC236}">
              <a16:creationId xmlns:a16="http://schemas.microsoft.com/office/drawing/2014/main" id="{575A46D8-FCAC-42EB-8475-8829A1B61DE8}"/>
            </a:ext>
          </a:extLst>
        </xdr:cNvPr>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E80D323-32D0-45C4-8E51-23FB78EDDD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D3181CC-2721-4B16-84FC-323A57681A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2EC7DCD9-C920-4148-A4C2-11E4AE6A8C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2650E3A-35DF-44B0-9B4E-69BE7C04E5E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D972FC99-DDBC-49B1-B30F-269A111FE49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142367</xdr:rowOff>
    </xdr:from>
    <xdr:to>
      <xdr:col>55</xdr:col>
      <xdr:colOff>50800</xdr:colOff>
      <xdr:row>107</xdr:row>
      <xdr:rowOff>72517</xdr:rowOff>
    </xdr:to>
    <xdr:sp macro="" textlink="">
      <xdr:nvSpPr>
        <xdr:cNvPr id="376" name="楕円 375">
          <a:extLst>
            <a:ext uri="{FF2B5EF4-FFF2-40B4-BE49-F238E27FC236}">
              <a16:creationId xmlns:a16="http://schemas.microsoft.com/office/drawing/2014/main" id="{AE480D8E-65E8-4D20-84C6-32AF733CEF93}"/>
            </a:ext>
          </a:extLst>
        </xdr:cNvPr>
        <xdr:cNvSpPr/>
      </xdr:nvSpPr>
      <xdr:spPr>
        <a:xfrm>
          <a:off x="10426700" y="183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120794</xdr:rowOff>
    </xdr:from>
    <xdr:ext cx="469744" cy="259045"/>
    <xdr:sp macro="" textlink="">
      <xdr:nvSpPr>
        <xdr:cNvPr id="377" name="【市民会館】&#10;一人当たり面積該当値テキスト">
          <a:extLst>
            <a:ext uri="{FF2B5EF4-FFF2-40B4-BE49-F238E27FC236}">
              <a16:creationId xmlns:a16="http://schemas.microsoft.com/office/drawing/2014/main" id="{E810D2FA-65DD-4B6F-A278-9EBBE5E4D2DA}"/>
            </a:ext>
          </a:extLst>
        </xdr:cNvPr>
        <xdr:cNvSpPr txBox="1"/>
      </xdr:nvSpPr>
      <xdr:spPr>
        <a:xfrm>
          <a:off x="10515600" y="1829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143890</xdr:rowOff>
    </xdr:from>
    <xdr:to>
      <xdr:col>50</xdr:col>
      <xdr:colOff>165100</xdr:colOff>
      <xdr:row>107</xdr:row>
      <xdr:rowOff>74040</xdr:rowOff>
    </xdr:to>
    <xdr:sp macro="" textlink="">
      <xdr:nvSpPr>
        <xdr:cNvPr id="378" name="楕円 377">
          <a:extLst>
            <a:ext uri="{FF2B5EF4-FFF2-40B4-BE49-F238E27FC236}">
              <a16:creationId xmlns:a16="http://schemas.microsoft.com/office/drawing/2014/main" id="{9E71045B-F645-4A9F-9570-2B3A89213ED8}"/>
            </a:ext>
          </a:extLst>
        </xdr:cNvPr>
        <xdr:cNvSpPr/>
      </xdr:nvSpPr>
      <xdr:spPr>
        <a:xfrm>
          <a:off x="9588500" y="183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21717</xdr:rowOff>
    </xdr:from>
    <xdr:to>
      <xdr:col>55</xdr:col>
      <xdr:colOff>0</xdr:colOff>
      <xdr:row>107</xdr:row>
      <xdr:rowOff>23240</xdr:rowOff>
    </xdr:to>
    <xdr:cxnSp macro="">
      <xdr:nvCxnSpPr>
        <xdr:cNvPr id="379" name="直線コネクタ 378">
          <a:extLst>
            <a:ext uri="{FF2B5EF4-FFF2-40B4-BE49-F238E27FC236}">
              <a16:creationId xmlns:a16="http://schemas.microsoft.com/office/drawing/2014/main" id="{01A4BBE2-FD95-40D7-93FD-39D66BAD1463}"/>
            </a:ext>
          </a:extLst>
        </xdr:cNvPr>
        <xdr:cNvCxnSpPr/>
      </xdr:nvCxnSpPr>
      <xdr:spPr>
        <a:xfrm flipV="1">
          <a:off x="9639300" y="18366867"/>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147320</xdr:rowOff>
    </xdr:from>
    <xdr:to>
      <xdr:col>46</xdr:col>
      <xdr:colOff>38100</xdr:colOff>
      <xdr:row>107</xdr:row>
      <xdr:rowOff>77470</xdr:rowOff>
    </xdr:to>
    <xdr:sp macro="" textlink="">
      <xdr:nvSpPr>
        <xdr:cNvPr id="380" name="楕円 379">
          <a:extLst>
            <a:ext uri="{FF2B5EF4-FFF2-40B4-BE49-F238E27FC236}">
              <a16:creationId xmlns:a16="http://schemas.microsoft.com/office/drawing/2014/main" id="{EFDE6BBF-9184-4A8B-A0FD-D3093C63FB3A}"/>
            </a:ext>
          </a:extLst>
        </xdr:cNvPr>
        <xdr:cNvSpPr/>
      </xdr:nvSpPr>
      <xdr:spPr>
        <a:xfrm>
          <a:off x="8699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23240</xdr:rowOff>
    </xdr:from>
    <xdr:to>
      <xdr:col>50</xdr:col>
      <xdr:colOff>114300</xdr:colOff>
      <xdr:row>107</xdr:row>
      <xdr:rowOff>26670</xdr:rowOff>
    </xdr:to>
    <xdr:cxnSp macro="">
      <xdr:nvCxnSpPr>
        <xdr:cNvPr id="381" name="直線コネクタ 380">
          <a:extLst>
            <a:ext uri="{FF2B5EF4-FFF2-40B4-BE49-F238E27FC236}">
              <a16:creationId xmlns:a16="http://schemas.microsoft.com/office/drawing/2014/main" id="{92354B11-50E7-4F10-9D15-297D433BA8DA}"/>
            </a:ext>
          </a:extLst>
        </xdr:cNvPr>
        <xdr:cNvCxnSpPr/>
      </xdr:nvCxnSpPr>
      <xdr:spPr>
        <a:xfrm flipV="1">
          <a:off x="8750300" y="18368390"/>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150749</xdr:rowOff>
    </xdr:from>
    <xdr:to>
      <xdr:col>41</xdr:col>
      <xdr:colOff>101600</xdr:colOff>
      <xdr:row>107</xdr:row>
      <xdr:rowOff>80899</xdr:rowOff>
    </xdr:to>
    <xdr:sp macro="" textlink="">
      <xdr:nvSpPr>
        <xdr:cNvPr id="382" name="楕円 381">
          <a:extLst>
            <a:ext uri="{FF2B5EF4-FFF2-40B4-BE49-F238E27FC236}">
              <a16:creationId xmlns:a16="http://schemas.microsoft.com/office/drawing/2014/main" id="{42370CCC-5D47-4CE8-A331-48961D818DA4}"/>
            </a:ext>
          </a:extLst>
        </xdr:cNvPr>
        <xdr:cNvSpPr/>
      </xdr:nvSpPr>
      <xdr:spPr>
        <a:xfrm>
          <a:off x="7810500" y="183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26670</xdr:rowOff>
    </xdr:from>
    <xdr:to>
      <xdr:col>45</xdr:col>
      <xdr:colOff>177800</xdr:colOff>
      <xdr:row>107</xdr:row>
      <xdr:rowOff>30099</xdr:rowOff>
    </xdr:to>
    <xdr:cxnSp macro="">
      <xdr:nvCxnSpPr>
        <xdr:cNvPr id="383" name="直線コネクタ 382">
          <a:extLst>
            <a:ext uri="{FF2B5EF4-FFF2-40B4-BE49-F238E27FC236}">
              <a16:creationId xmlns:a16="http://schemas.microsoft.com/office/drawing/2014/main" id="{05ADF687-1C6A-4C17-8539-FCFCEAD3CCE2}"/>
            </a:ext>
          </a:extLst>
        </xdr:cNvPr>
        <xdr:cNvCxnSpPr/>
      </xdr:nvCxnSpPr>
      <xdr:spPr>
        <a:xfrm flipV="1">
          <a:off x="7861300" y="183718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156083</xdr:rowOff>
    </xdr:from>
    <xdr:to>
      <xdr:col>36</xdr:col>
      <xdr:colOff>165100</xdr:colOff>
      <xdr:row>107</xdr:row>
      <xdr:rowOff>86233</xdr:rowOff>
    </xdr:to>
    <xdr:sp macro="" textlink="">
      <xdr:nvSpPr>
        <xdr:cNvPr id="384" name="楕円 383">
          <a:extLst>
            <a:ext uri="{FF2B5EF4-FFF2-40B4-BE49-F238E27FC236}">
              <a16:creationId xmlns:a16="http://schemas.microsoft.com/office/drawing/2014/main" id="{D3644A41-124E-47E7-A891-75B156631AE6}"/>
            </a:ext>
          </a:extLst>
        </xdr:cNvPr>
        <xdr:cNvSpPr/>
      </xdr:nvSpPr>
      <xdr:spPr>
        <a:xfrm>
          <a:off x="6921500" y="183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30099</xdr:rowOff>
    </xdr:from>
    <xdr:to>
      <xdr:col>41</xdr:col>
      <xdr:colOff>50800</xdr:colOff>
      <xdr:row>107</xdr:row>
      <xdr:rowOff>35433</xdr:rowOff>
    </xdr:to>
    <xdr:cxnSp macro="">
      <xdr:nvCxnSpPr>
        <xdr:cNvPr id="385" name="直線コネクタ 384">
          <a:extLst>
            <a:ext uri="{FF2B5EF4-FFF2-40B4-BE49-F238E27FC236}">
              <a16:creationId xmlns:a16="http://schemas.microsoft.com/office/drawing/2014/main" id="{4D2CE124-7AC7-42A7-8939-C545BB25ADD6}"/>
            </a:ext>
          </a:extLst>
        </xdr:cNvPr>
        <xdr:cNvCxnSpPr/>
      </xdr:nvCxnSpPr>
      <xdr:spPr>
        <a:xfrm flipV="1">
          <a:off x="6972300" y="1837524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386" name="n_1aveValue【市民会館】&#10;一人当たり面積">
          <a:extLst>
            <a:ext uri="{FF2B5EF4-FFF2-40B4-BE49-F238E27FC236}">
              <a16:creationId xmlns:a16="http://schemas.microsoft.com/office/drawing/2014/main" id="{C722913F-45E2-477A-B5EA-ECE4222ABA13}"/>
            </a:ext>
          </a:extLst>
        </xdr:cNvPr>
        <xdr:cNvSpPr txBox="1"/>
      </xdr:nvSpPr>
      <xdr:spPr>
        <a:xfrm>
          <a:off x="9391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97553</xdr:rowOff>
    </xdr:from>
    <xdr:ext cx="469744" cy="259045"/>
    <xdr:sp macro="" textlink="">
      <xdr:nvSpPr>
        <xdr:cNvPr id="387" name="n_2aveValue【市民会館】&#10;一人当たり面積">
          <a:extLst>
            <a:ext uri="{FF2B5EF4-FFF2-40B4-BE49-F238E27FC236}">
              <a16:creationId xmlns:a16="http://schemas.microsoft.com/office/drawing/2014/main" id="{129BCFD7-D27D-448E-A8AD-E55CAEF78AD6}"/>
            </a:ext>
          </a:extLst>
        </xdr:cNvPr>
        <xdr:cNvSpPr txBox="1"/>
      </xdr:nvSpPr>
      <xdr:spPr>
        <a:xfrm>
          <a:off x="8515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161562</xdr:rowOff>
    </xdr:from>
    <xdr:ext cx="469744" cy="259045"/>
    <xdr:sp macro="" textlink="">
      <xdr:nvSpPr>
        <xdr:cNvPr id="388" name="n_3aveValue【市民会館】&#10;一人当たり面積">
          <a:extLst>
            <a:ext uri="{FF2B5EF4-FFF2-40B4-BE49-F238E27FC236}">
              <a16:creationId xmlns:a16="http://schemas.microsoft.com/office/drawing/2014/main" id="{F4AADF4E-A6BE-4FB3-8A22-C90728160405}"/>
            </a:ext>
          </a:extLst>
        </xdr:cNvPr>
        <xdr:cNvSpPr txBox="1"/>
      </xdr:nvSpPr>
      <xdr:spPr>
        <a:xfrm>
          <a:off x="7626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123080</xdr:rowOff>
    </xdr:from>
    <xdr:ext cx="469744" cy="259045"/>
    <xdr:sp macro="" textlink="">
      <xdr:nvSpPr>
        <xdr:cNvPr id="389" name="n_4aveValue【市民会館】&#10;一人当たり面積">
          <a:extLst>
            <a:ext uri="{FF2B5EF4-FFF2-40B4-BE49-F238E27FC236}">
              <a16:creationId xmlns:a16="http://schemas.microsoft.com/office/drawing/2014/main" id="{46D6C7CB-2637-48D5-95EE-FBCCF74B4D78}"/>
            </a:ext>
          </a:extLst>
        </xdr:cNvPr>
        <xdr:cNvSpPr txBox="1"/>
      </xdr:nvSpPr>
      <xdr:spPr>
        <a:xfrm>
          <a:off x="6737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90567</xdr:rowOff>
    </xdr:from>
    <xdr:ext cx="469744" cy="259045"/>
    <xdr:sp macro="" textlink="">
      <xdr:nvSpPr>
        <xdr:cNvPr id="390" name="n_1mainValue【市民会館】&#10;一人当たり面積">
          <a:extLst>
            <a:ext uri="{FF2B5EF4-FFF2-40B4-BE49-F238E27FC236}">
              <a16:creationId xmlns:a16="http://schemas.microsoft.com/office/drawing/2014/main" id="{07135B2E-7E08-49B2-BE1F-B69D8E420051}"/>
            </a:ext>
          </a:extLst>
        </xdr:cNvPr>
        <xdr:cNvSpPr txBox="1"/>
      </xdr:nvSpPr>
      <xdr:spPr>
        <a:xfrm>
          <a:off x="9391727" y="180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93997</xdr:rowOff>
    </xdr:from>
    <xdr:ext cx="469744" cy="259045"/>
    <xdr:sp macro="" textlink="">
      <xdr:nvSpPr>
        <xdr:cNvPr id="391" name="n_2mainValue【市民会館】&#10;一人当たり面積">
          <a:extLst>
            <a:ext uri="{FF2B5EF4-FFF2-40B4-BE49-F238E27FC236}">
              <a16:creationId xmlns:a16="http://schemas.microsoft.com/office/drawing/2014/main" id="{35F687C7-DF1A-4386-9216-A7CC4DDA3CB7}"/>
            </a:ext>
          </a:extLst>
        </xdr:cNvPr>
        <xdr:cNvSpPr txBox="1"/>
      </xdr:nvSpPr>
      <xdr:spPr>
        <a:xfrm>
          <a:off x="8515427"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97426</xdr:rowOff>
    </xdr:from>
    <xdr:ext cx="469744" cy="259045"/>
    <xdr:sp macro="" textlink="">
      <xdr:nvSpPr>
        <xdr:cNvPr id="392" name="n_3mainValue【市民会館】&#10;一人当たり面積">
          <a:extLst>
            <a:ext uri="{FF2B5EF4-FFF2-40B4-BE49-F238E27FC236}">
              <a16:creationId xmlns:a16="http://schemas.microsoft.com/office/drawing/2014/main" id="{CC502AB8-3B7E-4346-956B-5F3EDABE8AC1}"/>
            </a:ext>
          </a:extLst>
        </xdr:cNvPr>
        <xdr:cNvSpPr txBox="1"/>
      </xdr:nvSpPr>
      <xdr:spPr>
        <a:xfrm>
          <a:off x="7626427" y="180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102760</xdr:rowOff>
    </xdr:from>
    <xdr:ext cx="469744" cy="259045"/>
    <xdr:sp macro="" textlink="">
      <xdr:nvSpPr>
        <xdr:cNvPr id="393" name="n_4mainValue【市民会館】&#10;一人当たり面積">
          <a:extLst>
            <a:ext uri="{FF2B5EF4-FFF2-40B4-BE49-F238E27FC236}">
              <a16:creationId xmlns:a16="http://schemas.microsoft.com/office/drawing/2014/main" id="{E1BF2D8E-7C92-41C4-A064-3584DF885AD6}"/>
            </a:ext>
          </a:extLst>
        </xdr:cNvPr>
        <xdr:cNvSpPr txBox="1"/>
      </xdr:nvSpPr>
      <xdr:spPr>
        <a:xfrm>
          <a:off x="6737427" y="181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2A564DDD-A47A-4B7D-8F0F-A0AB9C7223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DD43BF62-D881-4127-B596-409EF6D133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B7E8EC97-EFCC-41BE-8552-6CC29B93EC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455F1A08-6E45-42AC-8FC3-C762820440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2EB88180-4FD6-4E9E-A23E-87C909AAA1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FFEAE13-6FA4-40F5-BDEB-F458C4111A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31BE7E67-F46F-4FA9-B53E-B6723E9933B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C6FDF2D-15B2-4FC5-9CD9-82996FBBAA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E23D0E79-7555-4433-8420-BA4B2144AC2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595B1D6-B6CC-4602-A035-507FD3829B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AE09638D-4D9C-4550-9657-9784C0727C7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E718704-B047-4F74-9CA6-7D8646B2BF5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9B16B986-1054-484F-B9FF-9CE3D8EAEC3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8A09A450-DBC9-4ACE-B379-A8CC4CF68B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5E2B3AAE-FA80-458E-970F-6F4B717707D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F6513323-DE5D-4E22-81E5-1BA1BC7D9E5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1A7CA1B5-9D9C-4119-8BCA-A3BF135FC69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C3A26980-A5D1-4273-A157-CD093B9D9CB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530D07E3-B099-4B94-8E42-E70267F098A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A7ADC384-B056-463C-B731-96616FD298B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7D0AEBAE-03EA-4661-9054-A5FB0DBE9CD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15B48664-15CB-43E3-B43F-2B472FEA744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F23B81B2-BCB1-4C68-8DCB-219660AE3D6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9FE47ED8-258C-477D-B4E0-1B09CECDD2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4C8704D5-7BC5-4606-A183-CFE3FA9EF96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AEA8F0CF-41F1-4841-A6F3-AC34720599B2}"/>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D8C78CC6-0247-40B5-BD3C-318EB423889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72BE2268-AF8E-463D-9A18-F2502DE5CDC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CED8F625-991C-49F3-9D8F-9BE3FE857226}"/>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423" name="直線コネクタ 422">
          <a:extLst>
            <a:ext uri="{FF2B5EF4-FFF2-40B4-BE49-F238E27FC236}">
              <a16:creationId xmlns:a16="http://schemas.microsoft.com/office/drawing/2014/main" id="{33978E8B-2D43-457C-A64C-C7316079F8EC}"/>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F761B050-707A-42C3-B46C-6FA05CE519A2}"/>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25" name="フローチャート: 判断 424">
          <a:extLst>
            <a:ext uri="{FF2B5EF4-FFF2-40B4-BE49-F238E27FC236}">
              <a16:creationId xmlns:a16="http://schemas.microsoft.com/office/drawing/2014/main" id="{A9007A3D-D565-4F6F-82DC-6BB1D1F85579}"/>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26" name="フローチャート: 判断 425">
          <a:extLst>
            <a:ext uri="{FF2B5EF4-FFF2-40B4-BE49-F238E27FC236}">
              <a16:creationId xmlns:a16="http://schemas.microsoft.com/office/drawing/2014/main" id="{804FFA16-AFD0-4E1C-8433-4D9ADDF69706}"/>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134801</xdr:rowOff>
    </xdr:from>
    <xdr:to>
      <xdr:col>76</xdr:col>
      <xdr:colOff>165100</xdr:colOff>
      <xdr:row>37</xdr:row>
      <xdr:rowOff>64951</xdr:rowOff>
    </xdr:to>
    <xdr:sp macro="" textlink="">
      <xdr:nvSpPr>
        <xdr:cNvPr id="427" name="フローチャート: 判断 426">
          <a:extLst>
            <a:ext uri="{FF2B5EF4-FFF2-40B4-BE49-F238E27FC236}">
              <a16:creationId xmlns:a16="http://schemas.microsoft.com/office/drawing/2014/main" id="{423E9FC9-CDF0-471E-9D43-B158F89D3E92}"/>
            </a:ext>
          </a:extLst>
        </xdr:cNvPr>
        <xdr:cNvSpPr/>
      </xdr:nvSpPr>
      <xdr:spPr>
        <a:xfrm>
          <a:off x="14541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7439</xdr:rowOff>
    </xdr:from>
    <xdr:to>
      <xdr:col>72</xdr:col>
      <xdr:colOff>38100</xdr:colOff>
      <xdr:row>37</xdr:row>
      <xdr:rowOff>109039</xdr:rowOff>
    </xdr:to>
    <xdr:sp macro="" textlink="">
      <xdr:nvSpPr>
        <xdr:cNvPr id="428" name="フローチャート: 判断 427">
          <a:extLst>
            <a:ext uri="{FF2B5EF4-FFF2-40B4-BE49-F238E27FC236}">
              <a16:creationId xmlns:a16="http://schemas.microsoft.com/office/drawing/2014/main" id="{44F95ACF-1B3A-4B03-87FC-0957A5F4E85D}"/>
            </a:ext>
          </a:extLst>
        </xdr:cNvPr>
        <xdr:cNvSpPr/>
      </xdr:nvSpPr>
      <xdr:spPr>
        <a:xfrm>
          <a:off x="13652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121739</xdr:rowOff>
    </xdr:from>
    <xdr:to>
      <xdr:col>67</xdr:col>
      <xdr:colOff>101600</xdr:colOff>
      <xdr:row>37</xdr:row>
      <xdr:rowOff>51889</xdr:rowOff>
    </xdr:to>
    <xdr:sp macro="" textlink="">
      <xdr:nvSpPr>
        <xdr:cNvPr id="429" name="フローチャート: 判断 428">
          <a:extLst>
            <a:ext uri="{FF2B5EF4-FFF2-40B4-BE49-F238E27FC236}">
              <a16:creationId xmlns:a16="http://schemas.microsoft.com/office/drawing/2014/main" id="{56EE77D5-BB41-411B-B0F5-1D9A39FCEDEB}"/>
            </a:ext>
          </a:extLst>
        </xdr:cNvPr>
        <xdr:cNvSpPr/>
      </xdr:nvSpPr>
      <xdr:spPr>
        <a:xfrm>
          <a:off x="12763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18759D8-AAED-46C8-A83B-5793C118BD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7D7B847-A86E-4144-B52E-73018C66A2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902D665-9688-4E19-B1F0-BDD4FBF69F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3D24E75-9B36-450B-A064-F1439883D8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88DEE4D-E9C9-4C78-966E-7A8B6E2771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108676</xdr:rowOff>
    </xdr:from>
    <xdr:to>
      <xdr:col>85</xdr:col>
      <xdr:colOff>177800</xdr:colOff>
      <xdr:row>40</xdr:row>
      <xdr:rowOff>38826</xdr:rowOff>
    </xdr:to>
    <xdr:sp macro="" textlink="">
      <xdr:nvSpPr>
        <xdr:cNvPr id="435" name="楕円 434">
          <a:extLst>
            <a:ext uri="{FF2B5EF4-FFF2-40B4-BE49-F238E27FC236}">
              <a16:creationId xmlns:a16="http://schemas.microsoft.com/office/drawing/2014/main" id="{4DD92D71-A6F8-4B8B-BCEA-FB61C8E99F05}"/>
            </a:ext>
          </a:extLst>
        </xdr:cNvPr>
        <xdr:cNvSpPr/>
      </xdr:nvSpPr>
      <xdr:spPr>
        <a:xfrm>
          <a:off x="162687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87103</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9EB42D1E-10FD-40B3-B2F0-07E3686F2424}"/>
            </a:ext>
          </a:extLst>
        </xdr:cNvPr>
        <xdr:cNvSpPr txBox="1"/>
      </xdr:nvSpPr>
      <xdr:spPr>
        <a:xfrm>
          <a:off x="16357600"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437" name="楕円 436">
          <a:extLst>
            <a:ext uri="{FF2B5EF4-FFF2-40B4-BE49-F238E27FC236}">
              <a16:creationId xmlns:a16="http://schemas.microsoft.com/office/drawing/2014/main" id="{2F23C4BF-D32C-4386-AFE8-859208106344}"/>
            </a:ext>
          </a:extLst>
        </xdr:cNvPr>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159476</xdr:rowOff>
    </xdr:from>
    <xdr:to>
      <xdr:col>85</xdr:col>
      <xdr:colOff>127000</xdr:colOff>
      <xdr:row>41</xdr:row>
      <xdr:rowOff>9253</xdr:rowOff>
    </xdr:to>
    <xdr:cxnSp macro="">
      <xdr:nvCxnSpPr>
        <xdr:cNvPr id="438" name="直線コネクタ 437">
          <a:extLst>
            <a:ext uri="{FF2B5EF4-FFF2-40B4-BE49-F238E27FC236}">
              <a16:creationId xmlns:a16="http://schemas.microsoft.com/office/drawing/2014/main" id="{80E87BCC-722D-424D-AA00-795411639888}"/>
            </a:ext>
          </a:extLst>
        </xdr:cNvPr>
        <xdr:cNvCxnSpPr/>
      </xdr:nvCxnSpPr>
      <xdr:spPr>
        <a:xfrm flipV="1">
          <a:off x="15481300" y="6846026"/>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103777</xdr:rowOff>
    </xdr:from>
    <xdr:to>
      <xdr:col>76</xdr:col>
      <xdr:colOff>165100</xdr:colOff>
      <xdr:row>39</xdr:row>
      <xdr:rowOff>33927</xdr:rowOff>
    </xdr:to>
    <xdr:sp macro="" textlink="">
      <xdr:nvSpPr>
        <xdr:cNvPr id="439" name="楕円 438">
          <a:extLst>
            <a:ext uri="{FF2B5EF4-FFF2-40B4-BE49-F238E27FC236}">
              <a16:creationId xmlns:a16="http://schemas.microsoft.com/office/drawing/2014/main" id="{49F83368-4816-4117-8CBE-00FC2C23C9C0}"/>
            </a:ext>
          </a:extLst>
        </xdr:cNvPr>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41</xdr:row>
      <xdr:rowOff>9253</xdr:rowOff>
    </xdr:to>
    <xdr:cxnSp macro="">
      <xdr:nvCxnSpPr>
        <xdr:cNvPr id="440" name="直線コネクタ 439">
          <a:extLst>
            <a:ext uri="{FF2B5EF4-FFF2-40B4-BE49-F238E27FC236}">
              <a16:creationId xmlns:a16="http://schemas.microsoft.com/office/drawing/2014/main" id="{3305A61A-775D-4EE1-A39D-47A14DC9E478}"/>
            </a:ext>
          </a:extLst>
        </xdr:cNvPr>
        <xdr:cNvCxnSpPr/>
      </xdr:nvCxnSpPr>
      <xdr:spPr>
        <a:xfrm>
          <a:off x="14592300" y="6669677"/>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125004</xdr:rowOff>
    </xdr:from>
    <xdr:to>
      <xdr:col>72</xdr:col>
      <xdr:colOff>38100</xdr:colOff>
      <xdr:row>39</xdr:row>
      <xdr:rowOff>55154</xdr:rowOff>
    </xdr:to>
    <xdr:sp macro="" textlink="">
      <xdr:nvSpPr>
        <xdr:cNvPr id="441" name="楕円 440">
          <a:extLst>
            <a:ext uri="{FF2B5EF4-FFF2-40B4-BE49-F238E27FC236}">
              <a16:creationId xmlns:a16="http://schemas.microsoft.com/office/drawing/2014/main" id="{31D85E2F-1D89-4B41-AE46-BB1034C3322F}"/>
            </a:ext>
          </a:extLst>
        </xdr:cNvPr>
        <xdr:cNvSpPr/>
      </xdr:nvSpPr>
      <xdr:spPr>
        <a:xfrm>
          <a:off x="13652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39</xdr:row>
      <xdr:rowOff>4354</xdr:rowOff>
    </xdr:to>
    <xdr:cxnSp macro="">
      <xdr:nvCxnSpPr>
        <xdr:cNvPr id="442" name="直線コネクタ 441">
          <a:extLst>
            <a:ext uri="{FF2B5EF4-FFF2-40B4-BE49-F238E27FC236}">
              <a16:creationId xmlns:a16="http://schemas.microsoft.com/office/drawing/2014/main" id="{5B38B302-2134-49D4-B69D-5186A1F43FFE}"/>
            </a:ext>
          </a:extLst>
        </xdr:cNvPr>
        <xdr:cNvCxnSpPr/>
      </xdr:nvCxnSpPr>
      <xdr:spPr>
        <a:xfrm flipV="1">
          <a:off x="13703300" y="66696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121738</xdr:rowOff>
    </xdr:from>
    <xdr:to>
      <xdr:col>67</xdr:col>
      <xdr:colOff>101600</xdr:colOff>
      <xdr:row>39</xdr:row>
      <xdr:rowOff>51888</xdr:rowOff>
    </xdr:to>
    <xdr:sp macro="" textlink="">
      <xdr:nvSpPr>
        <xdr:cNvPr id="443" name="楕円 442">
          <a:extLst>
            <a:ext uri="{FF2B5EF4-FFF2-40B4-BE49-F238E27FC236}">
              <a16:creationId xmlns:a16="http://schemas.microsoft.com/office/drawing/2014/main" id="{922C5A1A-B592-4578-9AB4-416D95362149}"/>
            </a:ext>
          </a:extLst>
        </xdr:cNvPr>
        <xdr:cNvSpPr/>
      </xdr:nvSpPr>
      <xdr:spPr>
        <a:xfrm>
          <a:off x="12763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xdr:rowOff>
    </xdr:from>
    <xdr:to>
      <xdr:col>71</xdr:col>
      <xdr:colOff>177800</xdr:colOff>
      <xdr:row>39</xdr:row>
      <xdr:rowOff>4354</xdr:rowOff>
    </xdr:to>
    <xdr:cxnSp macro="">
      <xdr:nvCxnSpPr>
        <xdr:cNvPr id="444" name="直線コネクタ 443">
          <a:extLst>
            <a:ext uri="{FF2B5EF4-FFF2-40B4-BE49-F238E27FC236}">
              <a16:creationId xmlns:a16="http://schemas.microsoft.com/office/drawing/2014/main" id="{158BCAC4-5EC3-4B01-AD58-EC45E5A61E75}"/>
            </a:ext>
          </a:extLst>
        </xdr:cNvPr>
        <xdr:cNvCxnSpPr/>
      </xdr:nvCxnSpPr>
      <xdr:spPr>
        <a:xfrm>
          <a:off x="12814300" y="66876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72436583-B1D7-4A59-B69F-7B9FE9FFFDC3}"/>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69F97F90-8C85-44C5-BBEE-31A62F747CB7}"/>
            </a:ext>
          </a:extLst>
        </xdr:cNvPr>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125566</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D2867258-1C4A-4FB6-9447-D98DF61F5DE1}"/>
            </a:ext>
          </a:extLst>
        </xdr:cNvPr>
        <xdr:cNvSpPr txBox="1"/>
      </xdr:nvSpPr>
      <xdr:spPr>
        <a:xfrm>
          <a:off x="13500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36092D9-11CA-408D-A7AF-D52371C6FAA4}"/>
            </a:ext>
          </a:extLst>
        </xdr:cNvPr>
        <xdr:cNvSpPr txBox="1"/>
      </xdr:nvSpPr>
      <xdr:spPr>
        <a:xfrm>
          <a:off x="12611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1CC93A1C-2576-485A-B4E0-54DD22AAC2BC}"/>
            </a:ext>
          </a:extLst>
        </xdr:cNvPr>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25054</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5D139AEC-F06B-4829-B8CB-CAAA5BB6F465}"/>
            </a:ext>
          </a:extLst>
        </xdr:cNvPr>
        <xdr:cNvSpPr txBox="1"/>
      </xdr:nvSpPr>
      <xdr:spPr>
        <a:xfrm>
          <a:off x="14389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46281</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33B086B3-A971-4D22-9E33-6C313F36F8E8}"/>
            </a:ext>
          </a:extLst>
        </xdr:cNvPr>
        <xdr:cNvSpPr txBox="1"/>
      </xdr:nvSpPr>
      <xdr:spPr>
        <a:xfrm>
          <a:off x="13500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43015</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EF850A4F-F274-4DBA-87C3-55E7D5A21AFF}"/>
            </a:ext>
          </a:extLst>
        </xdr:cNvPr>
        <xdr:cNvSpPr txBox="1"/>
      </xdr:nvSpPr>
      <xdr:spPr>
        <a:xfrm>
          <a:off x="12611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D2EA0C9-886C-4BEA-8C09-26C3C9A42B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D108F96-77AE-4846-AF91-CDE9734B40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7EDE383-74FF-44FA-BD0A-7D3C015394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65A2E84-14D9-4CCB-8A95-DB6CF11ED2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75EE33E-89AA-4B23-87E3-1BC132B0C5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AFF17D3E-7E1F-4E44-8CCA-7BE5290859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4955925-A25D-4C31-AA4E-46AFBA33EB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D94FB0A8-A039-4619-A420-E23AF83B8F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F324760-E5F1-4D40-A00B-DF1B42E248D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24AD0D4-9FB9-4807-A264-04563D5EDF9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D620D67B-5FEE-4DF3-884E-7A52F778C69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994A7F48-5563-45B7-A93E-C302EC7A39E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121FEE7B-1002-40CF-8ECB-538BF20DBF0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3C0EF55B-3B7A-493C-A05C-16B2680E5232}"/>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D4B35B27-35C8-4440-9969-AA72A46300E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45BF537C-A221-4B3C-BD52-EEC50C6AB9EE}"/>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B119D4B7-CCCE-4797-9FEA-3EE276B84E1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029BCD26-178B-452B-9DBD-E085325740EE}"/>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5EB89E7A-F44A-4C2A-9AC5-6C61C4383C5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41CC3EFD-95C3-42E6-82FF-25F2E3122CE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7E00B369-2E8E-4D30-BB69-AEB5A20C0BF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474" name="直線コネクタ 473">
          <a:extLst>
            <a:ext uri="{FF2B5EF4-FFF2-40B4-BE49-F238E27FC236}">
              <a16:creationId xmlns:a16="http://schemas.microsoft.com/office/drawing/2014/main" id="{35763452-2B24-49B6-84E6-03181D466827}"/>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A1255315-9043-41FE-AAA8-9D37263AC490}"/>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476" name="直線コネクタ 475">
          <a:extLst>
            <a:ext uri="{FF2B5EF4-FFF2-40B4-BE49-F238E27FC236}">
              <a16:creationId xmlns:a16="http://schemas.microsoft.com/office/drawing/2014/main" id="{6B2F4E61-C3C8-4220-908F-8B297868C943}"/>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FF5259C2-0570-4AFC-B497-39E84CE376C0}"/>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478" name="直線コネクタ 477">
          <a:extLst>
            <a:ext uri="{FF2B5EF4-FFF2-40B4-BE49-F238E27FC236}">
              <a16:creationId xmlns:a16="http://schemas.microsoft.com/office/drawing/2014/main" id="{0845C637-9308-4C98-807C-FBD1E5D76553}"/>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B7F372D3-3EE5-41AE-9745-59BD09D57FDB}"/>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480" name="フローチャート: 判断 479">
          <a:extLst>
            <a:ext uri="{FF2B5EF4-FFF2-40B4-BE49-F238E27FC236}">
              <a16:creationId xmlns:a16="http://schemas.microsoft.com/office/drawing/2014/main" id="{0CCDAD64-FFC2-4453-968A-21E313311510}"/>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481" name="フローチャート: 判断 480">
          <a:extLst>
            <a:ext uri="{FF2B5EF4-FFF2-40B4-BE49-F238E27FC236}">
              <a16:creationId xmlns:a16="http://schemas.microsoft.com/office/drawing/2014/main" id="{8B00F8BD-6CDD-40F8-8EB6-29CDD6C7C474}"/>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160389</xdr:rowOff>
    </xdr:from>
    <xdr:to>
      <xdr:col>107</xdr:col>
      <xdr:colOff>101600</xdr:colOff>
      <xdr:row>41</xdr:row>
      <xdr:rowOff>90539</xdr:rowOff>
    </xdr:to>
    <xdr:sp macro="" textlink="">
      <xdr:nvSpPr>
        <xdr:cNvPr id="482" name="フローチャート: 判断 481">
          <a:extLst>
            <a:ext uri="{FF2B5EF4-FFF2-40B4-BE49-F238E27FC236}">
              <a16:creationId xmlns:a16="http://schemas.microsoft.com/office/drawing/2014/main" id="{D81ABF53-5447-498D-8B88-BCDB760A3A60}"/>
            </a:ext>
          </a:extLst>
        </xdr:cNvPr>
        <xdr:cNvSpPr/>
      </xdr:nvSpPr>
      <xdr:spPr>
        <a:xfrm>
          <a:off x="20383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167125</xdr:rowOff>
    </xdr:from>
    <xdr:to>
      <xdr:col>102</xdr:col>
      <xdr:colOff>165100</xdr:colOff>
      <xdr:row>41</xdr:row>
      <xdr:rowOff>97275</xdr:rowOff>
    </xdr:to>
    <xdr:sp macro="" textlink="">
      <xdr:nvSpPr>
        <xdr:cNvPr id="483" name="フローチャート: 判断 482">
          <a:extLst>
            <a:ext uri="{FF2B5EF4-FFF2-40B4-BE49-F238E27FC236}">
              <a16:creationId xmlns:a16="http://schemas.microsoft.com/office/drawing/2014/main" id="{2CDA73D9-070F-4A49-B9D6-D20E84613572}"/>
            </a:ext>
          </a:extLst>
        </xdr:cNvPr>
        <xdr:cNvSpPr/>
      </xdr:nvSpPr>
      <xdr:spPr>
        <a:xfrm>
          <a:off x="19494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169745</xdr:rowOff>
    </xdr:from>
    <xdr:to>
      <xdr:col>98</xdr:col>
      <xdr:colOff>38100</xdr:colOff>
      <xdr:row>41</xdr:row>
      <xdr:rowOff>99895</xdr:rowOff>
    </xdr:to>
    <xdr:sp macro="" textlink="">
      <xdr:nvSpPr>
        <xdr:cNvPr id="484" name="フローチャート: 判断 483">
          <a:extLst>
            <a:ext uri="{FF2B5EF4-FFF2-40B4-BE49-F238E27FC236}">
              <a16:creationId xmlns:a16="http://schemas.microsoft.com/office/drawing/2014/main" id="{673B8388-046A-441F-A1EB-9AEA64501CCD}"/>
            </a:ext>
          </a:extLst>
        </xdr:cNvPr>
        <xdr:cNvSpPr/>
      </xdr:nvSpPr>
      <xdr:spPr>
        <a:xfrm>
          <a:off x="18605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E3A99AB-6D97-498D-B207-6215AFCC70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A45BA41-BD48-4A0D-8CBB-A9E6E80F4F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DE36D12-98C2-47C3-9F5B-32F9BA5741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5C16650-B1C7-43D6-95CF-E789287E57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EB06C56-1B07-4BCF-A477-FB33FC38FC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21474</xdr:rowOff>
    </xdr:from>
    <xdr:to>
      <xdr:col>116</xdr:col>
      <xdr:colOff>114300</xdr:colOff>
      <xdr:row>41</xdr:row>
      <xdr:rowOff>123074</xdr:rowOff>
    </xdr:to>
    <xdr:sp macro="" textlink="">
      <xdr:nvSpPr>
        <xdr:cNvPr id="490" name="楕円 489">
          <a:extLst>
            <a:ext uri="{FF2B5EF4-FFF2-40B4-BE49-F238E27FC236}">
              <a16:creationId xmlns:a16="http://schemas.microsoft.com/office/drawing/2014/main" id="{E6C56DBA-ACD5-4DA6-BB26-04DC4F1BF9E2}"/>
            </a:ext>
          </a:extLst>
        </xdr:cNvPr>
        <xdr:cNvSpPr/>
      </xdr:nvSpPr>
      <xdr:spPr>
        <a:xfrm>
          <a:off x="22110700" y="705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107851</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DCEAB36B-9700-40A2-9422-7E685C6CB14A}"/>
            </a:ext>
          </a:extLst>
        </xdr:cNvPr>
        <xdr:cNvSpPr txBox="1"/>
      </xdr:nvSpPr>
      <xdr:spPr>
        <a:xfrm>
          <a:off x="22199600" y="696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34514</xdr:rowOff>
    </xdr:from>
    <xdr:to>
      <xdr:col>112</xdr:col>
      <xdr:colOff>38100</xdr:colOff>
      <xdr:row>41</xdr:row>
      <xdr:rowOff>136114</xdr:rowOff>
    </xdr:to>
    <xdr:sp macro="" textlink="">
      <xdr:nvSpPr>
        <xdr:cNvPr id="492" name="楕円 491">
          <a:extLst>
            <a:ext uri="{FF2B5EF4-FFF2-40B4-BE49-F238E27FC236}">
              <a16:creationId xmlns:a16="http://schemas.microsoft.com/office/drawing/2014/main" id="{A352C4DF-C476-414A-9895-64033FEF9988}"/>
            </a:ext>
          </a:extLst>
        </xdr:cNvPr>
        <xdr:cNvSpPr/>
      </xdr:nvSpPr>
      <xdr:spPr>
        <a:xfrm>
          <a:off x="21272500" y="70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72274</xdr:rowOff>
    </xdr:from>
    <xdr:to>
      <xdr:col>116</xdr:col>
      <xdr:colOff>63500</xdr:colOff>
      <xdr:row>41</xdr:row>
      <xdr:rowOff>85314</xdr:rowOff>
    </xdr:to>
    <xdr:cxnSp macro="">
      <xdr:nvCxnSpPr>
        <xdr:cNvPr id="493" name="直線コネクタ 492">
          <a:extLst>
            <a:ext uri="{FF2B5EF4-FFF2-40B4-BE49-F238E27FC236}">
              <a16:creationId xmlns:a16="http://schemas.microsoft.com/office/drawing/2014/main" id="{4484A650-0380-466F-BB65-B3566F25BD4D}"/>
            </a:ext>
          </a:extLst>
        </xdr:cNvPr>
        <xdr:cNvCxnSpPr/>
      </xdr:nvCxnSpPr>
      <xdr:spPr>
        <a:xfrm flipV="1">
          <a:off x="21323300" y="7101724"/>
          <a:ext cx="8382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34738</xdr:rowOff>
    </xdr:from>
    <xdr:to>
      <xdr:col>107</xdr:col>
      <xdr:colOff>101600</xdr:colOff>
      <xdr:row>41</xdr:row>
      <xdr:rowOff>136338</xdr:rowOff>
    </xdr:to>
    <xdr:sp macro="" textlink="">
      <xdr:nvSpPr>
        <xdr:cNvPr id="494" name="楕円 493">
          <a:extLst>
            <a:ext uri="{FF2B5EF4-FFF2-40B4-BE49-F238E27FC236}">
              <a16:creationId xmlns:a16="http://schemas.microsoft.com/office/drawing/2014/main" id="{57CD0273-92B5-47AB-9CCD-C5101A7DE54B}"/>
            </a:ext>
          </a:extLst>
        </xdr:cNvPr>
        <xdr:cNvSpPr/>
      </xdr:nvSpPr>
      <xdr:spPr>
        <a:xfrm>
          <a:off x="20383500" y="70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85314</xdr:rowOff>
    </xdr:from>
    <xdr:to>
      <xdr:col>111</xdr:col>
      <xdr:colOff>177800</xdr:colOff>
      <xdr:row>41</xdr:row>
      <xdr:rowOff>85538</xdr:rowOff>
    </xdr:to>
    <xdr:cxnSp macro="">
      <xdr:nvCxnSpPr>
        <xdr:cNvPr id="495" name="直線コネクタ 494">
          <a:extLst>
            <a:ext uri="{FF2B5EF4-FFF2-40B4-BE49-F238E27FC236}">
              <a16:creationId xmlns:a16="http://schemas.microsoft.com/office/drawing/2014/main" id="{F89FCCC6-B658-447B-AC63-ED4F8958359A}"/>
            </a:ext>
          </a:extLst>
        </xdr:cNvPr>
        <xdr:cNvCxnSpPr/>
      </xdr:nvCxnSpPr>
      <xdr:spPr>
        <a:xfrm flipV="1">
          <a:off x="20434300" y="7114764"/>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35164</xdr:rowOff>
    </xdr:from>
    <xdr:to>
      <xdr:col>102</xdr:col>
      <xdr:colOff>165100</xdr:colOff>
      <xdr:row>41</xdr:row>
      <xdr:rowOff>136764</xdr:rowOff>
    </xdr:to>
    <xdr:sp macro="" textlink="">
      <xdr:nvSpPr>
        <xdr:cNvPr id="496" name="楕円 495">
          <a:extLst>
            <a:ext uri="{FF2B5EF4-FFF2-40B4-BE49-F238E27FC236}">
              <a16:creationId xmlns:a16="http://schemas.microsoft.com/office/drawing/2014/main" id="{59140FE3-1BE1-4BBA-99F4-AB6CCC670733}"/>
            </a:ext>
          </a:extLst>
        </xdr:cNvPr>
        <xdr:cNvSpPr/>
      </xdr:nvSpPr>
      <xdr:spPr>
        <a:xfrm>
          <a:off x="19494500" y="70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85538</xdr:rowOff>
    </xdr:from>
    <xdr:to>
      <xdr:col>107</xdr:col>
      <xdr:colOff>50800</xdr:colOff>
      <xdr:row>41</xdr:row>
      <xdr:rowOff>85964</xdr:rowOff>
    </xdr:to>
    <xdr:cxnSp macro="">
      <xdr:nvCxnSpPr>
        <xdr:cNvPr id="497" name="直線コネクタ 496">
          <a:extLst>
            <a:ext uri="{FF2B5EF4-FFF2-40B4-BE49-F238E27FC236}">
              <a16:creationId xmlns:a16="http://schemas.microsoft.com/office/drawing/2014/main" id="{7FA16E81-1141-409F-B1B0-7AD30514E485}"/>
            </a:ext>
          </a:extLst>
        </xdr:cNvPr>
        <xdr:cNvCxnSpPr/>
      </xdr:nvCxnSpPr>
      <xdr:spPr>
        <a:xfrm flipV="1">
          <a:off x="19545300" y="7114988"/>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36808</xdr:rowOff>
    </xdr:from>
    <xdr:to>
      <xdr:col>98</xdr:col>
      <xdr:colOff>38100</xdr:colOff>
      <xdr:row>41</xdr:row>
      <xdr:rowOff>138408</xdr:rowOff>
    </xdr:to>
    <xdr:sp macro="" textlink="">
      <xdr:nvSpPr>
        <xdr:cNvPr id="498" name="楕円 497">
          <a:extLst>
            <a:ext uri="{FF2B5EF4-FFF2-40B4-BE49-F238E27FC236}">
              <a16:creationId xmlns:a16="http://schemas.microsoft.com/office/drawing/2014/main" id="{B384D55C-BA16-4E98-812E-82F3D21988DD}"/>
            </a:ext>
          </a:extLst>
        </xdr:cNvPr>
        <xdr:cNvSpPr/>
      </xdr:nvSpPr>
      <xdr:spPr>
        <a:xfrm>
          <a:off x="18605500" y="706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85964</xdr:rowOff>
    </xdr:from>
    <xdr:to>
      <xdr:col>102</xdr:col>
      <xdr:colOff>114300</xdr:colOff>
      <xdr:row>41</xdr:row>
      <xdr:rowOff>87608</xdr:rowOff>
    </xdr:to>
    <xdr:cxnSp macro="">
      <xdr:nvCxnSpPr>
        <xdr:cNvPr id="499" name="直線コネクタ 498">
          <a:extLst>
            <a:ext uri="{FF2B5EF4-FFF2-40B4-BE49-F238E27FC236}">
              <a16:creationId xmlns:a16="http://schemas.microsoft.com/office/drawing/2014/main" id="{25CD45AE-9A99-4AE2-BF93-92DC24BD4D92}"/>
            </a:ext>
          </a:extLst>
        </xdr:cNvPr>
        <xdr:cNvCxnSpPr/>
      </xdr:nvCxnSpPr>
      <xdr:spPr>
        <a:xfrm flipV="1">
          <a:off x="18656300" y="7115414"/>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64EB3CEE-749D-447D-87FA-43BB6006B07B}"/>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107066</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42BA8B60-1975-419C-9386-0F9BB4887182}"/>
            </a:ext>
          </a:extLst>
        </xdr:cNvPr>
        <xdr:cNvSpPr txBox="1"/>
      </xdr:nvSpPr>
      <xdr:spPr>
        <a:xfrm>
          <a:off x="20134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113802</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4416B2EE-6EAE-489A-ADD6-1B61E220012A}"/>
            </a:ext>
          </a:extLst>
        </xdr:cNvPr>
        <xdr:cNvSpPr txBox="1"/>
      </xdr:nvSpPr>
      <xdr:spPr>
        <a:xfrm>
          <a:off x="19245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116422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70E28303-CBB1-406F-A60D-BDEA8788C90E}"/>
            </a:ext>
          </a:extLst>
        </xdr:cNvPr>
        <xdr:cNvSpPr txBox="1"/>
      </xdr:nvSpPr>
      <xdr:spPr>
        <a:xfrm>
          <a:off x="18356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127241</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A1FCEB61-EC67-42A2-8F92-65E839745CB5}"/>
            </a:ext>
          </a:extLst>
        </xdr:cNvPr>
        <xdr:cNvSpPr txBox="1"/>
      </xdr:nvSpPr>
      <xdr:spPr>
        <a:xfrm>
          <a:off x="21011095" y="715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127465</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8F014DB3-9351-4D60-A86A-E6C454FDBAFD}"/>
            </a:ext>
          </a:extLst>
        </xdr:cNvPr>
        <xdr:cNvSpPr txBox="1"/>
      </xdr:nvSpPr>
      <xdr:spPr>
        <a:xfrm>
          <a:off x="20134795" y="71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127891</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BF322F5E-E476-418D-9A17-272A5A7DD25B}"/>
            </a:ext>
          </a:extLst>
        </xdr:cNvPr>
        <xdr:cNvSpPr txBox="1"/>
      </xdr:nvSpPr>
      <xdr:spPr>
        <a:xfrm>
          <a:off x="19245795" y="715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129535</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F3FCCACD-FF94-4914-B2E0-BB43F5AD809F}"/>
            </a:ext>
          </a:extLst>
        </xdr:cNvPr>
        <xdr:cNvSpPr txBox="1"/>
      </xdr:nvSpPr>
      <xdr:spPr>
        <a:xfrm>
          <a:off x="18356795" y="715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D036899-8B00-43E9-B6C2-F508C6B131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1BB798C1-8D1F-4817-9A43-9FA9D6ACEC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2107A72D-6993-48A0-8639-38640CB2BF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CFE0C663-F61C-4830-A4D2-0789DC52E2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81EBA8F0-E954-46AC-85BD-84A90E2CC5D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40E99E2C-CFE6-4465-8F9D-4F3906800F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DD61E68-B74A-4F40-BF57-2582B1BF08F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BB00C411-E0F3-4FB7-AA4E-4F4D6D3CEC9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CB8E90CB-C445-43B5-B9C7-D4884683FB4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64BC502A-19BA-42A3-BA83-8FC703F8C4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BE3A520E-4B1C-455C-BB36-595B818041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FDE53969-7877-4908-B721-E5EF213475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404ED697-E696-4A1B-B13C-71B718EB2E0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052D0572-1039-412C-A964-4BAB838130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F3C09287-FE7B-4BAB-9B99-C0EB090C17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961206C6-434F-4892-A06E-D1FC06DA467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359FAA22-CE93-4A68-BE01-6714FEA2FE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BE2664CB-4268-4D98-AA14-97EF4910AA0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3C42AC9A-F7B5-4368-8202-9692C866247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EF46CEBA-ED1C-4A46-B987-239C432B54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C3C015B1-6794-4FD0-BEBB-FC47ADC3131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BDCBFD75-3AEC-468E-B5D0-092D31FFE9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F8453D41-F1ED-4621-B942-6900594011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DB61B5CB-65A6-4CA5-8B82-9A799C95268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1DB2366E-E5A0-4DAA-AC38-431D8AEE134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A69A0B13-761B-4A03-9F65-F04CC97EDE0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71693179-55BC-440C-99BD-7CA66C17A64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CC4F276C-63AB-4F8E-BCEE-55C27EA7D9D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E33989BA-58A7-4D76-A991-59AA14EB347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2E43FE6E-97A8-417B-8BF3-D124DAFDD28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14ECA717-41AA-4ED5-A657-68EF5CAEA84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01A8A858-9491-458F-92B9-A3DE3690DB9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D75FA9CE-D9A0-4449-9947-504FF1D7EF1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33B8E4B7-F96D-49DE-B113-2D4E9688D47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D263971B-6675-4012-AF92-3F0B0550CAE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385944A5-6E92-4D3E-82F0-F0FD3F1BEB3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4" name="テキスト ボックス 543">
          <a:extLst>
            <a:ext uri="{FF2B5EF4-FFF2-40B4-BE49-F238E27FC236}">
              <a16:creationId xmlns:a16="http://schemas.microsoft.com/office/drawing/2014/main" id="{FEDF24EB-C4F3-42B1-8682-30913E2ECD3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BBD43E9E-56F2-4AE8-96D1-B9D58883884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044E5FC5-BD78-4B45-9240-001781A77A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7" name="直線コネクタ 546">
          <a:extLst>
            <a:ext uri="{FF2B5EF4-FFF2-40B4-BE49-F238E27FC236}">
              <a16:creationId xmlns:a16="http://schemas.microsoft.com/office/drawing/2014/main" id="{09285921-E3CE-436B-A09A-AA93EF02E9D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AAAE3C2F-6852-423D-935D-B4769F232CB4}"/>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9" name="直線コネクタ 548">
          <a:extLst>
            <a:ext uri="{FF2B5EF4-FFF2-40B4-BE49-F238E27FC236}">
              <a16:creationId xmlns:a16="http://schemas.microsoft.com/office/drawing/2014/main" id="{998D1416-C5EC-4661-8BAA-5D53E585E4E5}"/>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0" name="【消防施設】&#10;有形固定資産減価償却率最大値テキスト">
          <a:extLst>
            <a:ext uri="{FF2B5EF4-FFF2-40B4-BE49-F238E27FC236}">
              <a16:creationId xmlns:a16="http://schemas.microsoft.com/office/drawing/2014/main" id="{F356D735-BA0F-4933-8ABB-85DF32AEFE8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1" name="直線コネクタ 550">
          <a:extLst>
            <a:ext uri="{FF2B5EF4-FFF2-40B4-BE49-F238E27FC236}">
              <a16:creationId xmlns:a16="http://schemas.microsoft.com/office/drawing/2014/main" id="{242A7780-FF32-452B-85B2-5EE75CD6676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997EAF3B-6F9C-43E1-919D-0DEA2DE297F9}"/>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53" name="フローチャート: 判断 552">
          <a:extLst>
            <a:ext uri="{FF2B5EF4-FFF2-40B4-BE49-F238E27FC236}">
              <a16:creationId xmlns:a16="http://schemas.microsoft.com/office/drawing/2014/main" id="{B63622CD-5946-4FEE-BA33-AC227F01AFA5}"/>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54" name="フローチャート: 判断 553">
          <a:extLst>
            <a:ext uri="{FF2B5EF4-FFF2-40B4-BE49-F238E27FC236}">
              <a16:creationId xmlns:a16="http://schemas.microsoft.com/office/drawing/2014/main" id="{BD69BC5E-C2B6-40B7-8735-66BBD25431D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555" name="フローチャート: 判断 554">
          <a:extLst>
            <a:ext uri="{FF2B5EF4-FFF2-40B4-BE49-F238E27FC236}">
              <a16:creationId xmlns:a16="http://schemas.microsoft.com/office/drawing/2014/main" id="{2A50F4E8-CA73-4D58-A957-5E50613A241A}"/>
            </a:ext>
          </a:extLst>
        </xdr:cNvPr>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556" name="フローチャート: 判断 555">
          <a:extLst>
            <a:ext uri="{FF2B5EF4-FFF2-40B4-BE49-F238E27FC236}">
              <a16:creationId xmlns:a16="http://schemas.microsoft.com/office/drawing/2014/main" id="{6E59245C-818E-4617-8BF5-2B6DE296E35A}"/>
            </a:ext>
          </a:extLst>
        </xdr:cNvPr>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557" name="フローチャート: 判断 556">
          <a:extLst>
            <a:ext uri="{FF2B5EF4-FFF2-40B4-BE49-F238E27FC236}">
              <a16:creationId xmlns:a16="http://schemas.microsoft.com/office/drawing/2014/main" id="{2C19251E-4040-4C07-995C-D58956F34114}"/>
            </a:ext>
          </a:extLst>
        </xdr:cNvPr>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5692173E-8B26-468C-87E0-B6BD8FFC87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C7742FE-616E-4F3A-9194-677F61AB41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32CEC5A8-9249-465C-A5A9-FA4986D3724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CD4C79E-7221-4938-BC34-518A78A64C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67FFC4D9-8A60-4F2A-8CA6-9CA89E479C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168911</xdr:rowOff>
    </xdr:from>
    <xdr:to>
      <xdr:col>85</xdr:col>
      <xdr:colOff>177800</xdr:colOff>
      <xdr:row>81</xdr:row>
      <xdr:rowOff>99061</xdr:rowOff>
    </xdr:to>
    <xdr:sp macro="" textlink="">
      <xdr:nvSpPr>
        <xdr:cNvPr id="563" name="楕円 562">
          <a:extLst>
            <a:ext uri="{FF2B5EF4-FFF2-40B4-BE49-F238E27FC236}">
              <a16:creationId xmlns:a16="http://schemas.microsoft.com/office/drawing/2014/main" id="{EA396799-1C52-43CA-ABB8-3C6F9D807A78}"/>
            </a:ext>
          </a:extLst>
        </xdr:cNvPr>
        <xdr:cNvSpPr/>
      </xdr:nvSpPr>
      <xdr:spPr>
        <a:xfrm>
          <a:off x="16268700" y="13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20338</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EA2CF071-38C2-47A0-B940-06084E56112E}"/>
            </a:ext>
          </a:extLst>
        </xdr:cNvPr>
        <xdr:cNvSpPr txBox="1"/>
      </xdr:nvSpPr>
      <xdr:spPr>
        <a:xfrm>
          <a:off x="16357600" y="1373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149861</xdr:rowOff>
    </xdr:from>
    <xdr:to>
      <xdr:col>81</xdr:col>
      <xdr:colOff>101600</xdr:colOff>
      <xdr:row>81</xdr:row>
      <xdr:rowOff>80011</xdr:rowOff>
    </xdr:to>
    <xdr:sp macro="" textlink="">
      <xdr:nvSpPr>
        <xdr:cNvPr id="565" name="楕円 564">
          <a:extLst>
            <a:ext uri="{FF2B5EF4-FFF2-40B4-BE49-F238E27FC236}">
              <a16:creationId xmlns:a16="http://schemas.microsoft.com/office/drawing/2014/main" id="{9B36EF3F-20A7-4D60-8B09-6E1F2476F8AD}"/>
            </a:ext>
          </a:extLst>
        </xdr:cNvPr>
        <xdr:cNvSpPr/>
      </xdr:nvSpPr>
      <xdr:spPr>
        <a:xfrm>
          <a:off x="15430500" y="138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29211</xdr:rowOff>
    </xdr:from>
    <xdr:to>
      <xdr:col>85</xdr:col>
      <xdr:colOff>127000</xdr:colOff>
      <xdr:row>81</xdr:row>
      <xdr:rowOff>48261</xdr:rowOff>
    </xdr:to>
    <xdr:cxnSp macro="">
      <xdr:nvCxnSpPr>
        <xdr:cNvPr id="566" name="直線コネクタ 565">
          <a:extLst>
            <a:ext uri="{FF2B5EF4-FFF2-40B4-BE49-F238E27FC236}">
              <a16:creationId xmlns:a16="http://schemas.microsoft.com/office/drawing/2014/main" id="{33AD3D6A-DBAA-479C-8E7A-EFC13F72BC10}"/>
            </a:ext>
          </a:extLst>
        </xdr:cNvPr>
        <xdr:cNvCxnSpPr/>
      </xdr:nvCxnSpPr>
      <xdr:spPr>
        <a:xfrm>
          <a:off x="15481300" y="139166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100330</xdr:rowOff>
    </xdr:from>
    <xdr:to>
      <xdr:col>76</xdr:col>
      <xdr:colOff>165100</xdr:colOff>
      <xdr:row>81</xdr:row>
      <xdr:rowOff>30480</xdr:rowOff>
    </xdr:to>
    <xdr:sp macro="" textlink="">
      <xdr:nvSpPr>
        <xdr:cNvPr id="567" name="楕円 566">
          <a:extLst>
            <a:ext uri="{FF2B5EF4-FFF2-40B4-BE49-F238E27FC236}">
              <a16:creationId xmlns:a16="http://schemas.microsoft.com/office/drawing/2014/main" id="{E236E3E6-43E2-4E36-93DF-51ACC72D256D}"/>
            </a:ext>
          </a:extLst>
        </xdr:cNvPr>
        <xdr:cNvSpPr/>
      </xdr:nvSpPr>
      <xdr:spPr>
        <a:xfrm>
          <a:off x="14541500" y="13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151130</xdr:rowOff>
    </xdr:from>
    <xdr:to>
      <xdr:col>81</xdr:col>
      <xdr:colOff>50800</xdr:colOff>
      <xdr:row>81</xdr:row>
      <xdr:rowOff>29211</xdr:rowOff>
    </xdr:to>
    <xdr:cxnSp macro="">
      <xdr:nvCxnSpPr>
        <xdr:cNvPr id="568" name="直線コネクタ 567">
          <a:extLst>
            <a:ext uri="{FF2B5EF4-FFF2-40B4-BE49-F238E27FC236}">
              <a16:creationId xmlns:a16="http://schemas.microsoft.com/office/drawing/2014/main" id="{96FB0BCC-205C-4797-8949-F4EF2DF28C65}"/>
            </a:ext>
          </a:extLst>
        </xdr:cNvPr>
        <xdr:cNvCxnSpPr/>
      </xdr:nvCxnSpPr>
      <xdr:spPr>
        <a:xfrm>
          <a:off x="14592300" y="138671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143511</xdr:rowOff>
    </xdr:from>
    <xdr:to>
      <xdr:col>72</xdr:col>
      <xdr:colOff>38100</xdr:colOff>
      <xdr:row>80</xdr:row>
      <xdr:rowOff>73661</xdr:rowOff>
    </xdr:to>
    <xdr:sp macro="" textlink="">
      <xdr:nvSpPr>
        <xdr:cNvPr id="569" name="楕円 568">
          <a:extLst>
            <a:ext uri="{FF2B5EF4-FFF2-40B4-BE49-F238E27FC236}">
              <a16:creationId xmlns:a16="http://schemas.microsoft.com/office/drawing/2014/main" id="{40D0C7D1-98DD-4265-8C31-A0A00C6FC8A0}"/>
            </a:ext>
          </a:extLst>
        </xdr:cNvPr>
        <xdr:cNvSpPr/>
      </xdr:nvSpPr>
      <xdr:spPr>
        <a:xfrm>
          <a:off x="13652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22861</xdr:rowOff>
    </xdr:from>
    <xdr:to>
      <xdr:col>76</xdr:col>
      <xdr:colOff>114300</xdr:colOff>
      <xdr:row>80</xdr:row>
      <xdr:rowOff>151130</xdr:rowOff>
    </xdr:to>
    <xdr:cxnSp macro="">
      <xdr:nvCxnSpPr>
        <xdr:cNvPr id="570" name="直線コネクタ 569">
          <a:extLst>
            <a:ext uri="{FF2B5EF4-FFF2-40B4-BE49-F238E27FC236}">
              <a16:creationId xmlns:a16="http://schemas.microsoft.com/office/drawing/2014/main" id="{6DE07704-10E1-4804-B121-DE3A09E273DC}"/>
            </a:ext>
          </a:extLst>
        </xdr:cNvPr>
        <xdr:cNvCxnSpPr/>
      </xdr:nvCxnSpPr>
      <xdr:spPr>
        <a:xfrm>
          <a:off x="13703300" y="13738861"/>
          <a:ext cx="889000" cy="1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107950</xdr:rowOff>
    </xdr:from>
    <xdr:to>
      <xdr:col>67</xdr:col>
      <xdr:colOff>101600</xdr:colOff>
      <xdr:row>80</xdr:row>
      <xdr:rowOff>38100</xdr:rowOff>
    </xdr:to>
    <xdr:sp macro="" textlink="">
      <xdr:nvSpPr>
        <xdr:cNvPr id="571" name="楕円 570">
          <a:extLst>
            <a:ext uri="{FF2B5EF4-FFF2-40B4-BE49-F238E27FC236}">
              <a16:creationId xmlns:a16="http://schemas.microsoft.com/office/drawing/2014/main" id="{AC4FCDEE-DD3B-466D-9FFF-8C13C175F191}"/>
            </a:ext>
          </a:extLst>
        </xdr:cNvPr>
        <xdr:cNvSpPr/>
      </xdr:nvSpPr>
      <xdr:spPr>
        <a:xfrm>
          <a:off x="12763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158750</xdr:rowOff>
    </xdr:from>
    <xdr:to>
      <xdr:col>71</xdr:col>
      <xdr:colOff>177800</xdr:colOff>
      <xdr:row>80</xdr:row>
      <xdr:rowOff>22861</xdr:rowOff>
    </xdr:to>
    <xdr:cxnSp macro="">
      <xdr:nvCxnSpPr>
        <xdr:cNvPr id="572" name="直線コネクタ 571">
          <a:extLst>
            <a:ext uri="{FF2B5EF4-FFF2-40B4-BE49-F238E27FC236}">
              <a16:creationId xmlns:a16="http://schemas.microsoft.com/office/drawing/2014/main" id="{59253716-CB13-46A1-8A13-5BC7A08C3AE2}"/>
            </a:ext>
          </a:extLst>
        </xdr:cNvPr>
        <xdr:cNvCxnSpPr/>
      </xdr:nvCxnSpPr>
      <xdr:spPr>
        <a:xfrm>
          <a:off x="12814300" y="1370330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573" name="n_1aveValue【消防施設】&#10;有形固定資産減価償却率">
          <a:extLst>
            <a:ext uri="{FF2B5EF4-FFF2-40B4-BE49-F238E27FC236}">
              <a16:creationId xmlns:a16="http://schemas.microsoft.com/office/drawing/2014/main" id="{AE3D5410-145D-4A4C-930B-D672E36696C1}"/>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574" name="n_2aveValue【消防施設】&#10;有形固定資産減価償却率">
          <a:extLst>
            <a:ext uri="{FF2B5EF4-FFF2-40B4-BE49-F238E27FC236}">
              <a16:creationId xmlns:a16="http://schemas.microsoft.com/office/drawing/2014/main" id="{45828BA5-0E44-47C1-9091-B65A08E4093D}"/>
            </a:ext>
          </a:extLst>
        </xdr:cNvPr>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92727</xdr:rowOff>
    </xdr:from>
    <xdr:ext cx="405111" cy="259045"/>
    <xdr:sp macro="" textlink="">
      <xdr:nvSpPr>
        <xdr:cNvPr id="575" name="n_3aveValue【消防施設】&#10;有形固定資産減価償却率">
          <a:extLst>
            <a:ext uri="{FF2B5EF4-FFF2-40B4-BE49-F238E27FC236}">
              <a16:creationId xmlns:a16="http://schemas.microsoft.com/office/drawing/2014/main" id="{459C2A95-2329-4F78-B971-E47C4903952A}"/>
            </a:ext>
          </a:extLst>
        </xdr:cNvPr>
        <xdr:cNvSpPr txBox="1"/>
      </xdr:nvSpPr>
      <xdr:spPr>
        <a:xfrm>
          <a:off x="13500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59707</xdr:rowOff>
    </xdr:from>
    <xdr:ext cx="405111" cy="259045"/>
    <xdr:sp macro="" textlink="">
      <xdr:nvSpPr>
        <xdr:cNvPr id="576" name="n_4aveValue【消防施設】&#10;有形固定資産減価償却率">
          <a:extLst>
            <a:ext uri="{FF2B5EF4-FFF2-40B4-BE49-F238E27FC236}">
              <a16:creationId xmlns:a16="http://schemas.microsoft.com/office/drawing/2014/main" id="{0A5FD9A8-C458-4460-840F-11117F83133B}"/>
            </a:ext>
          </a:extLst>
        </xdr:cNvPr>
        <xdr:cNvSpPr txBox="1"/>
      </xdr:nvSpPr>
      <xdr:spPr>
        <a:xfrm>
          <a:off x="12611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96538</xdr:rowOff>
    </xdr:from>
    <xdr:ext cx="405111" cy="259045"/>
    <xdr:sp macro="" textlink="">
      <xdr:nvSpPr>
        <xdr:cNvPr id="577" name="n_1mainValue【消防施設】&#10;有形固定資産減価償却率">
          <a:extLst>
            <a:ext uri="{FF2B5EF4-FFF2-40B4-BE49-F238E27FC236}">
              <a16:creationId xmlns:a16="http://schemas.microsoft.com/office/drawing/2014/main" id="{AF2CBB5D-082E-4A71-BB69-5B1E7BA9B214}"/>
            </a:ext>
          </a:extLst>
        </xdr:cNvPr>
        <xdr:cNvSpPr txBox="1"/>
      </xdr:nvSpPr>
      <xdr:spPr>
        <a:xfrm>
          <a:off x="15266044" y="1364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47007</xdr:rowOff>
    </xdr:from>
    <xdr:ext cx="405111" cy="259045"/>
    <xdr:sp macro="" textlink="">
      <xdr:nvSpPr>
        <xdr:cNvPr id="578" name="n_2mainValue【消防施設】&#10;有形固定資産減価償却率">
          <a:extLst>
            <a:ext uri="{FF2B5EF4-FFF2-40B4-BE49-F238E27FC236}">
              <a16:creationId xmlns:a16="http://schemas.microsoft.com/office/drawing/2014/main" id="{8C0A00C2-49CD-4CBD-AAF9-E564C7224C1D}"/>
            </a:ext>
          </a:extLst>
        </xdr:cNvPr>
        <xdr:cNvSpPr txBox="1"/>
      </xdr:nvSpPr>
      <xdr:spPr>
        <a:xfrm>
          <a:off x="14389744" y="1359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90188</xdr:rowOff>
    </xdr:from>
    <xdr:ext cx="405111" cy="259045"/>
    <xdr:sp macro="" textlink="">
      <xdr:nvSpPr>
        <xdr:cNvPr id="579" name="n_3mainValue【消防施設】&#10;有形固定資産減価償却率">
          <a:extLst>
            <a:ext uri="{FF2B5EF4-FFF2-40B4-BE49-F238E27FC236}">
              <a16:creationId xmlns:a16="http://schemas.microsoft.com/office/drawing/2014/main" id="{F396EA72-8DEA-4DE1-BCFF-DFEC3E10B6AB}"/>
            </a:ext>
          </a:extLst>
        </xdr:cNvPr>
        <xdr:cNvSpPr txBox="1"/>
      </xdr:nvSpPr>
      <xdr:spPr>
        <a:xfrm>
          <a:off x="13500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54627</xdr:rowOff>
    </xdr:from>
    <xdr:ext cx="405111" cy="259045"/>
    <xdr:sp macro="" textlink="">
      <xdr:nvSpPr>
        <xdr:cNvPr id="580" name="n_4mainValue【消防施設】&#10;有形固定資産減価償却率">
          <a:extLst>
            <a:ext uri="{FF2B5EF4-FFF2-40B4-BE49-F238E27FC236}">
              <a16:creationId xmlns:a16="http://schemas.microsoft.com/office/drawing/2014/main" id="{34E2F418-4ED4-4C6D-BBF5-93D1F173C3F1}"/>
            </a:ext>
          </a:extLst>
        </xdr:cNvPr>
        <xdr:cNvSpPr txBox="1"/>
      </xdr:nvSpPr>
      <xdr:spPr>
        <a:xfrm>
          <a:off x="126117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ECB75949-6370-4299-80F7-B739E46122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436D71F8-76FA-4257-8365-7F00B22134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9C0E4A98-CFA6-4BF9-A908-E54D933283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061A6606-8808-4EB1-A2B8-869BB1381D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AC7D153A-78B7-4BBD-97E3-F72580842A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F716A76C-9D10-4EE0-A54B-B69B5E3CA38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7FF257D8-52E1-423F-AFEC-477D748C396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2CBAC43D-65A2-404B-A7AA-2BB2823D7D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ADA06EC2-7552-4765-9115-22769C9120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62A0F7AE-C074-4D29-9AF7-D71E08C81FE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B21EFB12-85F1-42C7-BB7E-1443824DBB7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559994FA-3C79-48B6-8135-4E65E475842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2700B6E4-FFC4-4DFC-AD9C-4CCF34B5FAA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B7AE7866-894E-4E69-8205-FBD04381201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49F27426-78DD-4D6E-AB7E-C16A5D0AD15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21E23815-BEB6-4BC4-AD6A-83CCDBFE532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0C5B522D-EEBB-4B20-A8AC-5AAF756FFFA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5CEF8EF6-4856-4F07-AB87-D914A93A2D2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42614A12-F407-4A14-836D-4AF1FE0239D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356C5AB1-BAF6-4B63-A81E-A50C680321E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75A8679A-4E24-4F48-A1A9-6DCABE58215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EC20F30B-3FFC-42CA-81D1-160C3D2F78A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DB6DDB65-CAA7-41F0-AB9A-A032CAB53E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604" name="直線コネクタ 603">
          <a:extLst>
            <a:ext uri="{FF2B5EF4-FFF2-40B4-BE49-F238E27FC236}">
              <a16:creationId xmlns:a16="http://schemas.microsoft.com/office/drawing/2014/main" id="{4930095B-3027-44BB-8D85-9DC7E34576CF}"/>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605" name="【消防施設】&#10;一人当たり面積最小値テキスト">
          <a:extLst>
            <a:ext uri="{FF2B5EF4-FFF2-40B4-BE49-F238E27FC236}">
              <a16:creationId xmlns:a16="http://schemas.microsoft.com/office/drawing/2014/main" id="{B72FD458-50C8-4A75-A605-ADD8431EFF41}"/>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606" name="直線コネクタ 605">
          <a:extLst>
            <a:ext uri="{FF2B5EF4-FFF2-40B4-BE49-F238E27FC236}">
              <a16:creationId xmlns:a16="http://schemas.microsoft.com/office/drawing/2014/main" id="{F9CAD1EF-0A6A-43FC-82E2-EB19C2B30808}"/>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607" name="【消防施設】&#10;一人当たり面積最大値テキスト">
          <a:extLst>
            <a:ext uri="{FF2B5EF4-FFF2-40B4-BE49-F238E27FC236}">
              <a16:creationId xmlns:a16="http://schemas.microsoft.com/office/drawing/2014/main" id="{F673E9A8-4B7D-421F-9464-D7EF2ECDCA72}"/>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608" name="直線コネクタ 607">
          <a:extLst>
            <a:ext uri="{FF2B5EF4-FFF2-40B4-BE49-F238E27FC236}">
              <a16:creationId xmlns:a16="http://schemas.microsoft.com/office/drawing/2014/main" id="{CD94025E-D33C-497D-8DE4-19BFAAE5F475}"/>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609" name="【消防施設】&#10;一人当たり面積平均値テキスト">
          <a:extLst>
            <a:ext uri="{FF2B5EF4-FFF2-40B4-BE49-F238E27FC236}">
              <a16:creationId xmlns:a16="http://schemas.microsoft.com/office/drawing/2014/main" id="{471C23B9-10D7-4352-BB3B-D0DB02447CC5}"/>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610" name="フローチャート: 判断 609">
          <a:extLst>
            <a:ext uri="{FF2B5EF4-FFF2-40B4-BE49-F238E27FC236}">
              <a16:creationId xmlns:a16="http://schemas.microsoft.com/office/drawing/2014/main" id="{52B5C1A9-F356-432A-9AA3-9AB907DDEAD4}"/>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611" name="フローチャート: 判断 610">
          <a:extLst>
            <a:ext uri="{FF2B5EF4-FFF2-40B4-BE49-F238E27FC236}">
              <a16:creationId xmlns:a16="http://schemas.microsoft.com/office/drawing/2014/main" id="{C033E805-6CE9-4B3F-B8F9-11C53F2A4197}"/>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131699</xdr:rowOff>
    </xdr:from>
    <xdr:to>
      <xdr:col>107</xdr:col>
      <xdr:colOff>101600</xdr:colOff>
      <xdr:row>86</xdr:row>
      <xdr:rowOff>61849</xdr:rowOff>
    </xdr:to>
    <xdr:sp macro="" textlink="">
      <xdr:nvSpPr>
        <xdr:cNvPr id="612" name="フローチャート: 判断 611">
          <a:extLst>
            <a:ext uri="{FF2B5EF4-FFF2-40B4-BE49-F238E27FC236}">
              <a16:creationId xmlns:a16="http://schemas.microsoft.com/office/drawing/2014/main" id="{8CAF038F-CC36-4512-9E3F-02F19DDDF046}"/>
            </a:ext>
          </a:extLst>
        </xdr:cNvPr>
        <xdr:cNvSpPr/>
      </xdr:nvSpPr>
      <xdr:spPr>
        <a:xfrm>
          <a:off x="20383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36830</xdr:rowOff>
    </xdr:from>
    <xdr:to>
      <xdr:col>102</xdr:col>
      <xdr:colOff>165100</xdr:colOff>
      <xdr:row>85</xdr:row>
      <xdr:rowOff>138430</xdr:rowOff>
    </xdr:to>
    <xdr:sp macro="" textlink="">
      <xdr:nvSpPr>
        <xdr:cNvPr id="613" name="フローチャート: 判断 612">
          <a:extLst>
            <a:ext uri="{FF2B5EF4-FFF2-40B4-BE49-F238E27FC236}">
              <a16:creationId xmlns:a16="http://schemas.microsoft.com/office/drawing/2014/main" id="{64E6C086-2F6D-4676-9DF0-66A936B3F575}"/>
            </a:ext>
          </a:extLst>
        </xdr:cNvPr>
        <xdr:cNvSpPr/>
      </xdr:nvSpPr>
      <xdr:spPr>
        <a:xfrm>
          <a:off x="19494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10540</xdr:rowOff>
    </xdr:from>
    <xdr:to>
      <xdr:col>98</xdr:col>
      <xdr:colOff>38100</xdr:colOff>
      <xdr:row>85</xdr:row>
      <xdr:rowOff>112140</xdr:rowOff>
    </xdr:to>
    <xdr:sp macro="" textlink="">
      <xdr:nvSpPr>
        <xdr:cNvPr id="614" name="フローチャート: 判断 613">
          <a:extLst>
            <a:ext uri="{FF2B5EF4-FFF2-40B4-BE49-F238E27FC236}">
              <a16:creationId xmlns:a16="http://schemas.microsoft.com/office/drawing/2014/main" id="{E803E336-770F-49E5-AF78-1C9618B3E15D}"/>
            </a:ext>
          </a:extLst>
        </xdr:cNvPr>
        <xdr:cNvSpPr/>
      </xdr:nvSpPr>
      <xdr:spPr>
        <a:xfrm>
          <a:off x="18605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DCBAA445-8B9C-4DA1-98C4-AD19C8EF5AF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1F345272-5690-4126-B308-E1AB506825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60F56D0-C966-40CA-8FDC-6C18E17ACF7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DC6D4F2A-09FE-4527-BB3D-E4B57347E2B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86068374-8E2F-4951-A88D-F05A80D890E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11303</xdr:rowOff>
    </xdr:from>
    <xdr:to>
      <xdr:col>116</xdr:col>
      <xdr:colOff>114300</xdr:colOff>
      <xdr:row>86</xdr:row>
      <xdr:rowOff>112903</xdr:rowOff>
    </xdr:to>
    <xdr:sp macro="" textlink="">
      <xdr:nvSpPr>
        <xdr:cNvPr id="620" name="楕円 619">
          <a:extLst>
            <a:ext uri="{FF2B5EF4-FFF2-40B4-BE49-F238E27FC236}">
              <a16:creationId xmlns:a16="http://schemas.microsoft.com/office/drawing/2014/main" id="{AAC24E39-F43E-496D-A5A0-9B981744430C}"/>
            </a:ext>
          </a:extLst>
        </xdr:cNvPr>
        <xdr:cNvSpPr/>
      </xdr:nvSpPr>
      <xdr:spPr>
        <a:xfrm>
          <a:off x="22110700" y="1475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97680</xdr:rowOff>
    </xdr:from>
    <xdr:ext cx="469744" cy="259045"/>
    <xdr:sp macro="" textlink="">
      <xdr:nvSpPr>
        <xdr:cNvPr id="621" name="【消防施設】&#10;一人当たり面積該当値テキスト">
          <a:extLst>
            <a:ext uri="{FF2B5EF4-FFF2-40B4-BE49-F238E27FC236}">
              <a16:creationId xmlns:a16="http://schemas.microsoft.com/office/drawing/2014/main" id="{8C799BBB-3074-4569-8A0A-0F2E34858D83}"/>
            </a:ext>
          </a:extLst>
        </xdr:cNvPr>
        <xdr:cNvSpPr txBox="1"/>
      </xdr:nvSpPr>
      <xdr:spPr>
        <a:xfrm>
          <a:off x="22199600" y="1467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11685</xdr:rowOff>
    </xdr:from>
    <xdr:to>
      <xdr:col>112</xdr:col>
      <xdr:colOff>38100</xdr:colOff>
      <xdr:row>86</xdr:row>
      <xdr:rowOff>113285</xdr:rowOff>
    </xdr:to>
    <xdr:sp macro="" textlink="">
      <xdr:nvSpPr>
        <xdr:cNvPr id="622" name="楕円 621">
          <a:extLst>
            <a:ext uri="{FF2B5EF4-FFF2-40B4-BE49-F238E27FC236}">
              <a16:creationId xmlns:a16="http://schemas.microsoft.com/office/drawing/2014/main" id="{BA084235-2914-4045-BF5B-6B5B883261D2}"/>
            </a:ext>
          </a:extLst>
        </xdr:cNvPr>
        <xdr:cNvSpPr/>
      </xdr:nvSpPr>
      <xdr:spPr>
        <a:xfrm>
          <a:off x="21272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62103</xdr:rowOff>
    </xdr:from>
    <xdr:to>
      <xdr:col>116</xdr:col>
      <xdr:colOff>63500</xdr:colOff>
      <xdr:row>86</xdr:row>
      <xdr:rowOff>62485</xdr:rowOff>
    </xdr:to>
    <xdr:cxnSp macro="">
      <xdr:nvCxnSpPr>
        <xdr:cNvPr id="623" name="直線コネクタ 622">
          <a:extLst>
            <a:ext uri="{FF2B5EF4-FFF2-40B4-BE49-F238E27FC236}">
              <a16:creationId xmlns:a16="http://schemas.microsoft.com/office/drawing/2014/main" id="{31A0C622-7E0E-498D-854D-2B0576A93AC4}"/>
            </a:ext>
          </a:extLst>
        </xdr:cNvPr>
        <xdr:cNvCxnSpPr/>
      </xdr:nvCxnSpPr>
      <xdr:spPr>
        <a:xfrm flipV="1">
          <a:off x="21323300" y="1480680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12827</xdr:rowOff>
    </xdr:from>
    <xdr:to>
      <xdr:col>107</xdr:col>
      <xdr:colOff>101600</xdr:colOff>
      <xdr:row>86</xdr:row>
      <xdr:rowOff>114427</xdr:rowOff>
    </xdr:to>
    <xdr:sp macro="" textlink="">
      <xdr:nvSpPr>
        <xdr:cNvPr id="624" name="楕円 623">
          <a:extLst>
            <a:ext uri="{FF2B5EF4-FFF2-40B4-BE49-F238E27FC236}">
              <a16:creationId xmlns:a16="http://schemas.microsoft.com/office/drawing/2014/main" id="{9321304B-7425-477A-BFDF-4D69092CD5CC}"/>
            </a:ext>
          </a:extLst>
        </xdr:cNvPr>
        <xdr:cNvSpPr/>
      </xdr:nvSpPr>
      <xdr:spPr>
        <a:xfrm>
          <a:off x="20383500" y="147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62485</xdr:rowOff>
    </xdr:from>
    <xdr:to>
      <xdr:col>111</xdr:col>
      <xdr:colOff>177800</xdr:colOff>
      <xdr:row>86</xdr:row>
      <xdr:rowOff>63627</xdr:rowOff>
    </xdr:to>
    <xdr:cxnSp macro="">
      <xdr:nvCxnSpPr>
        <xdr:cNvPr id="625" name="直線コネクタ 624">
          <a:extLst>
            <a:ext uri="{FF2B5EF4-FFF2-40B4-BE49-F238E27FC236}">
              <a16:creationId xmlns:a16="http://schemas.microsoft.com/office/drawing/2014/main" id="{C29A487E-FDCA-42A8-AD00-89559D2244FA}"/>
            </a:ext>
          </a:extLst>
        </xdr:cNvPr>
        <xdr:cNvCxnSpPr/>
      </xdr:nvCxnSpPr>
      <xdr:spPr>
        <a:xfrm flipV="1">
          <a:off x="20434300" y="1480718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13588</xdr:rowOff>
    </xdr:from>
    <xdr:to>
      <xdr:col>102</xdr:col>
      <xdr:colOff>165100</xdr:colOff>
      <xdr:row>86</xdr:row>
      <xdr:rowOff>115188</xdr:rowOff>
    </xdr:to>
    <xdr:sp macro="" textlink="">
      <xdr:nvSpPr>
        <xdr:cNvPr id="626" name="楕円 625">
          <a:extLst>
            <a:ext uri="{FF2B5EF4-FFF2-40B4-BE49-F238E27FC236}">
              <a16:creationId xmlns:a16="http://schemas.microsoft.com/office/drawing/2014/main" id="{B8EE3DA6-497D-4E24-968C-4889BA00C88F}"/>
            </a:ext>
          </a:extLst>
        </xdr:cNvPr>
        <xdr:cNvSpPr/>
      </xdr:nvSpPr>
      <xdr:spPr>
        <a:xfrm>
          <a:off x="19494500" y="147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63627</xdr:rowOff>
    </xdr:from>
    <xdr:to>
      <xdr:col>107</xdr:col>
      <xdr:colOff>50800</xdr:colOff>
      <xdr:row>86</xdr:row>
      <xdr:rowOff>64388</xdr:rowOff>
    </xdr:to>
    <xdr:cxnSp macro="">
      <xdr:nvCxnSpPr>
        <xdr:cNvPr id="627" name="直線コネクタ 626">
          <a:extLst>
            <a:ext uri="{FF2B5EF4-FFF2-40B4-BE49-F238E27FC236}">
              <a16:creationId xmlns:a16="http://schemas.microsoft.com/office/drawing/2014/main" id="{ADEBBCE0-8A76-40D7-AACE-AA057EF400A9}"/>
            </a:ext>
          </a:extLst>
        </xdr:cNvPr>
        <xdr:cNvCxnSpPr/>
      </xdr:nvCxnSpPr>
      <xdr:spPr>
        <a:xfrm flipV="1">
          <a:off x="19545300" y="1480832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15112</xdr:rowOff>
    </xdr:from>
    <xdr:to>
      <xdr:col>98</xdr:col>
      <xdr:colOff>38100</xdr:colOff>
      <xdr:row>86</xdr:row>
      <xdr:rowOff>116712</xdr:rowOff>
    </xdr:to>
    <xdr:sp macro="" textlink="">
      <xdr:nvSpPr>
        <xdr:cNvPr id="628" name="楕円 627">
          <a:extLst>
            <a:ext uri="{FF2B5EF4-FFF2-40B4-BE49-F238E27FC236}">
              <a16:creationId xmlns:a16="http://schemas.microsoft.com/office/drawing/2014/main" id="{8548D452-A4D2-4582-9F6A-6C699DA045C2}"/>
            </a:ext>
          </a:extLst>
        </xdr:cNvPr>
        <xdr:cNvSpPr/>
      </xdr:nvSpPr>
      <xdr:spPr>
        <a:xfrm>
          <a:off x="18605500" y="147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64388</xdr:rowOff>
    </xdr:from>
    <xdr:to>
      <xdr:col>102</xdr:col>
      <xdr:colOff>114300</xdr:colOff>
      <xdr:row>86</xdr:row>
      <xdr:rowOff>65912</xdr:rowOff>
    </xdr:to>
    <xdr:cxnSp macro="">
      <xdr:nvCxnSpPr>
        <xdr:cNvPr id="629" name="直線コネクタ 628">
          <a:extLst>
            <a:ext uri="{FF2B5EF4-FFF2-40B4-BE49-F238E27FC236}">
              <a16:creationId xmlns:a16="http://schemas.microsoft.com/office/drawing/2014/main" id="{1B89E12F-2C9E-44AC-86BF-DF0A7A330DF3}"/>
            </a:ext>
          </a:extLst>
        </xdr:cNvPr>
        <xdr:cNvCxnSpPr/>
      </xdr:nvCxnSpPr>
      <xdr:spPr>
        <a:xfrm flipV="1">
          <a:off x="18656300" y="148090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630" name="n_1aveValue【消防施設】&#10;一人当たり面積">
          <a:extLst>
            <a:ext uri="{FF2B5EF4-FFF2-40B4-BE49-F238E27FC236}">
              <a16:creationId xmlns:a16="http://schemas.microsoft.com/office/drawing/2014/main" id="{4A049FCA-2542-4F61-B9DF-BF7CA65A44BC}"/>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78376</xdr:rowOff>
    </xdr:from>
    <xdr:ext cx="469744" cy="259045"/>
    <xdr:sp macro="" textlink="">
      <xdr:nvSpPr>
        <xdr:cNvPr id="631" name="n_2aveValue【消防施設】&#10;一人当たり面積">
          <a:extLst>
            <a:ext uri="{FF2B5EF4-FFF2-40B4-BE49-F238E27FC236}">
              <a16:creationId xmlns:a16="http://schemas.microsoft.com/office/drawing/2014/main" id="{0C959242-A485-47E4-A0AD-EFF81C8989FD}"/>
            </a:ext>
          </a:extLst>
        </xdr:cNvPr>
        <xdr:cNvSpPr txBox="1"/>
      </xdr:nvSpPr>
      <xdr:spPr>
        <a:xfrm>
          <a:off x="201994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154957</xdr:rowOff>
    </xdr:from>
    <xdr:ext cx="469744" cy="259045"/>
    <xdr:sp macro="" textlink="">
      <xdr:nvSpPr>
        <xdr:cNvPr id="632" name="n_3aveValue【消防施設】&#10;一人当たり面積">
          <a:extLst>
            <a:ext uri="{FF2B5EF4-FFF2-40B4-BE49-F238E27FC236}">
              <a16:creationId xmlns:a16="http://schemas.microsoft.com/office/drawing/2014/main" id="{57E7AD7A-CB52-49FA-A7D2-469EBBF0B56A}"/>
            </a:ext>
          </a:extLst>
        </xdr:cNvPr>
        <xdr:cNvSpPr txBox="1"/>
      </xdr:nvSpPr>
      <xdr:spPr>
        <a:xfrm>
          <a:off x="19310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128667</xdr:rowOff>
    </xdr:from>
    <xdr:ext cx="469744" cy="259045"/>
    <xdr:sp macro="" textlink="">
      <xdr:nvSpPr>
        <xdr:cNvPr id="633" name="n_4aveValue【消防施設】&#10;一人当たり面積">
          <a:extLst>
            <a:ext uri="{FF2B5EF4-FFF2-40B4-BE49-F238E27FC236}">
              <a16:creationId xmlns:a16="http://schemas.microsoft.com/office/drawing/2014/main" id="{98E04F0D-10AC-449D-A8D5-F0D6B400956D}"/>
            </a:ext>
          </a:extLst>
        </xdr:cNvPr>
        <xdr:cNvSpPr txBox="1"/>
      </xdr:nvSpPr>
      <xdr:spPr>
        <a:xfrm>
          <a:off x="18421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104412</xdr:rowOff>
    </xdr:from>
    <xdr:ext cx="469744" cy="259045"/>
    <xdr:sp macro="" textlink="">
      <xdr:nvSpPr>
        <xdr:cNvPr id="634" name="n_1mainValue【消防施設】&#10;一人当たり面積">
          <a:extLst>
            <a:ext uri="{FF2B5EF4-FFF2-40B4-BE49-F238E27FC236}">
              <a16:creationId xmlns:a16="http://schemas.microsoft.com/office/drawing/2014/main" id="{FD06C2B5-8DD9-4C81-8AB3-D5DE25638137}"/>
            </a:ext>
          </a:extLst>
        </xdr:cNvPr>
        <xdr:cNvSpPr txBox="1"/>
      </xdr:nvSpPr>
      <xdr:spPr>
        <a:xfrm>
          <a:off x="210757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105554</xdr:rowOff>
    </xdr:from>
    <xdr:ext cx="469744" cy="259045"/>
    <xdr:sp macro="" textlink="">
      <xdr:nvSpPr>
        <xdr:cNvPr id="635" name="n_2mainValue【消防施設】&#10;一人当たり面積">
          <a:extLst>
            <a:ext uri="{FF2B5EF4-FFF2-40B4-BE49-F238E27FC236}">
              <a16:creationId xmlns:a16="http://schemas.microsoft.com/office/drawing/2014/main" id="{75FB0FC1-543A-4315-9EA9-B127ABBF785F}"/>
            </a:ext>
          </a:extLst>
        </xdr:cNvPr>
        <xdr:cNvSpPr txBox="1"/>
      </xdr:nvSpPr>
      <xdr:spPr>
        <a:xfrm>
          <a:off x="20199427"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106315</xdr:rowOff>
    </xdr:from>
    <xdr:ext cx="469744" cy="259045"/>
    <xdr:sp macro="" textlink="">
      <xdr:nvSpPr>
        <xdr:cNvPr id="636" name="n_3mainValue【消防施設】&#10;一人当たり面積">
          <a:extLst>
            <a:ext uri="{FF2B5EF4-FFF2-40B4-BE49-F238E27FC236}">
              <a16:creationId xmlns:a16="http://schemas.microsoft.com/office/drawing/2014/main" id="{FB448AE8-3B31-4C44-93DD-1E2C9D3BD824}"/>
            </a:ext>
          </a:extLst>
        </xdr:cNvPr>
        <xdr:cNvSpPr txBox="1"/>
      </xdr:nvSpPr>
      <xdr:spPr>
        <a:xfrm>
          <a:off x="19310427"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107839</xdr:rowOff>
    </xdr:from>
    <xdr:ext cx="469744" cy="259045"/>
    <xdr:sp macro="" textlink="">
      <xdr:nvSpPr>
        <xdr:cNvPr id="637" name="n_4mainValue【消防施設】&#10;一人当たり面積">
          <a:extLst>
            <a:ext uri="{FF2B5EF4-FFF2-40B4-BE49-F238E27FC236}">
              <a16:creationId xmlns:a16="http://schemas.microsoft.com/office/drawing/2014/main" id="{58A84448-DD7D-40E6-813F-1F84DC08CB9F}"/>
            </a:ext>
          </a:extLst>
        </xdr:cNvPr>
        <xdr:cNvSpPr txBox="1"/>
      </xdr:nvSpPr>
      <xdr:spPr>
        <a:xfrm>
          <a:off x="18421427" y="1485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B00E4533-0A8D-4167-A82C-B9DBFE5DA9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A4D5AFC1-6FD2-4922-8699-86A4FD589A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D9B44805-0F34-466E-ADF2-AB74C38945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5621A6BC-B9F6-4C81-968E-C88FEA0C3E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CF602541-32B1-4FF2-BE57-668889B458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EB802B6A-26A0-463E-AAB0-0C80F89CCB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CB2B37CD-9853-480D-9527-2946763203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18D72BB1-67E1-4D27-BD93-0B5DCBEF01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4D69556-0197-4744-9E74-1AD70BD6BF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6F66AA7B-6544-469F-9E67-0A991D9E73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3440558D-6BF5-437B-B34A-1A120512B5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E2159B46-84A8-4B06-B900-6BDF7CBD9F3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E5096C5D-C9C1-4E39-9C0C-9E6376F2EB3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4FCE8287-9611-44DE-A39E-9DD96D871CA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7E1D6E46-57D7-45C0-BE0C-04BFBB82F98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B25A7294-0CF2-4E15-8FFE-481BA1EEC50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F922870D-E6BB-44A6-903D-7497701A3D2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2CBAF4FD-9E55-480C-9EC9-057F78C467A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88AC86DD-5656-43F9-9CF4-211608E95D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A79C3110-0CE7-4F04-8CEB-7ABFD10FEFC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8477AA9B-215E-400C-B21E-1ACE17209FE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ED4F055F-61CC-4FA9-8005-A300A8C66C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D121B58A-52DD-4DD0-A6EA-4333367F1EA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436B2963-52DD-4DF2-98E3-23A93171CAE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30B8487F-525F-45A2-9FBA-FDC038896A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EB7721CE-0355-414C-9A75-E0CA3EBEEB68}"/>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FB3EE582-95BC-4CB8-98A8-DCD3C1D6FAD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B534A6E4-E8AC-4F18-BAB9-1F8E3A545D8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6" name="【庁舎】&#10;有形固定資産減価償却率最大値テキスト">
          <a:extLst>
            <a:ext uri="{FF2B5EF4-FFF2-40B4-BE49-F238E27FC236}">
              <a16:creationId xmlns:a16="http://schemas.microsoft.com/office/drawing/2014/main" id="{2EA4CE90-0A9A-4F18-B2FE-FFDB9D9AD461}"/>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7" name="直線コネクタ 666">
          <a:extLst>
            <a:ext uri="{FF2B5EF4-FFF2-40B4-BE49-F238E27FC236}">
              <a16:creationId xmlns:a16="http://schemas.microsoft.com/office/drawing/2014/main" id="{54C2BA3A-1311-4BB9-AEBD-8EC9AE54AC06}"/>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668" name="【庁舎】&#10;有形固定資産減価償却率平均値テキスト">
          <a:extLst>
            <a:ext uri="{FF2B5EF4-FFF2-40B4-BE49-F238E27FC236}">
              <a16:creationId xmlns:a16="http://schemas.microsoft.com/office/drawing/2014/main" id="{D71D79D8-EB30-41A9-A78F-79B4115A4F94}"/>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669" name="フローチャート: 判断 668">
          <a:extLst>
            <a:ext uri="{FF2B5EF4-FFF2-40B4-BE49-F238E27FC236}">
              <a16:creationId xmlns:a16="http://schemas.microsoft.com/office/drawing/2014/main" id="{022232C5-0BAB-4CE6-AC7F-4461EB7481F7}"/>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70" name="フローチャート: 判断 669">
          <a:extLst>
            <a:ext uri="{FF2B5EF4-FFF2-40B4-BE49-F238E27FC236}">
              <a16:creationId xmlns:a16="http://schemas.microsoft.com/office/drawing/2014/main" id="{D6FF6C9A-8A42-409F-9230-B8CD96C9029B}"/>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671" name="フローチャート: 判断 670">
          <a:extLst>
            <a:ext uri="{FF2B5EF4-FFF2-40B4-BE49-F238E27FC236}">
              <a16:creationId xmlns:a16="http://schemas.microsoft.com/office/drawing/2014/main" id="{DEF7C5AD-14C9-4C06-946D-905BE4D4B1F1}"/>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672" name="フローチャート: 判断 671">
          <a:extLst>
            <a:ext uri="{FF2B5EF4-FFF2-40B4-BE49-F238E27FC236}">
              <a16:creationId xmlns:a16="http://schemas.microsoft.com/office/drawing/2014/main" id="{3B00FCA1-474D-4291-891D-9CA52E13C16C}"/>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673" name="フローチャート: 判断 672">
          <a:extLst>
            <a:ext uri="{FF2B5EF4-FFF2-40B4-BE49-F238E27FC236}">
              <a16:creationId xmlns:a16="http://schemas.microsoft.com/office/drawing/2014/main" id="{AB93B297-5B09-4D18-B0A4-5F3227D700AE}"/>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49EA79D-BE4B-493C-B9B6-055A02DA935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DA04BA7-87DC-4F17-9C92-F643C8127A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B2F78AE-D15E-4E1C-B553-58C36B30BC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CAE0639-5477-4979-90EE-F5C19A14B5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050402F-25DC-4A93-81AE-1C47BEC217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169092</xdr:rowOff>
    </xdr:from>
    <xdr:to>
      <xdr:col>85</xdr:col>
      <xdr:colOff>177800</xdr:colOff>
      <xdr:row>107</xdr:row>
      <xdr:rowOff>99242</xdr:rowOff>
    </xdr:to>
    <xdr:sp macro="" textlink="">
      <xdr:nvSpPr>
        <xdr:cNvPr id="679" name="楕円 678">
          <a:extLst>
            <a:ext uri="{FF2B5EF4-FFF2-40B4-BE49-F238E27FC236}">
              <a16:creationId xmlns:a16="http://schemas.microsoft.com/office/drawing/2014/main" id="{A7680E2D-78C4-419F-BBAB-2CC4C8A28A07}"/>
            </a:ext>
          </a:extLst>
        </xdr:cNvPr>
        <xdr:cNvSpPr/>
      </xdr:nvSpPr>
      <xdr:spPr>
        <a:xfrm>
          <a:off x="16268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147519</xdr:rowOff>
    </xdr:from>
    <xdr:ext cx="405111" cy="259045"/>
    <xdr:sp macro="" textlink="">
      <xdr:nvSpPr>
        <xdr:cNvPr id="680" name="【庁舎】&#10;有形固定資産減価償却率該当値テキスト">
          <a:extLst>
            <a:ext uri="{FF2B5EF4-FFF2-40B4-BE49-F238E27FC236}">
              <a16:creationId xmlns:a16="http://schemas.microsoft.com/office/drawing/2014/main" id="{72ACC633-2E94-4045-979D-CFB5E8A7A56F}"/>
            </a:ext>
          </a:extLst>
        </xdr:cNvPr>
        <xdr:cNvSpPr txBox="1"/>
      </xdr:nvSpPr>
      <xdr:spPr>
        <a:xfrm>
          <a:off x="16357600"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146231</xdr:rowOff>
    </xdr:from>
    <xdr:to>
      <xdr:col>81</xdr:col>
      <xdr:colOff>101600</xdr:colOff>
      <xdr:row>107</xdr:row>
      <xdr:rowOff>76381</xdr:rowOff>
    </xdr:to>
    <xdr:sp macro="" textlink="">
      <xdr:nvSpPr>
        <xdr:cNvPr id="681" name="楕円 680">
          <a:extLst>
            <a:ext uri="{FF2B5EF4-FFF2-40B4-BE49-F238E27FC236}">
              <a16:creationId xmlns:a16="http://schemas.microsoft.com/office/drawing/2014/main" id="{1309E368-C05A-4F3C-AA91-B1D4B683BA2B}"/>
            </a:ext>
          </a:extLst>
        </xdr:cNvPr>
        <xdr:cNvSpPr/>
      </xdr:nvSpPr>
      <xdr:spPr>
        <a:xfrm>
          <a:off x="15430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25581</xdr:rowOff>
    </xdr:from>
    <xdr:to>
      <xdr:col>85</xdr:col>
      <xdr:colOff>127000</xdr:colOff>
      <xdr:row>107</xdr:row>
      <xdr:rowOff>48442</xdr:rowOff>
    </xdr:to>
    <xdr:cxnSp macro="">
      <xdr:nvCxnSpPr>
        <xdr:cNvPr id="682" name="直線コネクタ 681">
          <a:extLst>
            <a:ext uri="{FF2B5EF4-FFF2-40B4-BE49-F238E27FC236}">
              <a16:creationId xmlns:a16="http://schemas.microsoft.com/office/drawing/2014/main" id="{236D781C-BBEC-4EFB-BBC5-72CB6D3AC562}"/>
            </a:ext>
          </a:extLst>
        </xdr:cNvPr>
        <xdr:cNvCxnSpPr/>
      </xdr:nvCxnSpPr>
      <xdr:spPr>
        <a:xfrm>
          <a:off x="15481300" y="1837073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35198</xdr:rowOff>
    </xdr:from>
    <xdr:to>
      <xdr:col>76</xdr:col>
      <xdr:colOff>165100</xdr:colOff>
      <xdr:row>107</xdr:row>
      <xdr:rowOff>136798</xdr:rowOff>
    </xdr:to>
    <xdr:sp macro="" textlink="">
      <xdr:nvSpPr>
        <xdr:cNvPr id="683" name="楕円 682">
          <a:extLst>
            <a:ext uri="{FF2B5EF4-FFF2-40B4-BE49-F238E27FC236}">
              <a16:creationId xmlns:a16="http://schemas.microsoft.com/office/drawing/2014/main" id="{6EE7B9D6-1432-4AA7-A616-6AF45F8F9059}"/>
            </a:ext>
          </a:extLst>
        </xdr:cNvPr>
        <xdr:cNvSpPr/>
      </xdr:nvSpPr>
      <xdr:spPr>
        <a:xfrm>
          <a:off x="14541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25581</xdr:rowOff>
    </xdr:from>
    <xdr:to>
      <xdr:col>81</xdr:col>
      <xdr:colOff>50800</xdr:colOff>
      <xdr:row>107</xdr:row>
      <xdr:rowOff>85998</xdr:rowOff>
    </xdr:to>
    <xdr:cxnSp macro="">
      <xdr:nvCxnSpPr>
        <xdr:cNvPr id="684" name="直線コネクタ 683">
          <a:extLst>
            <a:ext uri="{FF2B5EF4-FFF2-40B4-BE49-F238E27FC236}">
              <a16:creationId xmlns:a16="http://schemas.microsoft.com/office/drawing/2014/main" id="{A2A1C664-F034-47C1-897C-D0BAC1E24614}"/>
            </a:ext>
          </a:extLst>
        </xdr:cNvPr>
        <xdr:cNvCxnSpPr/>
      </xdr:nvCxnSpPr>
      <xdr:spPr>
        <a:xfrm flipV="1">
          <a:off x="14592300" y="1837073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685" name="楕円 684">
          <a:extLst>
            <a:ext uri="{FF2B5EF4-FFF2-40B4-BE49-F238E27FC236}">
              <a16:creationId xmlns:a16="http://schemas.microsoft.com/office/drawing/2014/main" id="{BC15EC84-9377-47A3-BBF7-BBC0BD11E0C5}"/>
            </a:ext>
          </a:extLst>
        </xdr:cNvPr>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85998</xdr:rowOff>
    </xdr:to>
    <xdr:cxnSp macro="">
      <xdr:nvCxnSpPr>
        <xdr:cNvPr id="686" name="直線コネクタ 685">
          <a:extLst>
            <a:ext uri="{FF2B5EF4-FFF2-40B4-BE49-F238E27FC236}">
              <a16:creationId xmlns:a16="http://schemas.microsoft.com/office/drawing/2014/main" id="{92B94415-5F8A-42C2-85CF-2780679A5923}"/>
            </a:ext>
          </a:extLst>
        </xdr:cNvPr>
        <xdr:cNvCxnSpPr/>
      </xdr:nvCxnSpPr>
      <xdr:spPr>
        <a:xfrm>
          <a:off x="13703300" y="183984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138068</xdr:rowOff>
    </xdr:from>
    <xdr:to>
      <xdr:col>67</xdr:col>
      <xdr:colOff>101600</xdr:colOff>
      <xdr:row>107</xdr:row>
      <xdr:rowOff>68218</xdr:rowOff>
    </xdr:to>
    <xdr:sp macro="" textlink="">
      <xdr:nvSpPr>
        <xdr:cNvPr id="687" name="楕円 686">
          <a:extLst>
            <a:ext uri="{FF2B5EF4-FFF2-40B4-BE49-F238E27FC236}">
              <a16:creationId xmlns:a16="http://schemas.microsoft.com/office/drawing/2014/main" id="{25F92266-69BD-4BC7-90E6-41794CF87D5C}"/>
            </a:ext>
          </a:extLst>
        </xdr:cNvPr>
        <xdr:cNvSpPr/>
      </xdr:nvSpPr>
      <xdr:spPr>
        <a:xfrm>
          <a:off x="12763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17418</xdr:rowOff>
    </xdr:from>
    <xdr:to>
      <xdr:col>71</xdr:col>
      <xdr:colOff>177800</xdr:colOff>
      <xdr:row>107</xdr:row>
      <xdr:rowOff>53339</xdr:rowOff>
    </xdr:to>
    <xdr:cxnSp macro="">
      <xdr:nvCxnSpPr>
        <xdr:cNvPr id="688" name="直線コネクタ 687">
          <a:extLst>
            <a:ext uri="{FF2B5EF4-FFF2-40B4-BE49-F238E27FC236}">
              <a16:creationId xmlns:a16="http://schemas.microsoft.com/office/drawing/2014/main" id="{08C1DBCD-1BAD-42EC-B7EB-710B95EBC1E6}"/>
            </a:ext>
          </a:extLst>
        </xdr:cNvPr>
        <xdr:cNvCxnSpPr/>
      </xdr:nvCxnSpPr>
      <xdr:spPr>
        <a:xfrm>
          <a:off x="12814300" y="183625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689" name="n_1aveValue【庁舎】&#10;有形固定資産減価償却率">
          <a:extLst>
            <a:ext uri="{FF2B5EF4-FFF2-40B4-BE49-F238E27FC236}">
              <a16:creationId xmlns:a16="http://schemas.microsoft.com/office/drawing/2014/main" id="{21977862-9D2D-4DE3-99E6-93B0BDC83935}"/>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690" name="n_2aveValue【庁舎】&#10;有形固定資産減価償却率">
          <a:extLst>
            <a:ext uri="{FF2B5EF4-FFF2-40B4-BE49-F238E27FC236}">
              <a16:creationId xmlns:a16="http://schemas.microsoft.com/office/drawing/2014/main" id="{2A868995-C8A9-485F-9880-B78E0AD125F0}"/>
            </a:ext>
          </a:extLst>
        </xdr:cNvPr>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65150</xdr:rowOff>
    </xdr:from>
    <xdr:ext cx="405111" cy="259045"/>
    <xdr:sp macro="" textlink="">
      <xdr:nvSpPr>
        <xdr:cNvPr id="691" name="n_3aveValue【庁舎】&#10;有形固定資産減価償却率">
          <a:extLst>
            <a:ext uri="{FF2B5EF4-FFF2-40B4-BE49-F238E27FC236}">
              <a16:creationId xmlns:a16="http://schemas.microsoft.com/office/drawing/2014/main" id="{DD694104-4A8A-4D3A-850E-0755641693AC}"/>
            </a:ext>
          </a:extLst>
        </xdr:cNvPr>
        <xdr:cNvSpPr txBox="1"/>
      </xdr:nvSpPr>
      <xdr:spPr>
        <a:xfrm>
          <a:off x="13500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692" name="n_4aveValue【庁舎】&#10;有形固定資産減価償却率">
          <a:extLst>
            <a:ext uri="{FF2B5EF4-FFF2-40B4-BE49-F238E27FC236}">
              <a16:creationId xmlns:a16="http://schemas.microsoft.com/office/drawing/2014/main" id="{5C52CE42-0A5E-4914-AA57-7EEADF4365FA}"/>
            </a:ext>
          </a:extLst>
        </xdr:cNvPr>
        <xdr:cNvSpPr txBox="1"/>
      </xdr:nvSpPr>
      <xdr:spPr>
        <a:xfrm>
          <a:off x="12611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67508</xdr:rowOff>
    </xdr:from>
    <xdr:ext cx="405111" cy="259045"/>
    <xdr:sp macro="" textlink="">
      <xdr:nvSpPr>
        <xdr:cNvPr id="693" name="n_1mainValue【庁舎】&#10;有形固定資産減価償却率">
          <a:extLst>
            <a:ext uri="{FF2B5EF4-FFF2-40B4-BE49-F238E27FC236}">
              <a16:creationId xmlns:a16="http://schemas.microsoft.com/office/drawing/2014/main" id="{12F9EE4F-7C8F-4BA1-A092-F7F32E7C8EF7}"/>
            </a:ext>
          </a:extLst>
        </xdr:cNvPr>
        <xdr:cNvSpPr txBox="1"/>
      </xdr:nvSpPr>
      <xdr:spPr>
        <a:xfrm>
          <a:off x="152660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127925</xdr:rowOff>
    </xdr:from>
    <xdr:ext cx="405111" cy="259045"/>
    <xdr:sp macro="" textlink="">
      <xdr:nvSpPr>
        <xdr:cNvPr id="694" name="n_2mainValue【庁舎】&#10;有形固定資産減価償却率">
          <a:extLst>
            <a:ext uri="{FF2B5EF4-FFF2-40B4-BE49-F238E27FC236}">
              <a16:creationId xmlns:a16="http://schemas.microsoft.com/office/drawing/2014/main" id="{28829817-3454-4C5C-A2F6-DCF745567E4E}"/>
            </a:ext>
          </a:extLst>
        </xdr:cNvPr>
        <xdr:cNvSpPr txBox="1"/>
      </xdr:nvSpPr>
      <xdr:spPr>
        <a:xfrm>
          <a:off x="14389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695" name="n_3mainValue【庁舎】&#10;有形固定資産減価償却率">
          <a:extLst>
            <a:ext uri="{FF2B5EF4-FFF2-40B4-BE49-F238E27FC236}">
              <a16:creationId xmlns:a16="http://schemas.microsoft.com/office/drawing/2014/main" id="{A482EA71-BFC4-4CA9-A97D-27EF19BC2511}"/>
            </a:ext>
          </a:extLst>
        </xdr:cNvPr>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59345</xdr:rowOff>
    </xdr:from>
    <xdr:ext cx="405111" cy="259045"/>
    <xdr:sp macro="" textlink="">
      <xdr:nvSpPr>
        <xdr:cNvPr id="696" name="n_4mainValue【庁舎】&#10;有形固定資産減価償却率">
          <a:extLst>
            <a:ext uri="{FF2B5EF4-FFF2-40B4-BE49-F238E27FC236}">
              <a16:creationId xmlns:a16="http://schemas.microsoft.com/office/drawing/2014/main" id="{BFA4F667-A6DC-417F-A82F-732D5A23C3FC}"/>
            </a:ext>
          </a:extLst>
        </xdr:cNvPr>
        <xdr:cNvSpPr txBox="1"/>
      </xdr:nvSpPr>
      <xdr:spPr>
        <a:xfrm>
          <a:off x="12611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8F7D95D2-9578-4BC3-86A8-BD19FAC61B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4C0C26F1-0A69-4302-ADC0-56018C6B48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0808DA1-0F4C-4A2D-9E10-6058CCD3EDD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EC8D5C7D-54CC-48F0-B6C1-5CD693BC8B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2023183D-9CE8-4C1B-B8F2-4F67DCEB13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7F014115-7310-46A8-AD81-53431D1677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6A5B178B-C3D5-4608-ADD2-E88CBBB1F0D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BAA67640-F0CF-4CAD-ACD1-99DD2622CE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2D193B48-3E4F-430D-B7B3-870980082D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B4AD2ABC-C460-407E-9777-22A6387B71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23B05ECF-8287-4B07-B8B7-A2CB1969910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45BF1E08-C33A-4B49-B01D-72D6D479147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8C47A9E9-9E3E-4A1F-9D4C-12BEB964669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EAC73911-9D3F-4B72-94C5-3F6614338E9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5D7A01E9-959D-4D57-9355-6616EC429E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F600FD3A-3569-4547-BACA-F617ACBEF2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47862537-D8FF-4DB4-9D4B-C3B8826933C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5DF8BD91-35EB-454E-B19F-68C44224A31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7F0AD389-6EA1-4F87-88E2-B90120FA179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6" name="テキスト ボックス 715">
          <a:extLst>
            <a:ext uri="{FF2B5EF4-FFF2-40B4-BE49-F238E27FC236}">
              <a16:creationId xmlns:a16="http://schemas.microsoft.com/office/drawing/2014/main" id="{89CA720C-8B5A-45D7-A522-B032D2587824}"/>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BAFA89F0-8E23-47FB-8AD5-BF0E2E0C1A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8" name="テキスト ボックス 717">
          <a:extLst>
            <a:ext uri="{FF2B5EF4-FFF2-40B4-BE49-F238E27FC236}">
              <a16:creationId xmlns:a16="http://schemas.microsoft.com/office/drawing/2014/main" id="{5A96F2E3-F0A2-4F63-AF84-B7114C3529D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43B7B11D-2835-479D-BBF7-67C5FE285E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720" name="直線コネクタ 719">
          <a:extLst>
            <a:ext uri="{FF2B5EF4-FFF2-40B4-BE49-F238E27FC236}">
              <a16:creationId xmlns:a16="http://schemas.microsoft.com/office/drawing/2014/main" id="{2E3C952D-C5C2-498B-B860-C9AA063AC2E3}"/>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721" name="【庁舎】&#10;一人当たり面積最小値テキスト">
          <a:extLst>
            <a:ext uri="{FF2B5EF4-FFF2-40B4-BE49-F238E27FC236}">
              <a16:creationId xmlns:a16="http://schemas.microsoft.com/office/drawing/2014/main" id="{D70F163F-F3F3-46CC-812C-4B503BBAE23F}"/>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722" name="直線コネクタ 721">
          <a:extLst>
            <a:ext uri="{FF2B5EF4-FFF2-40B4-BE49-F238E27FC236}">
              <a16:creationId xmlns:a16="http://schemas.microsoft.com/office/drawing/2014/main" id="{986B0530-F864-460F-A7AD-B1B566B8CA3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723" name="【庁舎】&#10;一人当たり面積最大値テキスト">
          <a:extLst>
            <a:ext uri="{FF2B5EF4-FFF2-40B4-BE49-F238E27FC236}">
              <a16:creationId xmlns:a16="http://schemas.microsoft.com/office/drawing/2014/main" id="{B3896ACA-0E21-45D2-B387-E6BA5C6A504D}"/>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724" name="直線コネクタ 723">
          <a:extLst>
            <a:ext uri="{FF2B5EF4-FFF2-40B4-BE49-F238E27FC236}">
              <a16:creationId xmlns:a16="http://schemas.microsoft.com/office/drawing/2014/main" id="{9D77766F-A300-40E2-AECD-888405FC8BC5}"/>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725" name="【庁舎】&#10;一人当たり面積平均値テキスト">
          <a:extLst>
            <a:ext uri="{FF2B5EF4-FFF2-40B4-BE49-F238E27FC236}">
              <a16:creationId xmlns:a16="http://schemas.microsoft.com/office/drawing/2014/main" id="{B3B2AE9A-E28A-4108-9214-F8A9FD8452E1}"/>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726" name="フローチャート: 判断 725">
          <a:extLst>
            <a:ext uri="{FF2B5EF4-FFF2-40B4-BE49-F238E27FC236}">
              <a16:creationId xmlns:a16="http://schemas.microsoft.com/office/drawing/2014/main" id="{97371F3D-98F9-4803-834A-483771CEAE36}"/>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727" name="フローチャート: 判断 726">
          <a:extLst>
            <a:ext uri="{FF2B5EF4-FFF2-40B4-BE49-F238E27FC236}">
              <a16:creationId xmlns:a16="http://schemas.microsoft.com/office/drawing/2014/main" id="{FAA6999D-8E44-47C4-B439-C74C4ECD3C93}"/>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167387</xdr:rowOff>
    </xdr:from>
    <xdr:to>
      <xdr:col>107</xdr:col>
      <xdr:colOff>101600</xdr:colOff>
      <xdr:row>108</xdr:row>
      <xdr:rowOff>97537</xdr:rowOff>
    </xdr:to>
    <xdr:sp macro="" textlink="">
      <xdr:nvSpPr>
        <xdr:cNvPr id="728" name="フローチャート: 判断 727">
          <a:extLst>
            <a:ext uri="{FF2B5EF4-FFF2-40B4-BE49-F238E27FC236}">
              <a16:creationId xmlns:a16="http://schemas.microsoft.com/office/drawing/2014/main" id="{3F447C03-390D-45D6-9669-22B899E359F0}"/>
            </a:ext>
          </a:extLst>
        </xdr:cNvPr>
        <xdr:cNvSpPr/>
      </xdr:nvSpPr>
      <xdr:spPr>
        <a:xfrm>
          <a:off x="20383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2287</xdr:rowOff>
    </xdr:from>
    <xdr:to>
      <xdr:col>102</xdr:col>
      <xdr:colOff>165100</xdr:colOff>
      <xdr:row>108</xdr:row>
      <xdr:rowOff>103887</xdr:rowOff>
    </xdr:to>
    <xdr:sp macro="" textlink="">
      <xdr:nvSpPr>
        <xdr:cNvPr id="729" name="フローチャート: 判断 728">
          <a:extLst>
            <a:ext uri="{FF2B5EF4-FFF2-40B4-BE49-F238E27FC236}">
              <a16:creationId xmlns:a16="http://schemas.microsoft.com/office/drawing/2014/main" id="{3E89C56A-D002-4B0F-8E1E-1AB5887061DA}"/>
            </a:ext>
          </a:extLst>
        </xdr:cNvPr>
        <xdr:cNvSpPr/>
      </xdr:nvSpPr>
      <xdr:spPr>
        <a:xfrm>
          <a:off x="19494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169799</xdr:rowOff>
    </xdr:from>
    <xdr:to>
      <xdr:col>98</xdr:col>
      <xdr:colOff>38100</xdr:colOff>
      <xdr:row>108</xdr:row>
      <xdr:rowOff>99949</xdr:rowOff>
    </xdr:to>
    <xdr:sp macro="" textlink="">
      <xdr:nvSpPr>
        <xdr:cNvPr id="730" name="フローチャート: 判断 729">
          <a:extLst>
            <a:ext uri="{FF2B5EF4-FFF2-40B4-BE49-F238E27FC236}">
              <a16:creationId xmlns:a16="http://schemas.microsoft.com/office/drawing/2014/main" id="{C99DDF36-9E88-40B2-B06C-F041B9C41932}"/>
            </a:ext>
          </a:extLst>
        </xdr:cNvPr>
        <xdr:cNvSpPr/>
      </xdr:nvSpPr>
      <xdr:spPr>
        <a:xfrm>
          <a:off x="18605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DB2B403-421D-4571-A658-6B5D6518C8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7803473-7CA9-4003-BBD9-5CBFA0A0BD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46B8D05-654F-4AA4-BF71-A74F699F224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B4A3C98-3F8B-46FB-B57E-A838561F9DB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80F8AB5-C943-4737-A6E1-9763E64A1F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34544</xdr:rowOff>
    </xdr:from>
    <xdr:to>
      <xdr:col>116</xdr:col>
      <xdr:colOff>114300</xdr:colOff>
      <xdr:row>108</xdr:row>
      <xdr:rowOff>136144</xdr:rowOff>
    </xdr:to>
    <xdr:sp macro="" textlink="">
      <xdr:nvSpPr>
        <xdr:cNvPr id="736" name="楕円 735">
          <a:extLst>
            <a:ext uri="{FF2B5EF4-FFF2-40B4-BE49-F238E27FC236}">
              <a16:creationId xmlns:a16="http://schemas.microsoft.com/office/drawing/2014/main" id="{166E0A13-4C5C-4544-816D-062977133FDD}"/>
            </a:ext>
          </a:extLst>
        </xdr:cNvPr>
        <xdr:cNvSpPr/>
      </xdr:nvSpPr>
      <xdr:spPr>
        <a:xfrm>
          <a:off x="22110700" y="185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737" name="【庁舎】&#10;一人当たり面積該当値テキスト">
          <a:extLst>
            <a:ext uri="{FF2B5EF4-FFF2-40B4-BE49-F238E27FC236}">
              <a16:creationId xmlns:a16="http://schemas.microsoft.com/office/drawing/2014/main" id="{02378689-C3BD-45DB-BF34-8145222E8AFA}"/>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34925</xdr:rowOff>
    </xdr:from>
    <xdr:to>
      <xdr:col>112</xdr:col>
      <xdr:colOff>38100</xdr:colOff>
      <xdr:row>108</xdr:row>
      <xdr:rowOff>136525</xdr:rowOff>
    </xdr:to>
    <xdr:sp macro="" textlink="">
      <xdr:nvSpPr>
        <xdr:cNvPr id="738" name="楕円 737">
          <a:extLst>
            <a:ext uri="{FF2B5EF4-FFF2-40B4-BE49-F238E27FC236}">
              <a16:creationId xmlns:a16="http://schemas.microsoft.com/office/drawing/2014/main" id="{ED566FDB-C138-4FC4-8EB8-10FBA8279C9B}"/>
            </a:ext>
          </a:extLst>
        </xdr:cNvPr>
        <xdr:cNvSpPr/>
      </xdr:nvSpPr>
      <xdr:spPr>
        <a:xfrm>
          <a:off x="21272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85344</xdr:rowOff>
    </xdr:from>
    <xdr:to>
      <xdr:col>116</xdr:col>
      <xdr:colOff>63500</xdr:colOff>
      <xdr:row>108</xdr:row>
      <xdr:rowOff>85725</xdr:rowOff>
    </xdr:to>
    <xdr:cxnSp macro="">
      <xdr:nvCxnSpPr>
        <xdr:cNvPr id="739" name="直線コネクタ 738">
          <a:extLst>
            <a:ext uri="{FF2B5EF4-FFF2-40B4-BE49-F238E27FC236}">
              <a16:creationId xmlns:a16="http://schemas.microsoft.com/office/drawing/2014/main" id="{898233BD-BA2E-4EAA-9B74-BDFF08D1E279}"/>
            </a:ext>
          </a:extLst>
        </xdr:cNvPr>
        <xdr:cNvCxnSpPr/>
      </xdr:nvCxnSpPr>
      <xdr:spPr>
        <a:xfrm flipV="1">
          <a:off x="21323300" y="186019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35688</xdr:rowOff>
    </xdr:from>
    <xdr:to>
      <xdr:col>107</xdr:col>
      <xdr:colOff>101600</xdr:colOff>
      <xdr:row>108</xdr:row>
      <xdr:rowOff>137288</xdr:rowOff>
    </xdr:to>
    <xdr:sp macro="" textlink="">
      <xdr:nvSpPr>
        <xdr:cNvPr id="740" name="楕円 739">
          <a:extLst>
            <a:ext uri="{FF2B5EF4-FFF2-40B4-BE49-F238E27FC236}">
              <a16:creationId xmlns:a16="http://schemas.microsoft.com/office/drawing/2014/main" id="{3DD09FD0-58FA-46F7-BB19-DB740EAC72C5}"/>
            </a:ext>
          </a:extLst>
        </xdr:cNvPr>
        <xdr:cNvSpPr/>
      </xdr:nvSpPr>
      <xdr:spPr>
        <a:xfrm>
          <a:off x="20383500" y="185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85725</xdr:rowOff>
    </xdr:from>
    <xdr:to>
      <xdr:col>111</xdr:col>
      <xdr:colOff>177800</xdr:colOff>
      <xdr:row>108</xdr:row>
      <xdr:rowOff>86488</xdr:rowOff>
    </xdr:to>
    <xdr:cxnSp macro="">
      <xdr:nvCxnSpPr>
        <xdr:cNvPr id="741" name="直線コネクタ 740">
          <a:extLst>
            <a:ext uri="{FF2B5EF4-FFF2-40B4-BE49-F238E27FC236}">
              <a16:creationId xmlns:a16="http://schemas.microsoft.com/office/drawing/2014/main" id="{68279CFA-E64F-4499-AD02-CBA40930C85C}"/>
            </a:ext>
          </a:extLst>
        </xdr:cNvPr>
        <xdr:cNvCxnSpPr/>
      </xdr:nvCxnSpPr>
      <xdr:spPr>
        <a:xfrm flipV="1">
          <a:off x="20434300" y="1860232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36703</xdr:rowOff>
    </xdr:from>
    <xdr:to>
      <xdr:col>102</xdr:col>
      <xdr:colOff>165100</xdr:colOff>
      <xdr:row>108</xdr:row>
      <xdr:rowOff>138303</xdr:rowOff>
    </xdr:to>
    <xdr:sp macro="" textlink="">
      <xdr:nvSpPr>
        <xdr:cNvPr id="742" name="楕円 741">
          <a:extLst>
            <a:ext uri="{FF2B5EF4-FFF2-40B4-BE49-F238E27FC236}">
              <a16:creationId xmlns:a16="http://schemas.microsoft.com/office/drawing/2014/main" id="{996B4A04-F11C-44FD-BF97-C3CB02DA2290}"/>
            </a:ext>
          </a:extLst>
        </xdr:cNvPr>
        <xdr:cNvSpPr/>
      </xdr:nvSpPr>
      <xdr:spPr>
        <a:xfrm>
          <a:off x="19494500" y="185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86488</xdr:rowOff>
    </xdr:from>
    <xdr:to>
      <xdr:col>107</xdr:col>
      <xdr:colOff>50800</xdr:colOff>
      <xdr:row>108</xdr:row>
      <xdr:rowOff>87503</xdr:rowOff>
    </xdr:to>
    <xdr:cxnSp macro="">
      <xdr:nvCxnSpPr>
        <xdr:cNvPr id="743" name="直線コネクタ 742">
          <a:extLst>
            <a:ext uri="{FF2B5EF4-FFF2-40B4-BE49-F238E27FC236}">
              <a16:creationId xmlns:a16="http://schemas.microsoft.com/office/drawing/2014/main" id="{28383AC6-BC9C-451F-A015-BBCADDD02BEC}"/>
            </a:ext>
          </a:extLst>
        </xdr:cNvPr>
        <xdr:cNvCxnSpPr/>
      </xdr:nvCxnSpPr>
      <xdr:spPr>
        <a:xfrm flipV="1">
          <a:off x="19545300" y="1860308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37719</xdr:rowOff>
    </xdr:from>
    <xdr:to>
      <xdr:col>98</xdr:col>
      <xdr:colOff>38100</xdr:colOff>
      <xdr:row>108</xdr:row>
      <xdr:rowOff>139319</xdr:rowOff>
    </xdr:to>
    <xdr:sp macro="" textlink="">
      <xdr:nvSpPr>
        <xdr:cNvPr id="744" name="楕円 743">
          <a:extLst>
            <a:ext uri="{FF2B5EF4-FFF2-40B4-BE49-F238E27FC236}">
              <a16:creationId xmlns:a16="http://schemas.microsoft.com/office/drawing/2014/main" id="{21B36251-BB35-477E-B6EA-54AE7AF8EABC}"/>
            </a:ext>
          </a:extLst>
        </xdr:cNvPr>
        <xdr:cNvSpPr/>
      </xdr:nvSpPr>
      <xdr:spPr>
        <a:xfrm>
          <a:off x="18605500" y="185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87503</xdr:rowOff>
    </xdr:from>
    <xdr:to>
      <xdr:col>102</xdr:col>
      <xdr:colOff>114300</xdr:colOff>
      <xdr:row>108</xdr:row>
      <xdr:rowOff>88519</xdr:rowOff>
    </xdr:to>
    <xdr:cxnSp macro="">
      <xdr:nvCxnSpPr>
        <xdr:cNvPr id="745" name="直線コネクタ 744">
          <a:extLst>
            <a:ext uri="{FF2B5EF4-FFF2-40B4-BE49-F238E27FC236}">
              <a16:creationId xmlns:a16="http://schemas.microsoft.com/office/drawing/2014/main" id="{DFEE9FA7-F336-43F5-8FBB-0E6F04C9C587}"/>
            </a:ext>
          </a:extLst>
        </xdr:cNvPr>
        <xdr:cNvCxnSpPr/>
      </xdr:nvCxnSpPr>
      <xdr:spPr>
        <a:xfrm flipV="1">
          <a:off x="18656300" y="18604103"/>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746" name="n_1aveValue【庁舎】&#10;一人当たり面積">
          <a:extLst>
            <a:ext uri="{FF2B5EF4-FFF2-40B4-BE49-F238E27FC236}">
              <a16:creationId xmlns:a16="http://schemas.microsoft.com/office/drawing/2014/main" id="{154BE072-4777-4047-A586-F58FC5163B4A}"/>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114064</xdr:rowOff>
    </xdr:from>
    <xdr:ext cx="469744" cy="259045"/>
    <xdr:sp macro="" textlink="">
      <xdr:nvSpPr>
        <xdr:cNvPr id="747" name="n_2aveValue【庁舎】&#10;一人当たり面積">
          <a:extLst>
            <a:ext uri="{FF2B5EF4-FFF2-40B4-BE49-F238E27FC236}">
              <a16:creationId xmlns:a16="http://schemas.microsoft.com/office/drawing/2014/main" id="{1691A565-D54E-41F0-9460-972C74A6D490}"/>
            </a:ext>
          </a:extLst>
        </xdr:cNvPr>
        <xdr:cNvSpPr txBox="1"/>
      </xdr:nvSpPr>
      <xdr:spPr>
        <a:xfrm>
          <a:off x="20199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748" name="n_3aveValue【庁舎】&#10;一人当たり面積">
          <a:extLst>
            <a:ext uri="{FF2B5EF4-FFF2-40B4-BE49-F238E27FC236}">
              <a16:creationId xmlns:a16="http://schemas.microsoft.com/office/drawing/2014/main" id="{61D928D3-7815-4893-8139-1A87F4EF3E0D}"/>
            </a:ext>
          </a:extLst>
        </xdr:cNvPr>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116476</xdr:rowOff>
    </xdr:from>
    <xdr:ext cx="469744" cy="259045"/>
    <xdr:sp macro="" textlink="">
      <xdr:nvSpPr>
        <xdr:cNvPr id="749" name="n_4aveValue【庁舎】&#10;一人当たり面積">
          <a:extLst>
            <a:ext uri="{FF2B5EF4-FFF2-40B4-BE49-F238E27FC236}">
              <a16:creationId xmlns:a16="http://schemas.microsoft.com/office/drawing/2014/main" id="{7D88B7B1-9EF7-49E2-8600-D7C06D0550BD}"/>
            </a:ext>
          </a:extLst>
        </xdr:cNvPr>
        <xdr:cNvSpPr txBox="1"/>
      </xdr:nvSpPr>
      <xdr:spPr>
        <a:xfrm>
          <a:off x="18421427" y="18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127652</xdr:rowOff>
    </xdr:from>
    <xdr:ext cx="469744" cy="259045"/>
    <xdr:sp macro="" textlink="">
      <xdr:nvSpPr>
        <xdr:cNvPr id="750" name="n_1mainValue【庁舎】&#10;一人当たり面積">
          <a:extLst>
            <a:ext uri="{FF2B5EF4-FFF2-40B4-BE49-F238E27FC236}">
              <a16:creationId xmlns:a16="http://schemas.microsoft.com/office/drawing/2014/main" id="{1340A5D9-801F-4932-B751-9B9BC1D557D1}"/>
            </a:ext>
          </a:extLst>
        </xdr:cNvPr>
        <xdr:cNvSpPr txBox="1"/>
      </xdr:nvSpPr>
      <xdr:spPr>
        <a:xfrm>
          <a:off x="210757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128415</xdr:rowOff>
    </xdr:from>
    <xdr:ext cx="469744" cy="259045"/>
    <xdr:sp macro="" textlink="">
      <xdr:nvSpPr>
        <xdr:cNvPr id="751" name="n_2mainValue【庁舎】&#10;一人当たり面積">
          <a:extLst>
            <a:ext uri="{FF2B5EF4-FFF2-40B4-BE49-F238E27FC236}">
              <a16:creationId xmlns:a16="http://schemas.microsoft.com/office/drawing/2014/main" id="{16D0AFC9-5C7F-4830-9C25-114E989E313D}"/>
            </a:ext>
          </a:extLst>
        </xdr:cNvPr>
        <xdr:cNvSpPr txBox="1"/>
      </xdr:nvSpPr>
      <xdr:spPr>
        <a:xfrm>
          <a:off x="20199427" y="186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129430</xdr:rowOff>
    </xdr:from>
    <xdr:ext cx="469744" cy="259045"/>
    <xdr:sp macro="" textlink="">
      <xdr:nvSpPr>
        <xdr:cNvPr id="752" name="n_3mainValue【庁舎】&#10;一人当たり面積">
          <a:extLst>
            <a:ext uri="{FF2B5EF4-FFF2-40B4-BE49-F238E27FC236}">
              <a16:creationId xmlns:a16="http://schemas.microsoft.com/office/drawing/2014/main" id="{D7C4F01D-AF55-40B3-951B-FBAD0A219D60}"/>
            </a:ext>
          </a:extLst>
        </xdr:cNvPr>
        <xdr:cNvSpPr txBox="1"/>
      </xdr:nvSpPr>
      <xdr:spPr>
        <a:xfrm>
          <a:off x="19310427" y="186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130446</xdr:rowOff>
    </xdr:from>
    <xdr:ext cx="469744" cy="259045"/>
    <xdr:sp macro="" textlink="">
      <xdr:nvSpPr>
        <xdr:cNvPr id="753" name="n_4mainValue【庁舎】&#10;一人当たり面積">
          <a:extLst>
            <a:ext uri="{FF2B5EF4-FFF2-40B4-BE49-F238E27FC236}">
              <a16:creationId xmlns:a16="http://schemas.microsoft.com/office/drawing/2014/main" id="{4A98DA4D-3A4B-4F4E-B0B7-E20E202B6A41}"/>
            </a:ext>
          </a:extLst>
        </xdr:cNvPr>
        <xdr:cNvSpPr txBox="1"/>
      </xdr:nvSpPr>
      <xdr:spPr>
        <a:xfrm>
          <a:off x="18421427" y="1864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9EF977E2-3BFE-4433-963A-0E4CFB0898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F4D530EA-1C1A-43E7-8B1F-86D621E12A9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98EAD6CE-DD93-4E2F-9F4C-358106194D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体育館・プールについては、特に類似団体との比較において差が激しいが、これは平成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年度に大規模な屋内体育施設を整備したことによる。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市民会館については、耐用年数の半分が経過したコミュニティセンターの一施設であり、減価償却が進んでいることが有形固定資産減価償却率が増加した原因である。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一般廃棄物処理施設については、令和３年度において施設の所管である一部事務組合において固定資産に係る台帳の精査を実施したことで、有形固定資産減価償却率が大きく増加している。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一方で、令和４年度においては逆に減少している。これは、令和６年度末までに当該施設の更新工事を実施しており、管理棟及び償却棟の更新にあたり、償却棟の除却を行ったことによるものである。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庁舎については、減価償却が９割弱進んでいることから、類似団体と比較しても大きく有形固定資産減価償却率が高いことが分かる。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
6,529
103.64
12,076,159
11,292,507
424,913
3,258,920
502,891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規模事業所（原子力発電所）の立地に伴う償却資産等の税収があることから、基準財政収入額が増加し、財政力指数は類似団体平均値を大きく上回っていることから、類似団体と比較して財源に余裕があると言える。また、東日本大震災により継続していた減免措置の終了に伴い、平成２９年度以降の財政力指数は上昇傾向にあったが、廃炉決定に伴う固定資産税（償却資産）の減収や、新型コロナウイルス感染症による法人税の減収もあり、令和４年度については前年度比</a:t>
          </a:r>
          <a:r>
            <a:rPr kumimoji="1" lang="en-US" altLang="ja-JP" sz="1200">
              <a:latin typeface="ＭＳ Ｐゴシック" panose="020B0600070205080204" pitchFamily="50" charset="-128"/>
              <a:ea typeface="ＭＳ Ｐゴシック" panose="020B0600070205080204" pitchFamily="50" charset="-128"/>
            </a:rPr>
            <a:t>0.05</a:t>
          </a:r>
          <a:r>
            <a:rPr kumimoji="1" lang="ja-JP" altLang="en-US" sz="1200">
              <a:latin typeface="ＭＳ Ｐゴシック" panose="020B0600070205080204" pitchFamily="50" charset="-128"/>
              <a:ea typeface="ＭＳ Ｐゴシック" panose="020B0600070205080204" pitchFamily="50" charset="-128"/>
            </a:rPr>
            <a:t>ポイントの減少となった。今後は廃炉の進捗により税が減収していくことが想定され、これに伴い財政力指数についても悪化していく懸念があることから、新たな企業の立地促進や住みよいまちづくりによる移住定住施策等、税収のベースアップにつながる施策の展開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35076</xdr:rowOff>
    </xdr:from>
    <xdr:to>
      <xdr:col>23</xdr:col>
      <xdr:colOff>133350</xdr:colOff>
      <xdr:row>40</xdr:row>
      <xdr:rowOff>92528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93076"/>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605</xdr:rowOff>
    </xdr:from>
    <xdr:to>
      <xdr:col>19</xdr:col>
      <xdr:colOff>133350</xdr:colOff>
      <xdr:row>40</xdr:row>
      <xdr:rowOff>35076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605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471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12095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8471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155726</xdr:rowOff>
    </xdr:from>
    <xdr:to>
      <xdr:col>19</xdr:col>
      <xdr:colOff>184150</xdr:colOff>
      <xdr:row>40</xdr:row>
      <xdr:rowOff>85876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96053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121255</xdr:rowOff>
    </xdr:from>
    <xdr:to>
      <xdr:col>15</xdr:col>
      <xdr:colOff>133350</xdr:colOff>
      <xdr:row>40</xdr:row>
      <xdr:rowOff>51405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61582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132745</xdr:rowOff>
    </xdr:from>
    <xdr:to>
      <xdr:col>7</xdr:col>
      <xdr:colOff>31750</xdr:colOff>
      <xdr:row>40</xdr:row>
      <xdr:rowOff>62895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73072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令和４年度は、災害復旧事業費が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ポイント増加している一方で、繰出金</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ポイント、普通建設事業費</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ポイント、補助費等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ポイントがそれぞれ減少していることから、全体的に経常収支比率が減少している。また、経常一般財源である普通交付税においては３年度から４年度にかけて</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減少していることも、経常収支比率が減少した要因の一つである。令和元年度から令和２年度にかけて減少傾向にあり、財政構造の硬直化が進んでいたが、３年度からは減少している。今後も引き続き財政健全化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63</xdr:row>
      <xdr:rowOff>131191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90174"/>
          <a:ext cx="8382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131191</xdr:rowOff>
    </xdr:from>
    <xdr:to>
      <xdr:col>19</xdr:col>
      <xdr:colOff>133350</xdr:colOff>
      <xdr:row>64</xdr:row>
      <xdr:rowOff>99695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32541"/>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59084"/>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7256</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590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31386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7256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126001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80391</xdr:rowOff>
    </xdr:from>
    <xdr:to>
      <xdr:col>19</xdr:col>
      <xdr:colOff>184150</xdr:colOff>
      <xdr:row>64</xdr:row>
      <xdr:rowOff>10541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20718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50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160672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人件費、物件費及び維持補修費の人口１人当たりの決算額は、東日本大震災に伴う復旧復興事業に係る経費が依然として高い比率であることから、類似団体平均値を上回っている。今後は復旧復興事業の減少に伴う数値の減少が予想される。公共施設等総合管理計画及び個別施設計画に基づき、今後の人口推移に合わせて費用対効果を十分に考慮した公共施設の運営・管理を行い、維持管理費等の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56324</xdr:rowOff>
    </xdr:from>
    <xdr:to>
      <xdr:col>23</xdr:col>
      <xdr:colOff>133350</xdr:colOff>
      <xdr:row>82</xdr:row>
      <xdr:rowOff>70813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15224"/>
          <a:ext cx="838200" cy="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00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63170</xdr:rowOff>
    </xdr:from>
    <xdr:to>
      <xdr:col>19</xdr:col>
      <xdr:colOff>133350</xdr:colOff>
      <xdr:row>82</xdr:row>
      <xdr:rowOff>70813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2070"/>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39953</xdr:rowOff>
    </xdr:from>
    <xdr:to>
      <xdr:col>15</xdr:col>
      <xdr:colOff>82550</xdr:colOff>
      <xdr:row>82</xdr:row>
      <xdr:rowOff>63170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98853"/>
          <a:ext cx="889000" cy="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85324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0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26285</xdr:rowOff>
    </xdr:from>
    <xdr:to>
      <xdr:col>11</xdr:col>
      <xdr:colOff>31750</xdr:colOff>
      <xdr:row>82</xdr:row>
      <xdr:rowOff>39953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85185"/>
          <a:ext cx="889000" cy="1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61149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60848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5524</xdr:rowOff>
    </xdr:from>
    <xdr:to>
      <xdr:col>23</xdr:col>
      <xdr:colOff>184150</xdr:colOff>
      <xdr:row>82</xdr:row>
      <xdr:rowOff>107124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98251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20013</xdr:rowOff>
    </xdr:from>
    <xdr:to>
      <xdr:col>19</xdr:col>
      <xdr:colOff>184150</xdr:colOff>
      <xdr:row>82</xdr:row>
      <xdr:rowOff>121613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7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106390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6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12370</xdr:rowOff>
    </xdr:from>
    <xdr:to>
      <xdr:col>15</xdr:col>
      <xdr:colOff>133350</xdr:colOff>
      <xdr:row>82</xdr:row>
      <xdr:rowOff>113970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98747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160603</xdr:rowOff>
    </xdr:from>
    <xdr:to>
      <xdr:col>11</xdr:col>
      <xdr:colOff>82550</xdr:colOff>
      <xdr:row>82</xdr:row>
      <xdr:rowOff>90753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4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75530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3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146935</xdr:rowOff>
    </xdr:from>
    <xdr:to>
      <xdr:col>7</xdr:col>
      <xdr:colOff>31750</xdr:colOff>
      <xdr:row>82</xdr:row>
      <xdr:rowOff>77085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61862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これは、東日本大震災及び原子力災害により、復旧・復興業務にあたる経験豊富な社会人採用枠職員及び任期付き職員の採用を行ってきたことが要因となるが、ここ数年は任期付き職員の任期満了や退職者の増加、再任用職員や会計年度任用職員の活用等に伴い、ラスパイレス指数も減少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88477</xdr:rowOff>
    </xdr:from>
    <xdr:to>
      <xdr:col>81</xdr:col>
      <xdr:colOff>44450</xdr:colOff>
      <xdr:row>88</xdr:row>
      <xdr:rowOff>88477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76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88477</xdr:rowOff>
    </xdr:from>
    <xdr:to>
      <xdr:col>77</xdr:col>
      <xdr:colOff>44450</xdr:colOff>
      <xdr:row>88</xdr:row>
      <xdr:rowOff>88477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76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88477</xdr:rowOff>
    </xdr:from>
    <xdr:to>
      <xdr:col>72</xdr:col>
      <xdr:colOff>203200</xdr:colOff>
      <xdr:row>89</xdr:row>
      <xdr:rowOff>37677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7607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37677</xdr:rowOff>
    </xdr:from>
    <xdr:to>
      <xdr:col>68</xdr:col>
      <xdr:colOff>152400</xdr:colOff>
      <xdr:row>89</xdr:row>
      <xdr:rowOff>85937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967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151993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37677</xdr:rowOff>
    </xdr:from>
    <xdr:to>
      <xdr:col>81</xdr:col>
      <xdr:colOff>95250</xdr:colOff>
      <xdr:row>88</xdr:row>
      <xdr:rowOff>139277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9754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37677</xdr:rowOff>
    </xdr:from>
    <xdr:to>
      <xdr:col>77</xdr:col>
      <xdr:colOff>95250</xdr:colOff>
      <xdr:row>88</xdr:row>
      <xdr:rowOff>139277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124054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1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37677</xdr:rowOff>
    </xdr:from>
    <xdr:to>
      <xdr:col>73</xdr:col>
      <xdr:colOff>44450</xdr:colOff>
      <xdr:row>88</xdr:row>
      <xdr:rowOff>139277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124054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158327</xdr:rowOff>
    </xdr:from>
    <xdr:to>
      <xdr:col>68</xdr:col>
      <xdr:colOff>203200</xdr:colOff>
      <xdr:row>89</xdr:row>
      <xdr:rowOff>88477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73254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35137</xdr:rowOff>
    </xdr:from>
    <xdr:to>
      <xdr:col>64</xdr:col>
      <xdr:colOff>152400</xdr:colOff>
      <xdr:row>89</xdr:row>
      <xdr:rowOff>136737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121514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に係る復興業務により、平時に比べて業務量が増加しており、業務を円滑に進めるために必要な人材不足が続いている。早期の復興に向け、他自治体からの支援等を活用して人材不足の解消を図っている。令和４年度におけ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人当たりの職員数は、令和３年度と比較し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人減少しており、類似団体平均と比較しても慢性的な人材不足が続いていることが分かる。今後、町の復興の進捗に応じた組織・業務の見直しを図り、将来の財政運営等を見据えた人員配置を行い、定員管理の適正化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82769</xdr:rowOff>
    </xdr:from>
    <xdr:to>
      <xdr:col>81</xdr:col>
      <xdr:colOff>44450</xdr:colOff>
      <xdr:row>59</xdr:row>
      <xdr:rowOff>83707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198319"/>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81160</xdr:rowOff>
    </xdr:from>
    <xdr:to>
      <xdr:col>77</xdr:col>
      <xdr:colOff>44450</xdr:colOff>
      <xdr:row>59</xdr:row>
      <xdr:rowOff>83707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96710"/>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80758</xdr:rowOff>
    </xdr:from>
    <xdr:to>
      <xdr:col>72</xdr:col>
      <xdr:colOff>203200</xdr:colOff>
      <xdr:row>59</xdr:row>
      <xdr:rowOff>81160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96308"/>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1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10438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77005</xdr:rowOff>
    </xdr:from>
    <xdr:to>
      <xdr:col>68</xdr:col>
      <xdr:colOff>152400</xdr:colOff>
      <xdr:row>59</xdr:row>
      <xdr:rowOff>80758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92555"/>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169153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8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31969</xdr:rowOff>
    </xdr:from>
    <xdr:to>
      <xdr:col>81</xdr:col>
      <xdr:colOff>95250</xdr:colOff>
      <xdr:row>59</xdr:row>
      <xdr:rowOff>133569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4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124696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6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32907</xdr:rowOff>
    </xdr:from>
    <xdr:to>
      <xdr:col>77</xdr:col>
      <xdr:colOff>95250</xdr:colOff>
      <xdr:row>59</xdr:row>
      <xdr:rowOff>134507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144684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1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30360</xdr:rowOff>
    </xdr:from>
    <xdr:to>
      <xdr:col>73</xdr:col>
      <xdr:colOff>44450</xdr:colOff>
      <xdr:row>59</xdr:row>
      <xdr:rowOff>131960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142137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29958</xdr:rowOff>
    </xdr:from>
    <xdr:to>
      <xdr:col>68</xdr:col>
      <xdr:colOff>203200</xdr:colOff>
      <xdr:row>59</xdr:row>
      <xdr:rowOff>131558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141735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1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26205</xdr:rowOff>
    </xdr:from>
    <xdr:to>
      <xdr:col>64</xdr:col>
      <xdr:colOff>152400</xdr:colOff>
      <xdr:row>59</xdr:row>
      <xdr:rowOff>127805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137982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1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たな起債の発行を抑制し、借り入れた町債を計画的に償還していることから、実質公債費比率は年々減少傾向にあり、類似団体平均値を大きく下回った。今後も現在の水準を維持できるように健全な財政運営に努めながら、財政措置等を考慮して必要な起債の活用についても検討し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53457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107950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39</xdr:row>
      <xdr:rowOff>16933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62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121496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7034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新たな起債の発行を抑制しており、地方債未償還残高を上回る基金を保有しているため、将来負担比率は健全な状態に保たれている。今後も現在の水準を維持できるように健全な財政運営に努めていく。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
6,529
103.64
12,076,159
11,292,507
424,913
3,258,920
502,891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以降、地方税等の経常一般財源の減収や、復旧・復興業務にあたる社会人採用枠職員及び任期付き職員の採用を行ってきたこと等の要因により、人件費に係る経常収支比率が高くなっていたが、復旧・復興に係る人件費に基金を充当することにより、平成２７年度から人件費に係る経常収支比率は改善し、類似団体平均値は大幅に下回っている。令和２年度においては会計年度任用職員制度の導入に伴い、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ポイント上昇しているものの、令和３年度において減少し、４年度にかけてほぼ横ばいの状態である。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54610</xdr:rowOff>
    </xdr:from>
    <xdr:to>
      <xdr:col>24</xdr:col>
      <xdr:colOff>25400</xdr:colOff>
      <xdr:row>33</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1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54610</xdr:rowOff>
    </xdr:from>
    <xdr:to>
      <xdr:col>19</xdr:col>
      <xdr:colOff>187325</xdr:colOff>
      <xdr:row>33</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12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27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2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114300</xdr:rowOff>
    </xdr:from>
    <xdr:to>
      <xdr:col>11</xdr:col>
      <xdr:colOff>60325</xdr:colOff>
      <xdr:row>36</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11430</xdr:rowOff>
    </xdr:from>
    <xdr:to>
      <xdr:col>24</xdr:col>
      <xdr:colOff>76200</xdr:colOff>
      <xdr:row>33</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91457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3810</xdr:rowOff>
    </xdr:from>
    <xdr:to>
      <xdr:col>20</xdr:col>
      <xdr:colOff>38100</xdr:colOff>
      <xdr:row>33</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45720</xdr:rowOff>
    </xdr:from>
    <xdr:to>
      <xdr:col>15</xdr:col>
      <xdr:colOff>149225</xdr:colOff>
      <xdr:row>33</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7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町内における公共施設の再開及び復旧・復興に伴う新たな施設の整備等により、年々増加傾向にある。３年度については、新型コロナウイルス感染症対策に伴い増額していた施設管理経費が減少したことにより減となっているが、４年度は微増しており、ほぼ横ばいを推移している。今後は施設維持管理費等の増加が懸念されるが、公共施設等総合管理計画及び個別施設計画に基づいて適正な管理運営を行うことにより、物件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31750</xdr:rowOff>
    </xdr:from>
    <xdr:to>
      <xdr:col>82</xdr:col>
      <xdr:colOff>107950</xdr:colOff>
      <xdr:row>18</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1178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130810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1178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130810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03784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96520</xdr:rowOff>
    </xdr:from>
    <xdr:to>
      <xdr:col>69</xdr:col>
      <xdr:colOff>92075</xdr:colOff>
      <xdr:row>17</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111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167640</xdr:rowOff>
    </xdr:from>
    <xdr:to>
      <xdr:col>82</xdr:col>
      <xdr:colOff>158750</xdr:colOff>
      <xdr:row>18</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139717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152400</xdr:rowOff>
    </xdr:from>
    <xdr:to>
      <xdr:col>78</xdr:col>
      <xdr:colOff>120650</xdr:colOff>
      <xdr:row>18</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67327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5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80010</xdr:rowOff>
    </xdr:from>
    <xdr:to>
      <xdr:col>74</xdr:col>
      <xdr:colOff>31750</xdr:colOff>
      <xdr:row>19</xdr:row>
      <xdr:rowOff>10160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6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166387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5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45720</xdr:rowOff>
    </xdr:from>
    <xdr:to>
      <xdr:col>65</xdr:col>
      <xdr:colOff>53975</xdr:colOff>
      <xdr:row>17</xdr:row>
      <xdr:rowOff>147320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4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例年大きな数値の変動はないが、類似団体と比較すると平均値をやや上回る水準となっており、こども園（保育部）の園児数増加や給食費の無償化等が要因となっている。今後は社会保障の充実した住みやすいまちづくりを目指しながら、町条例に基づいた減免や独自給付等の見直しを検討し、適正化に努めていく。</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令和４年度は、その他に係る経常収支比率が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ポイント減少した。これは、３年度において</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百万円ほどの町道法面補修工事に係る工事請負費の支出がったことによる。また、経常一般財源である普通交付税においては３年度から４年度にかけて</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減少していることも、経常収支比率が減少した要因の一つである。令和元年度から令和３年度にかけて増加傾向にあり、財政構造の硬直化が進んでいたが、４年度では減少している。今後も引き続き財政健全化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60</xdr:row>
      <xdr:rowOff>115570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6715"/>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87647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7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115570</xdr:rowOff>
    </xdr:from>
    <xdr:to>
      <xdr:col>82</xdr:col>
      <xdr:colOff>196850</xdr:colOff>
      <xdr:row>60</xdr:row>
      <xdr:rowOff>115570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0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161290</xdr:rowOff>
    </xdr:from>
    <xdr:to>
      <xdr:col>82</xdr:col>
      <xdr:colOff>107950</xdr:colOff>
      <xdr:row>61</xdr:row>
      <xdr:rowOff>6985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276840"/>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132715</xdr:rowOff>
    </xdr:from>
    <xdr:to>
      <xdr:col>78</xdr:col>
      <xdr:colOff>69850</xdr:colOff>
      <xdr:row>61</xdr:row>
      <xdr:rowOff>6985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419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60</xdr:row>
      <xdr:rowOff>132715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3225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xdr:rowOff>
    </xdr:from>
    <xdr:to>
      <xdr:col>74</xdr:col>
      <xdr:colOff>31750</xdr:colOff>
      <xdr:row>58</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119397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92710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3225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19050</xdr:rowOff>
    </xdr:from>
    <xdr:to>
      <xdr:col>69</xdr:col>
      <xdr:colOff>142875</xdr:colOff>
      <xdr:row>58</xdr:row>
      <xdr:rowOff>120650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130827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xdr:rowOff>
    </xdr:from>
    <xdr:to>
      <xdr:col>65</xdr:col>
      <xdr:colOff>53975</xdr:colOff>
      <xdr:row>58</xdr:row>
      <xdr:rowOff>114935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125112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110490</xdr:rowOff>
    </xdr:from>
    <xdr:to>
      <xdr:col>82</xdr:col>
      <xdr:colOff>158750</xdr:colOff>
      <xdr:row>60</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19067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127635</xdr:rowOff>
    </xdr:from>
    <xdr:to>
      <xdr:col>78</xdr:col>
      <xdr:colOff>120650</xdr:colOff>
      <xdr:row>61</xdr:row>
      <xdr:rowOff>57785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42562</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50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81915</xdr:rowOff>
    </xdr:from>
    <xdr:to>
      <xdr:col>74</xdr:col>
      <xdr:colOff>31750</xdr:colOff>
      <xdr:row>61</xdr:row>
      <xdr:rowOff>12065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168292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45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156210</xdr:rowOff>
    </xdr:from>
    <xdr:to>
      <xdr:col>69</xdr:col>
      <xdr:colOff>142875</xdr:colOff>
      <xdr:row>60</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71137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41910</xdr:rowOff>
    </xdr:from>
    <xdr:to>
      <xdr:col>65</xdr:col>
      <xdr:colOff>53975</xdr:colOff>
      <xdr:row>60</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128287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41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り一時的に活動を停止していた補助団体の活動が再開し、町の復興事業に関連した補助費等の支出が増加したことにより、補助費等に係る経常収支比率は増加傾向にあったが、財政運営戦略や町補助金規制委員会のもと、補助金の見直しや廃止を進めていること等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年度から徐々に減少傾向にあり、令和４年度は前年度比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ポイントの減となった。今後も引き続き適正化に努めていく。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849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10414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85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3540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たな起債の発行を抑制し、借り入れた町債を計画的に償還していることから、公債費に係る経常収支比率は年々減少傾向にあり、類似団体平均値を下回っている。今後も現在の水準を維持できるように健全な財政運営に努めながら、財政措置等を考慮して必要な起債の活用についても検討し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119380</xdr:rowOff>
    </xdr:from>
    <xdr:to>
      <xdr:col>24</xdr:col>
      <xdr:colOff>25400</xdr:colOff>
      <xdr:row>73</xdr:row>
      <xdr:rowOff>149860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6352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149860</xdr:rowOff>
    </xdr:from>
    <xdr:to>
      <xdr:col>19</xdr:col>
      <xdr:colOff>187325</xdr:colOff>
      <xdr:row>74</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6657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24130</xdr:rowOff>
    </xdr:from>
    <xdr:to>
      <xdr:col>15</xdr:col>
      <xdr:colOff>98425</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711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35560</xdr:rowOff>
    </xdr:from>
    <xdr:to>
      <xdr:col>11</xdr:col>
      <xdr:colOff>9525</xdr:colOff>
      <xdr:row>74</xdr:row>
      <xdr:rowOff>73660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722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68580</xdr:rowOff>
    </xdr:from>
    <xdr:to>
      <xdr:col>24</xdr:col>
      <xdr:colOff>76200</xdr:colOff>
      <xdr:row>73</xdr:row>
      <xdr:rowOff>170180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148607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99060</xdr:rowOff>
    </xdr:from>
    <xdr:to>
      <xdr:col>20</xdr:col>
      <xdr:colOff>38100</xdr:colOff>
      <xdr:row>74</xdr:row>
      <xdr:rowOff>29210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39387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383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144780</xdr:rowOff>
    </xdr:from>
    <xdr:to>
      <xdr:col>15</xdr:col>
      <xdr:colOff>149225</xdr:colOff>
      <xdr:row>74</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156210</xdr:rowOff>
    </xdr:from>
    <xdr:to>
      <xdr:col>11</xdr:col>
      <xdr:colOff>60325</xdr:colOff>
      <xdr:row>74</xdr:row>
      <xdr:rowOff>86360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物件費等に係る経常収支比率の減少により、令和４年度における交際費以外の経常収支比率は、前年度と比較して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118836</xdr:rowOff>
    </xdr:from>
    <xdr:to>
      <xdr:col>82</xdr:col>
      <xdr:colOff>107950</xdr:colOff>
      <xdr:row>78</xdr:row>
      <xdr:rowOff>113937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20486"/>
          <a:ext cx="838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113937</xdr:rowOff>
    </xdr:from>
    <xdr:to>
      <xdr:col>78</xdr:col>
      <xdr:colOff>69850</xdr:colOff>
      <xdr:row>79</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87037"/>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100874</xdr:rowOff>
    </xdr:from>
    <xdr:to>
      <xdr:col>73</xdr:col>
      <xdr:colOff>180975</xdr:colOff>
      <xdr:row>79</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73974"/>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21426</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100874</xdr:rowOff>
    </xdr:from>
    <xdr:to>
      <xdr:col>69</xdr:col>
      <xdr:colOff>92075</xdr:colOff>
      <xdr:row>78</xdr:row>
      <xdr:rowOff>133531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4739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60614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68036</xdr:rowOff>
    </xdr:from>
    <xdr:to>
      <xdr:col>82</xdr:col>
      <xdr:colOff>158750</xdr:colOff>
      <xdr:row>77</xdr:row>
      <xdr:rowOff>169636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40113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63137</xdr:rowOff>
    </xdr:from>
    <xdr:to>
      <xdr:col>78</xdr:col>
      <xdr:colOff>120650</xdr:colOff>
      <xdr:row>78</xdr:row>
      <xdr:rowOff>164737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149514</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50074</xdr:rowOff>
    </xdr:from>
    <xdr:to>
      <xdr:col>69</xdr:col>
      <xdr:colOff>142875</xdr:colOff>
      <xdr:row>78</xdr:row>
      <xdr:rowOff>151674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136451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82731</xdr:rowOff>
    </xdr:from>
    <xdr:to>
      <xdr:col>65</xdr:col>
      <xdr:colOff>53975</xdr:colOff>
      <xdr:row>79</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169108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23635</xdr:rowOff>
    </xdr:from>
    <xdr:to>
      <xdr:col>29</xdr:col>
      <xdr:colOff>127000</xdr:colOff>
      <xdr:row>19</xdr:row>
      <xdr:rowOff>24926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3328810"/>
          <a:ext cx="647700" cy="1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23635</xdr:rowOff>
    </xdr:from>
    <xdr:to>
      <xdr:col>26</xdr:col>
      <xdr:colOff>50800</xdr:colOff>
      <xdr:row>19</xdr:row>
      <xdr:rowOff>35261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28810"/>
          <a:ext cx="698500" cy="11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35261</xdr:rowOff>
    </xdr:from>
    <xdr:to>
      <xdr:col>22</xdr:col>
      <xdr:colOff>114300</xdr:colOff>
      <xdr:row>19</xdr:row>
      <xdr:rowOff>36373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40436"/>
          <a:ext cx="698500" cy="1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59350</xdr:rowOff>
    </xdr:from>
    <xdr:to>
      <xdr:col>22</xdr:col>
      <xdr:colOff>165100</xdr:colOff>
      <xdr:row>18</xdr:row>
      <xdr:rowOff>160950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171127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6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27611</xdr:rowOff>
    </xdr:from>
    <xdr:to>
      <xdr:col>18</xdr:col>
      <xdr:colOff>177800</xdr:colOff>
      <xdr:row>19</xdr:row>
      <xdr:rowOff>36373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332786"/>
          <a:ext cx="698500" cy="8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70431</xdr:rowOff>
    </xdr:from>
    <xdr:to>
      <xdr:col>19</xdr:col>
      <xdr:colOff>38100</xdr:colOff>
      <xdr:row>19</xdr:row>
      <xdr:rowOff>581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7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76645</xdr:rowOff>
    </xdr:from>
    <xdr:to>
      <xdr:col>15</xdr:col>
      <xdr:colOff>101600</xdr:colOff>
      <xdr:row>19</xdr:row>
      <xdr:rowOff>6795</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16972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7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145576</xdr:rowOff>
    </xdr:from>
    <xdr:to>
      <xdr:col>29</xdr:col>
      <xdr:colOff>177800</xdr:colOff>
      <xdr:row>19</xdr:row>
      <xdr:rowOff>75726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7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54153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8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144285</xdr:rowOff>
    </xdr:from>
    <xdr:to>
      <xdr:col>26</xdr:col>
      <xdr:colOff>101600</xdr:colOff>
      <xdr:row>19</xdr:row>
      <xdr:rowOff>74435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7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59212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6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155911</xdr:rowOff>
    </xdr:from>
    <xdr:to>
      <xdr:col>22</xdr:col>
      <xdr:colOff>165100</xdr:colOff>
      <xdr:row>19</xdr:row>
      <xdr:rowOff>86061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8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70838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7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157023</xdr:rowOff>
    </xdr:from>
    <xdr:to>
      <xdr:col>19</xdr:col>
      <xdr:colOff>38100</xdr:colOff>
      <xdr:row>19</xdr:row>
      <xdr:rowOff>87173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90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71950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7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148261</xdr:rowOff>
    </xdr:from>
    <xdr:to>
      <xdr:col>15</xdr:col>
      <xdr:colOff>101600</xdr:colOff>
      <xdr:row>19</xdr:row>
      <xdr:rowOff>78411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81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63188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6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60199</xdr:rowOff>
    </xdr:from>
    <xdr:to>
      <xdr:col>29</xdr:col>
      <xdr:colOff>127000</xdr:colOff>
      <xdr:row>37</xdr:row>
      <xdr:rowOff>73530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84899"/>
          <a:ext cx="647700" cy="1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49288</xdr:rowOff>
    </xdr:from>
    <xdr:to>
      <xdr:col>26</xdr:col>
      <xdr:colOff>50800</xdr:colOff>
      <xdr:row>37</xdr:row>
      <xdr:rowOff>60199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73988"/>
          <a:ext cx="698500" cy="10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45055</xdr:rowOff>
    </xdr:from>
    <xdr:to>
      <xdr:col>22</xdr:col>
      <xdr:colOff>114300</xdr:colOff>
      <xdr:row>37</xdr:row>
      <xdr:rowOff>49288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69755"/>
          <a:ext cx="698500" cy="4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37986</xdr:rowOff>
    </xdr:from>
    <xdr:to>
      <xdr:col>22</xdr:col>
      <xdr:colOff>165100</xdr:colOff>
      <xdr:row>36</xdr:row>
      <xdr:rowOff>139586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149763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33845</xdr:rowOff>
    </xdr:from>
    <xdr:to>
      <xdr:col>18</xdr:col>
      <xdr:colOff>177800</xdr:colOff>
      <xdr:row>37</xdr:row>
      <xdr:rowOff>45055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58545"/>
          <a:ext cx="698500" cy="11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46044</xdr:rowOff>
    </xdr:from>
    <xdr:to>
      <xdr:col>19</xdr:col>
      <xdr:colOff>38100</xdr:colOff>
      <xdr:row>36</xdr:row>
      <xdr:rowOff>147644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157821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61116</xdr:rowOff>
    </xdr:from>
    <xdr:to>
      <xdr:col>15</xdr:col>
      <xdr:colOff>101600</xdr:colOff>
      <xdr:row>36</xdr:row>
      <xdr:rowOff>162716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1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172893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8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22730</xdr:rowOff>
    </xdr:from>
    <xdr:to>
      <xdr:col>29</xdr:col>
      <xdr:colOff>177800</xdr:colOff>
      <xdr:row>37</xdr:row>
      <xdr:rowOff>124330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102757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5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9399</xdr:rowOff>
    </xdr:from>
    <xdr:to>
      <xdr:col>26</xdr:col>
      <xdr:colOff>101600</xdr:colOff>
      <xdr:row>37</xdr:row>
      <xdr:rowOff>110999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3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95776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20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169938</xdr:rowOff>
    </xdr:from>
    <xdr:to>
      <xdr:col>22</xdr:col>
      <xdr:colOff>165100</xdr:colOff>
      <xdr:row>37</xdr:row>
      <xdr:rowOff>100088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23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84865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0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165705</xdr:rowOff>
    </xdr:from>
    <xdr:to>
      <xdr:col>19</xdr:col>
      <xdr:colOff>38100</xdr:colOff>
      <xdr:row>37</xdr:row>
      <xdr:rowOff>95855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1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80632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0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154495</xdr:rowOff>
    </xdr:from>
    <xdr:to>
      <xdr:col>15</xdr:col>
      <xdr:colOff>101600</xdr:colOff>
      <xdr:row>37</xdr:row>
      <xdr:rowOff>84645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07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69422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9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
6,529
103.64
12,076,159
11,292,507
424,913
3,258,920
502,891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32991</xdr:rowOff>
    </xdr:from>
    <xdr:to>
      <xdr:col>24</xdr:col>
      <xdr:colOff>63500</xdr:colOff>
      <xdr:row>38</xdr:row>
      <xdr:rowOff>35308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48091"/>
          <a:ext cx="8382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35308</xdr:rowOff>
    </xdr:from>
    <xdr:to>
      <xdr:col>19</xdr:col>
      <xdr:colOff>177800</xdr:colOff>
      <xdr:row>38</xdr:row>
      <xdr:rowOff>39491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50408"/>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39491</xdr:rowOff>
    </xdr:from>
    <xdr:to>
      <xdr:col>15</xdr:col>
      <xdr:colOff>50800</xdr:colOff>
      <xdr:row>38</xdr:row>
      <xdr:rowOff>57239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54591"/>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64860</xdr:rowOff>
    </xdr:from>
    <xdr:to>
      <xdr:col>15</xdr:col>
      <xdr:colOff>101600</xdr:colOff>
      <xdr:row>37</xdr:row>
      <xdr:rowOff>166460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11537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53789</xdr:rowOff>
    </xdr:from>
    <xdr:to>
      <xdr:col>10</xdr:col>
      <xdr:colOff>114300</xdr:colOff>
      <xdr:row>38</xdr:row>
      <xdr:rowOff>57239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568889"/>
          <a:ext cx="889000" cy="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109794</xdr:rowOff>
    </xdr:from>
    <xdr:to>
      <xdr:col>10</xdr:col>
      <xdr:colOff>165100</xdr:colOff>
      <xdr:row>38</xdr:row>
      <xdr:rowOff>39944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56471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115793</xdr:rowOff>
    </xdr:from>
    <xdr:to>
      <xdr:col>6</xdr:col>
      <xdr:colOff>38100</xdr:colOff>
      <xdr:row>38</xdr:row>
      <xdr:rowOff>45943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62470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3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153641</xdr:rowOff>
    </xdr:from>
    <xdr:to>
      <xdr:col>24</xdr:col>
      <xdr:colOff>114300</xdr:colOff>
      <xdr:row>38</xdr:row>
      <xdr:rowOff>83791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68568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1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155958</xdr:rowOff>
    </xdr:from>
    <xdr:to>
      <xdr:col>20</xdr:col>
      <xdr:colOff>38100</xdr:colOff>
      <xdr:row>38</xdr:row>
      <xdr:rowOff>86108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9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77235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9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160141</xdr:rowOff>
    </xdr:from>
    <xdr:to>
      <xdr:col>15</xdr:col>
      <xdr:colOff>101600</xdr:colOff>
      <xdr:row>38</xdr:row>
      <xdr:rowOff>90291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81418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9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6439</xdr:rowOff>
    </xdr:from>
    <xdr:to>
      <xdr:col>10</xdr:col>
      <xdr:colOff>165100</xdr:colOff>
      <xdr:row>38</xdr:row>
      <xdr:rowOff>108039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99166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2989</xdr:rowOff>
    </xdr:from>
    <xdr:to>
      <xdr:col>6</xdr:col>
      <xdr:colOff>38100</xdr:colOff>
      <xdr:row>38</xdr:row>
      <xdr:rowOff>104589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95716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1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166877</xdr:rowOff>
    </xdr:from>
    <xdr:to>
      <xdr:col>24</xdr:col>
      <xdr:colOff>63500</xdr:colOff>
      <xdr:row>57</xdr:row>
      <xdr:rowOff>169960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39527"/>
          <a:ext cx="8382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148062</xdr:rowOff>
    </xdr:from>
    <xdr:to>
      <xdr:col>19</xdr:col>
      <xdr:colOff>177800</xdr:colOff>
      <xdr:row>57</xdr:row>
      <xdr:rowOff>166877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0712"/>
          <a:ext cx="889000" cy="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148062</xdr:rowOff>
    </xdr:from>
    <xdr:to>
      <xdr:col>15</xdr:col>
      <xdr:colOff>50800</xdr:colOff>
      <xdr:row>57</xdr:row>
      <xdr:rowOff>170075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0712"/>
          <a:ext cx="889000" cy="2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10662</xdr:rowOff>
    </xdr:from>
    <xdr:to>
      <xdr:col>15</xdr:col>
      <xdr:colOff>101600</xdr:colOff>
      <xdr:row>58</xdr:row>
      <xdr:rowOff>112262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103389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170075</xdr:rowOff>
    </xdr:from>
    <xdr:to>
      <xdr:col>10</xdr:col>
      <xdr:colOff>114300</xdr:colOff>
      <xdr:row>58</xdr:row>
      <xdr:rowOff>17304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2725"/>
          <a:ext cx="889000" cy="1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21182</xdr:rowOff>
    </xdr:from>
    <xdr:to>
      <xdr:col>10</xdr:col>
      <xdr:colOff>165100</xdr:colOff>
      <xdr:row>58</xdr:row>
      <xdr:rowOff>122782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6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113909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19956</xdr:rowOff>
    </xdr:from>
    <xdr:to>
      <xdr:col>6</xdr:col>
      <xdr:colOff>38100</xdr:colOff>
      <xdr:row>58</xdr:row>
      <xdr:rowOff>121556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112683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5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119160</xdr:rowOff>
    </xdr:from>
    <xdr:to>
      <xdr:col>24</xdr:col>
      <xdr:colOff>114300</xdr:colOff>
      <xdr:row>58</xdr:row>
      <xdr:rowOff>49310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142037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116077</xdr:rowOff>
    </xdr:from>
    <xdr:to>
      <xdr:col>20</xdr:col>
      <xdr:colOff>38100</xdr:colOff>
      <xdr:row>58</xdr:row>
      <xdr:rowOff>46227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62754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6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97262</xdr:rowOff>
    </xdr:from>
    <xdr:to>
      <xdr:col>15</xdr:col>
      <xdr:colOff>101600</xdr:colOff>
      <xdr:row>58</xdr:row>
      <xdr:rowOff>27412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43939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4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119275</xdr:rowOff>
    </xdr:from>
    <xdr:to>
      <xdr:col>10</xdr:col>
      <xdr:colOff>165100</xdr:colOff>
      <xdr:row>58</xdr:row>
      <xdr:rowOff>49425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65952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6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137954</xdr:rowOff>
    </xdr:from>
    <xdr:to>
      <xdr:col>6</xdr:col>
      <xdr:colOff>38100</xdr:colOff>
      <xdr:row>58</xdr:row>
      <xdr:rowOff>68104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84631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8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66463</xdr:rowOff>
    </xdr:from>
    <xdr:to>
      <xdr:col>24</xdr:col>
      <xdr:colOff>63500</xdr:colOff>
      <xdr:row>76</xdr:row>
      <xdr:rowOff>71475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25213"/>
          <a:ext cx="838200" cy="17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66463</xdr:rowOff>
    </xdr:from>
    <xdr:to>
      <xdr:col>19</xdr:col>
      <xdr:colOff>177800</xdr:colOff>
      <xdr:row>76</xdr:row>
      <xdr:rowOff>116320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25213"/>
          <a:ext cx="889000" cy="22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116320</xdr:rowOff>
    </xdr:from>
    <xdr:to>
      <xdr:col>15</xdr:col>
      <xdr:colOff>50800</xdr:colOff>
      <xdr:row>76</xdr:row>
      <xdr:rowOff>170841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46520"/>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161697</xdr:rowOff>
    </xdr:from>
    <xdr:to>
      <xdr:col>15</xdr:col>
      <xdr:colOff>101600</xdr:colOff>
      <xdr:row>77</xdr:row>
      <xdr:rowOff>91847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82974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170841</xdr:rowOff>
    </xdr:from>
    <xdr:to>
      <xdr:col>10</xdr:col>
      <xdr:colOff>114300</xdr:colOff>
      <xdr:row>77</xdr:row>
      <xdr:rowOff>52077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01041"/>
          <a:ext cx="889000" cy="5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38305</xdr:rowOff>
    </xdr:from>
    <xdr:to>
      <xdr:col>10</xdr:col>
      <xdr:colOff>165100</xdr:colOff>
      <xdr:row>77</xdr:row>
      <xdr:rowOff>139905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131032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27070</xdr:rowOff>
    </xdr:from>
    <xdr:to>
      <xdr:col>6</xdr:col>
      <xdr:colOff>38100</xdr:colOff>
      <xdr:row>77</xdr:row>
      <xdr:rowOff>128670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119797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20675</xdr:rowOff>
    </xdr:from>
    <xdr:to>
      <xdr:col>24</xdr:col>
      <xdr:colOff>114300</xdr:colOff>
      <xdr:row>76</xdr:row>
      <xdr:rowOff>122275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43552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15663</xdr:rowOff>
    </xdr:from>
    <xdr:to>
      <xdr:col>20</xdr:col>
      <xdr:colOff>38100</xdr:colOff>
      <xdr:row>75</xdr:row>
      <xdr:rowOff>117263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133790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4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65520</xdr:rowOff>
    </xdr:from>
    <xdr:to>
      <xdr:col>15</xdr:col>
      <xdr:colOff>101600</xdr:colOff>
      <xdr:row>76</xdr:row>
      <xdr:rowOff>167120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12197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120041</xdr:rowOff>
    </xdr:from>
    <xdr:to>
      <xdr:col>10</xdr:col>
      <xdr:colOff>165100</xdr:colOff>
      <xdr:row>77</xdr:row>
      <xdr:rowOff>50191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66718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xdr:rowOff>
    </xdr:from>
    <xdr:to>
      <xdr:col>6</xdr:col>
      <xdr:colOff>38100</xdr:colOff>
      <xdr:row>77</xdr:row>
      <xdr:rowOff>102877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119404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7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163299</xdr:rowOff>
    </xdr:from>
    <xdr:to>
      <xdr:col>24</xdr:col>
      <xdr:colOff>63500</xdr:colOff>
      <xdr:row>96</xdr:row>
      <xdr:rowOff>64109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51049"/>
          <a:ext cx="8382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163299</xdr:rowOff>
    </xdr:from>
    <xdr:to>
      <xdr:col>19</xdr:col>
      <xdr:colOff>177800</xdr:colOff>
      <xdr:row>96</xdr:row>
      <xdr:rowOff>159589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51049"/>
          <a:ext cx="889000" cy="16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159589</xdr:rowOff>
    </xdr:from>
    <xdr:to>
      <xdr:col>15</xdr:col>
      <xdr:colOff>50800</xdr:colOff>
      <xdr:row>96</xdr:row>
      <xdr:rowOff>165334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1878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110901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165334</xdr:rowOff>
    </xdr:from>
    <xdr:to>
      <xdr:col>10</xdr:col>
      <xdr:colOff>114300</xdr:colOff>
      <xdr:row>97</xdr:row>
      <xdr:rowOff>25850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24534"/>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155233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13309</xdr:rowOff>
    </xdr:from>
    <xdr:to>
      <xdr:col>24</xdr:col>
      <xdr:colOff>114300</xdr:colOff>
      <xdr:row>96</xdr:row>
      <xdr:rowOff>114909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163186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112499</xdr:rowOff>
    </xdr:from>
    <xdr:to>
      <xdr:col>20</xdr:col>
      <xdr:colOff>38100</xdr:colOff>
      <xdr:row>96</xdr:row>
      <xdr:rowOff>42649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33776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9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108789</xdr:rowOff>
    </xdr:from>
    <xdr:to>
      <xdr:col>15</xdr:col>
      <xdr:colOff>101600</xdr:colOff>
      <xdr:row>97</xdr:row>
      <xdr:rowOff>38939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30066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114534</xdr:rowOff>
    </xdr:from>
    <xdr:to>
      <xdr:col>10</xdr:col>
      <xdr:colOff>165100</xdr:colOff>
      <xdr:row>97</xdr:row>
      <xdr:rowOff>44684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35811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146500</xdr:rowOff>
    </xdr:from>
    <xdr:to>
      <xdr:col>6</xdr:col>
      <xdr:colOff>38100</xdr:colOff>
      <xdr:row>97</xdr:row>
      <xdr:rowOff>76650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67777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101653</xdr:rowOff>
    </xdr:from>
    <xdr:to>
      <xdr:col>55</xdr:col>
      <xdr:colOff>0</xdr:colOff>
      <xdr:row>37</xdr:row>
      <xdr:rowOff>57395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02403"/>
          <a:ext cx="838200" cy="29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101575</xdr:rowOff>
    </xdr:from>
    <xdr:to>
      <xdr:col>50</xdr:col>
      <xdr:colOff>114300</xdr:colOff>
      <xdr:row>37</xdr:row>
      <xdr:rowOff>57395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73775"/>
          <a:ext cx="889000" cy="1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101575</xdr:rowOff>
    </xdr:from>
    <xdr:to>
      <xdr:col>45</xdr:col>
      <xdr:colOff>177800</xdr:colOff>
      <xdr:row>37</xdr:row>
      <xdr:rowOff>55480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73775"/>
          <a:ext cx="889000" cy="1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133484</xdr:rowOff>
    </xdr:from>
    <xdr:to>
      <xdr:col>46</xdr:col>
      <xdr:colOff>38100</xdr:colOff>
      <xdr:row>36</xdr:row>
      <xdr:rowOff>63634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80161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83506</xdr:rowOff>
    </xdr:from>
    <xdr:to>
      <xdr:col>41</xdr:col>
      <xdr:colOff>50800</xdr:colOff>
      <xdr:row>37</xdr:row>
      <xdr:rowOff>55480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55706"/>
          <a:ext cx="889000" cy="1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73187</xdr:rowOff>
    </xdr:from>
    <xdr:to>
      <xdr:col>41</xdr:col>
      <xdr:colOff>101600</xdr:colOff>
      <xdr:row>38</xdr:row>
      <xdr:rowOff>3338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165915</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57056</xdr:rowOff>
    </xdr:from>
    <xdr:to>
      <xdr:col>36</xdr:col>
      <xdr:colOff>165100</xdr:colOff>
      <xdr:row>37</xdr:row>
      <xdr:rowOff>158656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149783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50853</xdr:rowOff>
    </xdr:from>
    <xdr:to>
      <xdr:col>55</xdr:col>
      <xdr:colOff>50800</xdr:colOff>
      <xdr:row>35</xdr:row>
      <xdr:rowOff>152453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5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73730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6595</xdr:rowOff>
    </xdr:from>
    <xdr:to>
      <xdr:col>50</xdr:col>
      <xdr:colOff>165100</xdr:colOff>
      <xdr:row>37</xdr:row>
      <xdr:rowOff>108195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99322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4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50775</xdr:rowOff>
    </xdr:from>
    <xdr:to>
      <xdr:col>46</xdr:col>
      <xdr:colOff>38100</xdr:colOff>
      <xdr:row>36</xdr:row>
      <xdr:rowOff>152375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143502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1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4680</xdr:rowOff>
    </xdr:from>
    <xdr:to>
      <xdr:col>41</xdr:col>
      <xdr:colOff>101600</xdr:colOff>
      <xdr:row>37</xdr:row>
      <xdr:rowOff>106280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122807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2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32706</xdr:rowOff>
    </xdr:from>
    <xdr:to>
      <xdr:col>36</xdr:col>
      <xdr:colOff>165100</xdr:colOff>
      <xdr:row>36</xdr:row>
      <xdr:rowOff>134306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150833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8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49372</xdr:rowOff>
    </xdr:from>
    <xdr:to>
      <xdr:col>55</xdr:col>
      <xdr:colOff>0</xdr:colOff>
      <xdr:row>58</xdr:row>
      <xdr:rowOff>103809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93472"/>
          <a:ext cx="838200" cy="5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8003</xdr:rowOff>
    </xdr:from>
    <xdr:to>
      <xdr:col>50</xdr:col>
      <xdr:colOff>114300</xdr:colOff>
      <xdr:row>58</xdr:row>
      <xdr:rowOff>49372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52103"/>
          <a:ext cx="889000" cy="4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146583</xdr:rowOff>
    </xdr:from>
    <xdr:to>
      <xdr:col>45</xdr:col>
      <xdr:colOff>177800</xdr:colOff>
      <xdr:row>58</xdr:row>
      <xdr:rowOff>8003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19233"/>
          <a:ext cx="889000"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157390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65487</xdr:rowOff>
    </xdr:from>
    <xdr:to>
      <xdr:col>41</xdr:col>
      <xdr:colOff>50800</xdr:colOff>
      <xdr:row>57</xdr:row>
      <xdr:rowOff>146583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666687"/>
          <a:ext cx="8890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157155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170877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53009</xdr:rowOff>
    </xdr:from>
    <xdr:to>
      <xdr:col>55</xdr:col>
      <xdr:colOff>50800</xdr:colOff>
      <xdr:row>58</xdr:row>
      <xdr:rowOff>154609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170022</xdr:rowOff>
    </xdr:from>
    <xdr:to>
      <xdr:col>50</xdr:col>
      <xdr:colOff>165100</xdr:colOff>
      <xdr:row>58</xdr:row>
      <xdr:rowOff>100172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116699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71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128653</xdr:rowOff>
    </xdr:from>
    <xdr:to>
      <xdr:col>46</xdr:col>
      <xdr:colOff>38100</xdr:colOff>
      <xdr:row>58</xdr:row>
      <xdr:rowOff>58803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75330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95783</xdr:rowOff>
    </xdr:from>
    <xdr:to>
      <xdr:col>41</xdr:col>
      <xdr:colOff>101600</xdr:colOff>
      <xdr:row>58</xdr:row>
      <xdr:rowOff>25933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42460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4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14687</xdr:rowOff>
    </xdr:from>
    <xdr:to>
      <xdr:col>36</xdr:col>
      <xdr:colOff>165100</xdr:colOff>
      <xdr:row>56</xdr:row>
      <xdr:rowOff>116287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1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132814</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9391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107618</xdr:rowOff>
    </xdr:from>
    <xdr:to>
      <xdr:col>55</xdr:col>
      <xdr:colOff>0</xdr:colOff>
      <xdr:row>79</xdr:row>
      <xdr:rowOff>24084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80718"/>
          <a:ext cx="838200" cy="8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113356</xdr:rowOff>
    </xdr:from>
    <xdr:to>
      <xdr:col>50</xdr:col>
      <xdr:colOff>114300</xdr:colOff>
      <xdr:row>78</xdr:row>
      <xdr:rowOff>107618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15006"/>
          <a:ext cx="889000" cy="16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95408</xdr:rowOff>
    </xdr:from>
    <xdr:to>
      <xdr:col>45</xdr:col>
      <xdr:colOff>177800</xdr:colOff>
      <xdr:row>77</xdr:row>
      <xdr:rowOff>113356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125608"/>
          <a:ext cx="889000" cy="18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119897</xdr:rowOff>
    </xdr:from>
    <xdr:to>
      <xdr:col>41</xdr:col>
      <xdr:colOff>50800</xdr:colOff>
      <xdr:row>76</xdr:row>
      <xdr:rowOff>95408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292847"/>
          <a:ext cx="889000" cy="83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144734</xdr:rowOff>
    </xdr:from>
    <xdr:to>
      <xdr:col>55</xdr:col>
      <xdr:colOff>50800</xdr:colOff>
      <xdr:row>79</xdr:row>
      <xdr:rowOff>74884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1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59661</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3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56818</xdr:rowOff>
    </xdr:from>
    <xdr:to>
      <xdr:col>50</xdr:col>
      <xdr:colOff>165100</xdr:colOff>
      <xdr:row>78</xdr:row>
      <xdr:rowOff>158418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149545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2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62556</xdr:rowOff>
    </xdr:from>
    <xdr:to>
      <xdr:col>46</xdr:col>
      <xdr:colOff>38100</xdr:colOff>
      <xdr:row>77</xdr:row>
      <xdr:rowOff>164156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9233</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0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44608</xdr:rowOff>
    </xdr:from>
    <xdr:to>
      <xdr:col>41</xdr:col>
      <xdr:colOff>101600</xdr:colOff>
      <xdr:row>76</xdr:row>
      <xdr:rowOff>146208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7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162736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85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69097</xdr:rowOff>
    </xdr:from>
    <xdr:to>
      <xdr:col>36</xdr:col>
      <xdr:colOff>165100</xdr:colOff>
      <xdr:row>71</xdr:row>
      <xdr:rowOff>170697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2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70</xdr:row>
      <xdr:rowOff>15774</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27205" y="12017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159274</xdr:rowOff>
    </xdr:from>
    <xdr:to>
      <xdr:col>55</xdr:col>
      <xdr:colOff>0</xdr:colOff>
      <xdr:row>98</xdr:row>
      <xdr:rowOff>20323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89924"/>
          <a:ext cx="8382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159274</xdr:rowOff>
    </xdr:from>
    <xdr:to>
      <xdr:col>50</xdr:col>
      <xdr:colOff>114300</xdr:colOff>
      <xdr:row>98</xdr:row>
      <xdr:rowOff>38043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89924"/>
          <a:ext cx="889000" cy="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38043</xdr:rowOff>
    </xdr:from>
    <xdr:to>
      <xdr:col>45</xdr:col>
      <xdr:colOff>177800</xdr:colOff>
      <xdr:row>98</xdr:row>
      <xdr:rowOff>51591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40143"/>
          <a:ext cx="889000" cy="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16139</xdr:rowOff>
    </xdr:from>
    <xdr:to>
      <xdr:col>46</xdr:col>
      <xdr:colOff>38100</xdr:colOff>
      <xdr:row>98</xdr:row>
      <xdr:rowOff>117739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108866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51591</xdr:rowOff>
    </xdr:from>
    <xdr:to>
      <xdr:col>41</xdr:col>
      <xdr:colOff>50800</xdr:colOff>
      <xdr:row>98</xdr:row>
      <xdr:rowOff>64491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53691"/>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12081</xdr:rowOff>
    </xdr:from>
    <xdr:to>
      <xdr:col>41</xdr:col>
      <xdr:colOff>101600</xdr:colOff>
      <xdr:row>98</xdr:row>
      <xdr:rowOff>113681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104808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17635</xdr:rowOff>
    </xdr:from>
    <xdr:to>
      <xdr:col>36</xdr:col>
      <xdr:colOff>165100</xdr:colOff>
      <xdr:row>98</xdr:row>
      <xdr:rowOff>119235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110362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140973</xdr:rowOff>
    </xdr:from>
    <xdr:to>
      <xdr:col>55</xdr:col>
      <xdr:colOff>50800</xdr:colOff>
      <xdr:row>98</xdr:row>
      <xdr:rowOff>71123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100350</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5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108474</xdr:rowOff>
    </xdr:from>
    <xdr:to>
      <xdr:col>50</xdr:col>
      <xdr:colOff>165100</xdr:colOff>
      <xdr:row>98</xdr:row>
      <xdr:rowOff>38624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55151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1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158693</xdr:rowOff>
    </xdr:from>
    <xdr:to>
      <xdr:col>46</xdr:col>
      <xdr:colOff>38100</xdr:colOff>
      <xdr:row>98</xdr:row>
      <xdr:rowOff>88843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105370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6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791</xdr:rowOff>
    </xdr:from>
    <xdr:to>
      <xdr:col>41</xdr:col>
      <xdr:colOff>101600</xdr:colOff>
      <xdr:row>98</xdr:row>
      <xdr:rowOff>102391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118918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7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13691</xdr:rowOff>
    </xdr:from>
    <xdr:to>
      <xdr:col>36</xdr:col>
      <xdr:colOff>165100</xdr:colOff>
      <xdr:row>98</xdr:row>
      <xdr:rowOff>115291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131818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9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68824</xdr:rowOff>
    </xdr:from>
    <xdr:to>
      <xdr:col>85</xdr:col>
      <xdr:colOff>127000</xdr:colOff>
      <xdr:row>39</xdr:row>
      <xdr:rowOff>13477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83924"/>
          <a:ext cx="838200" cy="1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113597</xdr:rowOff>
    </xdr:from>
    <xdr:to>
      <xdr:col>81</xdr:col>
      <xdr:colOff>50800</xdr:colOff>
      <xdr:row>39</xdr:row>
      <xdr:rowOff>13477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28697"/>
          <a:ext cx="889000" cy="7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113597</xdr:rowOff>
    </xdr:from>
    <xdr:to>
      <xdr:col>76</xdr:col>
      <xdr:colOff>114300</xdr:colOff>
      <xdr:row>38</xdr:row>
      <xdr:rowOff>147782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28697"/>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116038</xdr:rowOff>
    </xdr:from>
    <xdr:to>
      <xdr:col>76</xdr:col>
      <xdr:colOff>165100</xdr:colOff>
      <xdr:row>39</xdr:row>
      <xdr:rowOff>46188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37315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119524</xdr:rowOff>
    </xdr:from>
    <xdr:to>
      <xdr:col>71</xdr:col>
      <xdr:colOff>177800</xdr:colOff>
      <xdr:row>38</xdr:row>
      <xdr:rowOff>147782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463174"/>
          <a:ext cx="889000" cy="19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2189</xdr:rowOff>
    </xdr:from>
    <xdr:to>
      <xdr:col>72</xdr:col>
      <xdr:colOff>38100</xdr:colOff>
      <xdr:row>39</xdr:row>
      <xdr:rowOff>103789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94916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7806</xdr:rowOff>
    </xdr:from>
    <xdr:to>
      <xdr:col>67</xdr:col>
      <xdr:colOff>101600</xdr:colOff>
      <xdr:row>39</xdr:row>
      <xdr:rowOff>109406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100533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18024</xdr:rowOff>
    </xdr:from>
    <xdr:to>
      <xdr:col>85</xdr:col>
      <xdr:colOff>177800</xdr:colOff>
      <xdr:row>38</xdr:row>
      <xdr:rowOff>119624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40901</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134127</xdr:rowOff>
    </xdr:from>
    <xdr:to>
      <xdr:col>81</xdr:col>
      <xdr:colOff>101600</xdr:colOff>
      <xdr:row>39</xdr:row>
      <xdr:rowOff>64277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80804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4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62797</xdr:rowOff>
    </xdr:from>
    <xdr:to>
      <xdr:col>76</xdr:col>
      <xdr:colOff>165100</xdr:colOff>
      <xdr:row>38</xdr:row>
      <xdr:rowOff>164397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9474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5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96982</xdr:rowOff>
    </xdr:from>
    <xdr:to>
      <xdr:col>72</xdr:col>
      <xdr:colOff>38100</xdr:colOff>
      <xdr:row>39</xdr:row>
      <xdr:rowOff>27132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43659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8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68724</xdr:rowOff>
    </xdr:from>
    <xdr:to>
      <xdr:col>67</xdr:col>
      <xdr:colOff>101600</xdr:colOff>
      <xdr:row>37</xdr:row>
      <xdr:rowOff>170324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1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15401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1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31083</xdr:rowOff>
    </xdr:from>
    <xdr:to>
      <xdr:col>85</xdr:col>
      <xdr:colOff>127000</xdr:colOff>
      <xdr:row>79</xdr:row>
      <xdr:rowOff>33400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575633"/>
          <a:ext cx="8382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28408</xdr:rowOff>
    </xdr:from>
    <xdr:to>
      <xdr:col>81</xdr:col>
      <xdr:colOff>50800</xdr:colOff>
      <xdr:row>79</xdr:row>
      <xdr:rowOff>31083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572958"/>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27353</xdr:rowOff>
    </xdr:from>
    <xdr:to>
      <xdr:col>76</xdr:col>
      <xdr:colOff>114300</xdr:colOff>
      <xdr:row>79</xdr:row>
      <xdr:rowOff>28408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571903"/>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71304</xdr:rowOff>
    </xdr:from>
    <xdr:to>
      <xdr:col>76</xdr:col>
      <xdr:colOff>165100</xdr:colOff>
      <xdr:row>79</xdr:row>
      <xdr:rowOff>1454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4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17981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2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25918</xdr:rowOff>
    </xdr:from>
    <xdr:to>
      <xdr:col>71</xdr:col>
      <xdr:colOff>177800</xdr:colOff>
      <xdr:row>79</xdr:row>
      <xdr:rowOff>27353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570468"/>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77600</xdr:rowOff>
    </xdr:from>
    <xdr:to>
      <xdr:col>72</xdr:col>
      <xdr:colOff>38100</xdr:colOff>
      <xdr:row>79</xdr:row>
      <xdr:rowOff>7750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5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24277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22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83889</xdr:rowOff>
    </xdr:from>
    <xdr:to>
      <xdr:col>67</xdr:col>
      <xdr:colOff>101600</xdr:colOff>
      <xdr:row>79</xdr:row>
      <xdr:rowOff>14039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5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30566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23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154050</xdr:rowOff>
    </xdr:from>
    <xdr:to>
      <xdr:col>85</xdr:col>
      <xdr:colOff>177800</xdr:colOff>
      <xdr:row>79</xdr:row>
      <xdr:rowOff>84200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5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68977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4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151733</xdr:rowOff>
    </xdr:from>
    <xdr:to>
      <xdr:col>81</xdr:col>
      <xdr:colOff>101600</xdr:colOff>
      <xdr:row>79</xdr:row>
      <xdr:rowOff>81883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52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73010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6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149058</xdr:rowOff>
    </xdr:from>
    <xdr:to>
      <xdr:col>76</xdr:col>
      <xdr:colOff>165100</xdr:colOff>
      <xdr:row>79</xdr:row>
      <xdr:rowOff>79208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52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70335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61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148003</xdr:rowOff>
    </xdr:from>
    <xdr:to>
      <xdr:col>72</xdr:col>
      <xdr:colOff>38100</xdr:colOff>
      <xdr:row>79</xdr:row>
      <xdr:rowOff>78153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5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69280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6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51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67845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61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147648</xdr:rowOff>
    </xdr:from>
    <xdr:to>
      <xdr:col>85</xdr:col>
      <xdr:colOff>127000</xdr:colOff>
      <xdr:row>97</xdr:row>
      <xdr:rowOff>9230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06848"/>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154299</xdr:rowOff>
    </xdr:from>
    <xdr:to>
      <xdr:col>81</xdr:col>
      <xdr:colOff>50800</xdr:colOff>
      <xdr:row>96</xdr:row>
      <xdr:rowOff>147648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270599"/>
          <a:ext cx="889000" cy="3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154299</xdr:rowOff>
    </xdr:from>
    <xdr:to>
      <xdr:col>76</xdr:col>
      <xdr:colOff>114300</xdr:colOff>
      <xdr:row>97</xdr:row>
      <xdr:rowOff>23533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270599"/>
          <a:ext cx="889000" cy="38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154206</xdr:rowOff>
    </xdr:from>
    <xdr:to>
      <xdr:col>76</xdr:col>
      <xdr:colOff>165100</xdr:colOff>
      <xdr:row>98</xdr:row>
      <xdr:rowOff>84356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75483</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17061</xdr:rowOff>
    </xdr:from>
    <xdr:to>
      <xdr:col>71</xdr:col>
      <xdr:colOff>177800</xdr:colOff>
      <xdr:row>97</xdr:row>
      <xdr:rowOff>23533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476261"/>
          <a:ext cx="889000" cy="17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37694</xdr:rowOff>
    </xdr:from>
    <xdr:to>
      <xdr:col>72</xdr:col>
      <xdr:colOff>38100</xdr:colOff>
      <xdr:row>98</xdr:row>
      <xdr:rowOff>139294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130421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xdr:rowOff>
    </xdr:from>
    <xdr:to>
      <xdr:col>67</xdr:col>
      <xdr:colOff>101600</xdr:colOff>
      <xdr:row>98</xdr:row>
      <xdr:rowOff>105203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96330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9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129880</xdr:rowOff>
    </xdr:from>
    <xdr:to>
      <xdr:col>85</xdr:col>
      <xdr:colOff>177800</xdr:colOff>
      <xdr:row>97</xdr:row>
      <xdr:rowOff>60030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8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152757</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4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96848</xdr:rowOff>
    </xdr:from>
    <xdr:to>
      <xdr:col>81</xdr:col>
      <xdr:colOff>101600</xdr:colOff>
      <xdr:row>97</xdr:row>
      <xdr:rowOff>26998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43525</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33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103499</xdr:rowOff>
    </xdr:from>
    <xdr:to>
      <xdr:col>76</xdr:col>
      <xdr:colOff>165100</xdr:colOff>
      <xdr:row>95</xdr:row>
      <xdr:rowOff>33649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2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50176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599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144183</xdr:rowOff>
    </xdr:from>
    <xdr:to>
      <xdr:col>72</xdr:col>
      <xdr:colOff>38100</xdr:colOff>
      <xdr:row>97</xdr:row>
      <xdr:rowOff>74333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90860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37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137711</xdr:rowOff>
    </xdr:from>
    <xdr:to>
      <xdr:col>67</xdr:col>
      <xdr:colOff>101600</xdr:colOff>
      <xdr:row>96</xdr:row>
      <xdr:rowOff>67861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42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84388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20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3861</xdr:rowOff>
    </xdr:from>
    <xdr:to>
      <xdr:col>107</xdr:col>
      <xdr:colOff>101600</xdr:colOff>
      <xdr:row>38</xdr:row>
      <xdr:rowOff>105461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121988</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29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68418</xdr:rowOff>
    </xdr:from>
    <xdr:to>
      <xdr:col>102</xdr:col>
      <xdr:colOff>165100</xdr:colOff>
      <xdr:row>38</xdr:row>
      <xdr:rowOff>170018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8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15095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35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75001</xdr:rowOff>
    </xdr:from>
    <xdr:to>
      <xdr:col>98</xdr:col>
      <xdr:colOff>38100</xdr:colOff>
      <xdr:row>39</xdr:row>
      <xdr:rowOff>5151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21678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6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49751</xdr:rowOff>
    </xdr:from>
    <xdr:to>
      <xdr:col>116</xdr:col>
      <xdr:colOff>63500</xdr:colOff>
      <xdr:row>59</xdr:row>
      <xdr:rowOff>50002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65301"/>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49011</xdr:rowOff>
    </xdr:from>
    <xdr:to>
      <xdr:col>111</xdr:col>
      <xdr:colOff>177800</xdr:colOff>
      <xdr:row>59</xdr:row>
      <xdr:rowOff>50002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456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44809</xdr:rowOff>
    </xdr:from>
    <xdr:to>
      <xdr:col>107</xdr:col>
      <xdr:colOff>50800</xdr:colOff>
      <xdr:row>59</xdr:row>
      <xdr:rowOff>49011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359"/>
          <a:ext cx="8890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72654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44809</xdr:rowOff>
    </xdr:from>
    <xdr:to>
      <xdr:col>102</xdr:col>
      <xdr:colOff>114300</xdr:colOff>
      <xdr:row>59</xdr:row>
      <xdr:rowOff>48913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60359"/>
          <a:ext cx="889000" cy="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47083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46441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170401</xdr:rowOff>
    </xdr:from>
    <xdr:to>
      <xdr:col>116</xdr:col>
      <xdr:colOff>114300</xdr:colOff>
      <xdr:row>59</xdr:row>
      <xdr:rowOff>100551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129778</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0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170652</xdr:rowOff>
    </xdr:from>
    <xdr:to>
      <xdr:col>112</xdr:col>
      <xdr:colOff>38100</xdr:colOff>
      <xdr:row>59</xdr:row>
      <xdr:rowOff>100802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117329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8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169661</xdr:rowOff>
    </xdr:from>
    <xdr:to>
      <xdr:col>107</xdr:col>
      <xdr:colOff>101600</xdr:colOff>
      <xdr:row>59</xdr:row>
      <xdr:rowOff>99811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90938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0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165459</xdr:rowOff>
    </xdr:from>
    <xdr:to>
      <xdr:col>102</xdr:col>
      <xdr:colOff>165100</xdr:colOff>
      <xdr:row>59</xdr:row>
      <xdr:rowOff>95609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86736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0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169563</xdr:rowOff>
    </xdr:from>
    <xdr:to>
      <xdr:col>98</xdr:col>
      <xdr:colOff>38100</xdr:colOff>
      <xdr:row>59</xdr:row>
      <xdr:rowOff>99713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90840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62764</xdr:rowOff>
    </xdr:from>
    <xdr:to>
      <xdr:col>116</xdr:col>
      <xdr:colOff>63500</xdr:colOff>
      <xdr:row>77</xdr:row>
      <xdr:rowOff>91498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64414"/>
          <a:ext cx="838200" cy="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91498</xdr:rowOff>
    </xdr:from>
    <xdr:to>
      <xdr:col>111</xdr:col>
      <xdr:colOff>177800</xdr:colOff>
      <xdr:row>77</xdr:row>
      <xdr:rowOff>108784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93148"/>
          <a:ext cx="889000" cy="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108784</xdr:rowOff>
    </xdr:from>
    <xdr:to>
      <xdr:col>107</xdr:col>
      <xdr:colOff>50800</xdr:colOff>
      <xdr:row>77</xdr:row>
      <xdr:rowOff>126405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10434"/>
          <a:ext cx="8890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32762</xdr:rowOff>
    </xdr:from>
    <xdr:to>
      <xdr:col>107</xdr:col>
      <xdr:colOff>101600</xdr:colOff>
      <xdr:row>77</xdr:row>
      <xdr:rowOff>134362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150889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70620</xdr:rowOff>
    </xdr:from>
    <xdr:to>
      <xdr:col>102</xdr:col>
      <xdr:colOff>114300</xdr:colOff>
      <xdr:row>77</xdr:row>
      <xdr:rowOff>126405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00820"/>
          <a:ext cx="889000" cy="2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39949</xdr:rowOff>
    </xdr:from>
    <xdr:to>
      <xdr:col>102</xdr:col>
      <xdr:colOff>165100</xdr:colOff>
      <xdr:row>77</xdr:row>
      <xdr:rowOff>141549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158076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39970</xdr:rowOff>
    </xdr:from>
    <xdr:to>
      <xdr:col>98</xdr:col>
      <xdr:colOff>38100</xdr:colOff>
      <xdr:row>77</xdr:row>
      <xdr:rowOff>141570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132697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3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11964</xdr:rowOff>
    </xdr:from>
    <xdr:to>
      <xdr:col>116</xdr:col>
      <xdr:colOff>114300</xdr:colOff>
      <xdr:row>77</xdr:row>
      <xdr:rowOff>113564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161841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40698</xdr:rowOff>
    </xdr:from>
    <xdr:to>
      <xdr:col>112</xdr:col>
      <xdr:colOff>38100</xdr:colOff>
      <xdr:row>77</xdr:row>
      <xdr:rowOff>142298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4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133425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33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57984</xdr:rowOff>
    </xdr:from>
    <xdr:to>
      <xdr:col>107</xdr:col>
      <xdr:colOff>101600</xdr:colOff>
      <xdr:row>77</xdr:row>
      <xdr:rowOff>159584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150711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35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75605</xdr:rowOff>
    </xdr:from>
    <xdr:to>
      <xdr:col>102</xdr:col>
      <xdr:colOff>165100</xdr:colOff>
      <xdr:row>78</xdr:row>
      <xdr:rowOff>5755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168332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19820</xdr:rowOff>
    </xdr:from>
    <xdr:to>
      <xdr:col>98</xdr:col>
      <xdr:colOff>38100</xdr:colOff>
      <xdr:row>76</xdr:row>
      <xdr:rowOff>121420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137947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2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145,351</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143,932</a:t>
          </a:r>
          <a:r>
            <a:rPr kumimoji="1" lang="ja-JP" altLang="en-US" sz="1300">
              <a:latin typeface="ＭＳ Ｐゴシック" panose="020B0600070205080204" pitchFamily="50" charset="-128"/>
              <a:ea typeface="ＭＳ Ｐゴシック" panose="020B0600070205080204" pitchFamily="50" charset="-128"/>
            </a:rPr>
            <a:t>円とほぼ同額で横ばいであった。物件費は、住民一人当たり</a:t>
          </a:r>
          <a:r>
            <a:rPr kumimoji="1" lang="en-US" altLang="ja-JP" sz="1300">
              <a:latin typeface="ＭＳ Ｐゴシック" panose="020B0600070205080204" pitchFamily="50" charset="-128"/>
              <a:ea typeface="ＭＳ Ｐゴシック" panose="020B0600070205080204" pitchFamily="50" charset="-128"/>
            </a:rPr>
            <a:t>285,289</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289,335</a:t>
          </a:r>
          <a:r>
            <a:rPr kumimoji="1" lang="ja-JP" altLang="en-US" sz="1300">
              <a:latin typeface="ＭＳ Ｐゴシック" panose="020B0600070205080204" pitchFamily="50" charset="-128"/>
              <a:ea typeface="ＭＳ Ｐゴシック" panose="020B0600070205080204" pitchFamily="50" charset="-128"/>
            </a:rPr>
            <a:t>円とほぼ同額で横ばいであった。維持補修費は、住民一人当たり</a:t>
          </a:r>
          <a:r>
            <a:rPr kumimoji="1" lang="en-US" altLang="ja-JP" sz="1300">
              <a:latin typeface="ＭＳ Ｐゴシック" panose="020B0600070205080204" pitchFamily="50" charset="-128"/>
              <a:ea typeface="ＭＳ Ｐゴシック" panose="020B0600070205080204" pitchFamily="50" charset="-128"/>
            </a:rPr>
            <a:t>51,938</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82,815</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37.3</a:t>
          </a:r>
          <a:r>
            <a:rPr kumimoji="1" lang="ja-JP" altLang="en-US" sz="1300">
              <a:latin typeface="ＭＳ Ｐゴシック" panose="020B0600070205080204" pitchFamily="50" charset="-128"/>
              <a:ea typeface="ＭＳ Ｐゴシック" panose="020B0600070205080204" pitchFamily="50" charset="-128"/>
            </a:rPr>
            <a:t>％減少した。これは、３年度において寺下・夫太郎線法面補修工事による支出をしていたこと等による。扶助費は、住民一人当たり</a:t>
          </a:r>
          <a:r>
            <a:rPr kumimoji="1" lang="en-US" altLang="ja-JP" sz="1300">
              <a:latin typeface="ＭＳ Ｐゴシック" panose="020B0600070205080204" pitchFamily="50" charset="-128"/>
              <a:ea typeface="ＭＳ Ｐゴシック" panose="020B0600070205080204" pitchFamily="50" charset="-128"/>
            </a:rPr>
            <a:t>64,920</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74,403</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％減少した。これは、３年度において臨時特別給付金事務による支出をしていたこと等による。補助費等は、住民一人当たり</a:t>
          </a:r>
          <a:r>
            <a:rPr kumimoji="1" lang="en-US" altLang="ja-JP" sz="1300">
              <a:latin typeface="ＭＳ Ｐゴシック" panose="020B0600070205080204" pitchFamily="50" charset="-128"/>
              <a:ea typeface="ＭＳ Ｐゴシック" panose="020B0600070205080204" pitchFamily="50" charset="-128"/>
            </a:rPr>
            <a:t>329,972</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173,205</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％増加した。これは国庫補助金の償還金が前年度に比べて増加したこと等による。普通建設事業費は、住民一人当たり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293,202</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437,080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％減少した。これは３年度において小学校改修工事や多機能拠点整備、放課後児童クラブ建築工事等を支出していたこと等による。災害復旧事業費は、住民一人当たり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61,703</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26,151</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％増加した。これは、所布・下奥海線坊ノ下橋災害復旧に係る工事請負費等が増加したこと等による。積立金は、住民一人当たり</a:t>
          </a:r>
          <a:r>
            <a:rPr kumimoji="1" lang="en-US" altLang="ja-JP" sz="1300">
              <a:latin typeface="ＭＳ Ｐゴシック" panose="020B0600070205080204" pitchFamily="50" charset="-128"/>
              <a:ea typeface="ＭＳ Ｐゴシック" panose="020B0600070205080204" pitchFamily="50" charset="-128"/>
            </a:rPr>
            <a:t>330,184</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366,308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％減少した。これは、災害公営住宅管理基金積立金が減少したこと等による。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6,648
6,529
103.64
12,076,159
11,292,507
424,913
3,258,920
502,891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147315</xdr:rowOff>
    </xdr:from>
    <xdr:to>
      <xdr:col>24</xdr:col>
      <xdr:colOff>63500</xdr:colOff>
      <xdr:row>38</xdr:row>
      <xdr:rowOff>154174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66241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139014</xdr:rowOff>
    </xdr:from>
    <xdr:to>
      <xdr:col>19</xdr:col>
      <xdr:colOff>177800</xdr:colOff>
      <xdr:row>38</xdr:row>
      <xdr:rowOff>147315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54114"/>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139014</xdr:rowOff>
    </xdr:from>
    <xdr:to>
      <xdr:col>15</xdr:col>
      <xdr:colOff>50800</xdr:colOff>
      <xdr:row>38</xdr:row>
      <xdr:rowOff>152916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54114"/>
          <a:ext cx="889000" cy="1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25906</xdr:rowOff>
    </xdr:from>
    <xdr:to>
      <xdr:col>15</xdr:col>
      <xdr:colOff>101600</xdr:colOff>
      <xdr:row>38</xdr:row>
      <xdr:rowOff>127506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144034</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152916</xdr:rowOff>
    </xdr:from>
    <xdr:to>
      <xdr:col>10</xdr:col>
      <xdr:colOff>114300</xdr:colOff>
      <xdr:row>38</xdr:row>
      <xdr:rowOff>155687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68016"/>
          <a:ext cx="889000" cy="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17662</xdr:rowOff>
    </xdr:from>
    <xdr:to>
      <xdr:col>10</xdr:col>
      <xdr:colOff>165100</xdr:colOff>
      <xdr:row>38</xdr:row>
      <xdr:rowOff>119262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3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135789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21706</xdr:rowOff>
    </xdr:from>
    <xdr:to>
      <xdr:col>6</xdr:col>
      <xdr:colOff>38100</xdr:colOff>
      <xdr:row>38</xdr:row>
      <xdr:rowOff>123306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139833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103374</xdr:rowOff>
    </xdr:from>
    <xdr:to>
      <xdr:col>24</xdr:col>
      <xdr:colOff>114300</xdr:colOff>
      <xdr:row>39</xdr:row>
      <xdr:rowOff>33524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6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18301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96515</xdr:rowOff>
    </xdr:from>
    <xdr:to>
      <xdr:col>20</xdr:col>
      <xdr:colOff>38100</xdr:colOff>
      <xdr:row>39</xdr:row>
      <xdr:rowOff>26665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17792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0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88214</xdr:rowOff>
    </xdr:from>
    <xdr:to>
      <xdr:col>15</xdr:col>
      <xdr:colOff>101600</xdr:colOff>
      <xdr:row>39</xdr:row>
      <xdr:rowOff>18364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9491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102116</xdr:rowOff>
    </xdr:from>
    <xdr:to>
      <xdr:col>10</xdr:col>
      <xdr:colOff>165100</xdr:colOff>
      <xdr:row>39</xdr:row>
      <xdr:rowOff>32266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1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23393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0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104887</xdr:rowOff>
    </xdr:from>
    <xdr:to>
      <xdr:col>6</xdr:col>
      <xdr:colOff>38100</xdr:colOff>
      <xdr:row>39</xdr:row>
      <xdr:rowOff>35037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26164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71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117217</xdr:rowOff>
    </xdr:from>
    <xdr:to>
      <xdr:col>24</xdr:col>
      <xdr:colOff>63500</xdr:colOff>
      <xdr:row>58</xdr:row>
      <xdr:rowOff>19679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89867"/>
          <a:ext cx="838200" cy="7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158552</xdr:rowOff>
    </xdr:from>
    <xdr:to>
      <xdr:col>19</xdr:col>
      <xdr:colOff>177800</xdr:colOff>
      <xdr:row>58</xdr:row>
      <xdr:rowOff>19679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59752"/>
          <a:ext cx="889000" cy="20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158552</xdr:rowOff>
    </xdr:from>
    <xdr:to>
      <xdr:col>15</xdr:col>
      <xdr:colOff>50800</xdr:colOff>
      <xdr:row>57</xdr:row>
      <xdr:rowOff>159753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59752"/>
          <a:ext cx="889000" cy="17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3762</xdr:rowOff>
    </xdr:from>
    <xdr:to>
      <xdr:col>15</xdr:col>
      <xdr:colOff>101600</xdr:colOff>
      <xdr:row>58</xdr:row>
      <xdr:rowOff>105362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96489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46379</xdr:rowOff>
    </xdr:from>
    <xdr:to>
      <xdr:col>10</xdr:col>
      <xdr:colOff>114300</xdr:colOff>
      <xdr:row>57</xdr:row>
      <xdr:rowOff>159753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819029"/>
          <a:ext cx="889000" cy="1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72409</xdr:rowOff>
    </xdr:from>
    <xdr:to>
      <xdr:col>10</xdr:col>
      <xdr:colOff>165100</xdr:colOff>
      <xdr:row>59</xdr:row>
      <xdr:rowOff>2559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1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165136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10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53932</xdr:rowOff>
    </xdr:from>
    <xdr:to>
      <xdr:col>6</xdr:col>
      <xdr:colOff>38100</xdr:colOff>
      <xdr:row>58</xdr:row>
      <xdr:rowOff>155532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146659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66417</xdr:rowOff>
    </xdr:from>
    <xdr:to>
      <xdr:col>24</xdr:col>
      <xdr:colOff>114300</xdr:colOff>
      <xdr:row>57</xdr:row>
      <xdr:rowOff>168017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89294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9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140329</xdr:rowOff>
    </xdr:from>
    <xdr:to>
      <xdr:col>20</xdr:col>
      <xdr:colOff>38100</xdr:colOff>
      <xdr:row>58</xdr:row>
      <xdr:rowOff>70479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1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61606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0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107752</xdr:rowOff>
    </xdr:from>
    <xdr:to>
      <xdr:col>15</xdr:col>
      <xdr:colOff>101600</xdr:colOff>
      <xdr:row>57</xdr:row>
      <xdr:rowOff>37902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54429</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484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108953</xdr:rowOff>
    </xdr:from>
    <xdr:to>
      <xdr:col>10</xdr:col>
      <xdr:colOff>165100</xdr:colOff>
      <xdr:row>58</xdr:row>
      <xdr:rowOff>39103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55630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5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167029</xdr:rowOff>
    </xdr:from>
    <xdr:to>
      <xdr:col>6</xdr:col>
      <xdr:colOff>38100</xdr:colOff>
      <xdr:row>57</xdr:row>
      <xdr:rowOff>97179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113706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4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49744</xdr:rowOff>
    </xdr:from>
    <xdr:to>
      <xdr:col>24</xdr:col>
      <xdr:colOff>62865</xdr:colOff>
      <xdr:row>77</xdr:row>
      <xdr:rowOff>84609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2694"/>
          <a:ext cx="1270" cy="106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88436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9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84609</xdr:rowOff>
    </xdr:from>
    <xdr:to>
      <xdr:col>24</xdr:col>
      <xdr:colOff>152400</xdr:colOff>
      <xdr:row>77</xdr:row>
      <xdr:rowOff>84609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167871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49744</xdr:rowOff>
    </xdr:from>
    <xdr:to>
      <xdr:col>24</xdr:col>
      <xdr:colOff>152400</xdr:colOff>
      <xdr:row>71</xdr:row>
      <xdr:rowOff>49744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40788</xdr:rowOff>
    </xdr:from>
    <xdr:to>
      <xdr:col>24</xdr:col>
      <xdr:colOff>63500</xdr:colOff>
      <xdr:row>77</xdr:row>
      <xdr:rowOff>84609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42438"/>
          <a:ext cx="838200" cy="4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39071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97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16194</xdr:rowOff>
    </xdr:from>
    <xdr:to>
      <xdr:col>24</xdr:col>
      <xdr:colOff>114300</xdr:colOff>
      <xdr:row>76</xdr:row>
      <xdr:rowOff>117794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40788</xdr:rowOff>
    </xdr:from>
    <xdr:to>
      <xdr:col>19</xdr:col>
      <xdr:colOff>177800</xdr:colOff>
      <xdr:row>77</xdr:row>
      <xdr:rowOff>117946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2438"/>
          <a:ext cx="889000" cy="7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17777</xdr:rowOff>
    </xdr:from>
    <xdr:to>
      <xdr:col>20</xdr:col>
      <xdr:colOff>38100</xdr:colOff>
      <xdr:row>76</xdr:row>
      <xdr:rowOff>119377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135904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117946</xdr:rowOff>
    </xdr:from>
    <xdr:to>
      <xdr:col>15</xdr:col>
      <xdr:colOff>50800</xdr:colOff>
      <xdr:row>77</xdr:row>
      <xdr:rowOff>125354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9596"/>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81606</xdr:rowOff>
    </xdr:from>
    <xdr:to>
      <xdr:col>15</xdr:col>
      <xdr:colOff>101600</xdr:colOff>
      <xdr:row>77</xdr:row>
      <xdr:rowOff>11756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28283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8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96537</xdr:rowOff>
    </xdr:from>
    <xdr:to>
      <xdr:col>10</xdr:col>
      <xdr:colOff>114300</xdr:colOff>
      <xdr:row>77</xdr:row>
      <xdr:rowOff>125354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98187"/>
          <a:ext cx="8890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117602</xdr:rowOff>
    </xdr:from>
    <xdr:to>
      <xdr:col>10</xdr:col>
      <xdr:colOff>165100</xdr:colOff>
      <xdr:row>77</xdr:row>
      <xdr:rowOff>47752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4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64280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151392</xdr:rowOff>
    </xdr:from>
    <xdr:to>
      <xdr:col>6</xdr:col>
      <xdr:colOff>38100</xdr:colOff>
      <xdr:row>77</xdr:row>
      <xdr:rowOff>81542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8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98069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5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33809</xdr:rowOff>
    </xdr:from>
    <xdr:to>
      <xdr:col>24</xdr:col>
      <xdr:colOff>114300</xdr:colOff>
      <xdr:row>77</xdr:row>
      <xdr:rowOff>135409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120186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161438</xdr:rowOff>
    </xdr:from>
    <xdr:to>
      <xdr:col>20</xdr:col>
      <xdr:colOff>38100</xdr:colOff>
      <xdr:row>77</xdr:row>
      <xdr:rowOff>91588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82715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8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67146</xdr:rowOff>
    </xdr:from>
    <xdr:to>
      <xdr:col>15</xdr:col>
      <xdr:colOff>101600</xdr:colOff>
      <xdr:row>77</xdr:row>
      <xdr:rowOff>168746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159873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74554</xdr:rowOff>
    </xdr:from>
    <xdr:to>
      <xdr:col>10</xdr:col>
      <xdr:colOff>165100</xdr:colOff>
      <xdr:row>78</xdr:row>
      <xdr:rowOff>4704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167281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45737</xdr:rowOff>
    </xdr:from>
    <xdr:to>
      <xdr:col>6</xdr:col>
      <xdr:colOff>38100</xdr:colOff>
      <xdr:row>77</xdr:row>
      <xdr:rowOff>147337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138464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126789</xdr:rowOff>
    </xdr:from>
    <xdr:to>
      <xdr:col>24</xdr:col>
      <xdr:colOff>63500</xdr:colOff>
      <xdr:row>98</xdr:row>
      <xdr:rowOff>144385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28889"/>
          <a:ext cx="838200" cy="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126789</xdr:rowOff>
    </xdr:from>
    <xdr:to>
      <xdr:col>19</xdr:col>
      <xdr:colOff>177800</xdr:colOff>
      <xdr:row>98</xdr:row>
      <xdr:rowOff>152850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28889"/>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115670</xdr:rowOff>
    </xdr:from>
    <xdr:to>
      <xdr:col>15</xdr:col>
      <xdr:colOff>50800</xdr:colOff>
      <xdr:row>98</xdr:row>
      <xdr:rowOff>152850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17770"/>
          <a:ext cx="889000" cy="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79718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115670</xdr:rowOff>
    </xdr:from>
    <xdr:to>
      <xdr:col>10</xdr:col>
      <xdr:colOff>114300</xdr:colOff>
      <xdr:row>98</xdr:row>
      <xdr:rowOff>141949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7770"/>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106729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122917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93585</xdr:rowOff>
    </xdr:from>
    <xdr:to>
      <xdr:col>24</xdr:col>
      <xdr:colOff>114300</xdr:colOff>
      <xdr:row>99</xdr:row>
      <xdr:rowOff>23735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8512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75989</xdr:rowOff>
    </xdr:from>
    <xdr:to>
      <xdr:col>20</xdr:col>
      <xdr:colOff>38100</xdr:colOff>
      <xdr:row>99</xdr:row>
      <xdr:rowOff>6139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168716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102050</xdr:rowOff>
    </xdr:from>
    <xdr:to>
      <xdr:col>15</xdr:col>
      <xdr:colOff>101600</xdr:colOff>
      <xdr:row>99</xdr:row>
      <xdr:rowOff>32200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23327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64870</xdr:rowOff>
    </xdr:from>
    <xdr:to>
      <xdr:col>10</xdr:col>
      <xdr:colOff>165100</xdr:colOff>
      <xdr:row>98</xdr:row>
      <xdr:rowOff>166470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157597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91149</xdr:rowOff>
    </xdr:from>
    <xdr:to>
      <xdr:col>6</xdr:col>
      <xdr:colOff>38100</xdr:colOff>
      <xdr:row>99</xdr:row>
      <xdr:rowOff>21299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9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12426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8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151702</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66802"/>
          <a:ext cx="8382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148082</xdr:rowOff>
    </xdr:from>
    <xdr:to>
      <xdr:col>50</xdr:col>
      <xdr:colOff>114300</xdr:colOff>
      <xdr:row>38</xdr:row>
      <xdr:rowOff>151702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6318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148082</xdr:rowOff>
    </xdr:from>
    <xdr:to>
      <xdr:col>45</xdr:col>
      <xdr:colOff>177800</xdr:colOff>
      <xdr:row>38</xdr:row>
      <xdr:rowOff>151244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6318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141154</xdr:rowOff>
    </xdr:from>
    <xdr:to>
      <xdr:col>46</xdr:col>
      <xdr:colOff>38100</xdr:colOff>
      <xdr:row>39</xdr:row>
      <xdr:rowOff>71304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62431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151244</xdr:rowOff>
    </xdr:from>
    <xdr:to>
      <xdr:col>41</xdr:col>
      <xdr:colOff>50800</xdr:colOff>
      <xdr:row>38</xdr:row>
      <xdr:rowOff>152578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66344"/>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145117</xdr:rowOff>
    </xdr:from>
    <xdr:to>
      <xdr:col>41</xdr:col>
      <xdr:colOff>101600</xdr:colOff>
      <xdr:row>39</xdr:row>
      <xdr:rowOff>75267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66394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145269</xdr:rowOff>
    </xdr:from>
    <xdr:to>
      <xdr:col>36</xdr:col>
      <xdr:colOff>165100</xdr:colOff>
      <xdr:row>39</xdr:row>
      <xdr:rowOff>75419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66546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100902</xdr:rowOff>
    </xdr:from>
    <xdr:to>
      <xdr:col>50</xdr:col>
      <xdr:colOff>165100</xdr:colOff>
      <xdr:row>39</xdr:row>
      <xdr:rowOff>31052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47579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97282</xdr:rowOff>
    </xdr:from>
    <xdr:to>
      <xdr:col>46</xdr:col>
      <xdr:colOff>38100</xdr:colOff>
      <xdr:row>39</xdr:row>
      <xdr:rowOff>27432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43959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38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100444</xdr:rowOff>
    </xdr:from>
    <xdr:to>
      <xdr:col>41</xdr:col>
      <xdr:colOff>101600</xdr:colOff>
      <xdr:row>39</xdr:row>
      <xdr:rowOff>30594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47121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9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101778</xdr:rowOff>
    </xdr:from>
    <xdr:to>
      <xdr:col>36</xdr:col>
      <xdr:colOff>165100</xdr:colOff>
      <xdr:row>39</xdr:row>
      <xdr:rowOff>31928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48455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97112</xdr:rowOff>
    </xdr:from>
    <xdr:to>
      <xdr:col>55</xdr:col>
      <xdr:colOff>0</xdr:colOff>
      <xdr:row>56</xdr:row>
      <xdr:rowOff>136621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98312"/>
          <a:ext cx="8382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150110</xdr:rowOff>
    </xdr:from>
    <xdr:to>
      <xdr:col>50</xdr:col>
      <xdr:colOff>114300</xdr:colOff>
      <xdr:row>56</xdr:row>
      <xdr:rowOff>97112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408410"/>
          <a:ext cx="889000" cy="28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32279</xdr:rowOff>
    </xdr:from>
    <xdr:to>
      <xdr:col>45</xdr:col>
      <xdr:colOff>177800</xdr:colOff>
      <xdr:row>54</xdr:row>
      <xdr:rowOff>150110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119129"/>
          <a:ext cx="889000" cy="2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124822</xdr:rowOff>
    </xdr:from>
    <xdr:to>
      <xdr:col>46</xdr:col>
      <xdr:colOff>38100</xdr:colOff>
      <xdr:row>57</xdr:row>
      <xdr:rowOff>54972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46099</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81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59710</xdr:rowOff>
    </xdr:from>
    <xdr:to>
      <xdr:col>41</xdr:col>
      <xdr:colOff>50800</xdr:colOff>
      <xdr:row>53</xdr:row>
      <xdr:rowOff>32279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8975110"/>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159217</xdr:rowOff>
    </xdr:from>
    <xdr:to>
      <xdr:col>41</xdr:col>
      <xdr:colOff>101600</xdr:colOff>
      <xdr:row>57</xdr:row>
      <xdr:rowOff>89367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80494</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85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15954</xdr:rowOff>
    </xdr:from>
    <xdr:to>
      <xdr:col>36</xdr:col>
      <xdr:colOff>165100</xdr:colOff>
      <xdr:row>57</xdr:row>
      <xdr:rowOff>117554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108681</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8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85821</xdr:rowOff>
    </xdr:from>
    <xdr:to>
      <xdr:col>55</xdr:col>
      <xdr:colOff>50800</xdr:colOff>
      <xdr:row>57</xdr:row>
      <xdr:rowOff>15971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108698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3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46312</xdr:rowOff>
    </xdr:from>
    <xdr:to>
      <xdr:col>50</xdr:col>
      <xdr:colOff>165100</xdr:colOff>
      <xdr:row>56</xdr:row>
      <xdr:rowOff>147912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164439</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2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99310</xdr:rowOff>
    </xdr:from>
    <xdr:to>
      <xdr:col>46</xdr:col>
      <xdr:colOff>38100</xdr:colOff>
      <xdr:row>55</xdr:row>
      <xdr:rowOff>29460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45987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13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152929</xdr:rowOff>
    </xdr:from>
    <xdr:to>
      <xdr:col>41</xdr:col>
      <xdr:colOff>101600</xdr:colOff>
      <xdr:row>53</xdr:row>
      <xdr:rowOff>83079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06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99606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884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8910</xdr:rowOff>
    </xdr:from>
    <xdr:to>
      <xdr:col>36</xdr:col>
      <xdr:colOff>165100</xdr:colOff>
      <xdr:row>52</xdr:row>
      <xdr:rowOff>110510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127037</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869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22118</xdr:rowOff>
    </xdr:from>
    <xdr:to>
      <xdr:col>55</xdr:col>
      <xdr:colOff>0</xdr:colOff>
      <xdr:row>78</xdr:row>
      <xdr:rowOff>29612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95218"/>
          <a:ext cx="8382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71453</xdr:rowOff>
    </xdr:from>
    <xdr:to>
      <xdr:col>50</xdr:col>
      <xdr:colOff>114300</xdr:colOff>
      <xdr:row>78</xdr:row>
      <xdr:rowOff>29612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73103"/>
          <a:ext cx="889000" cy="1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71453</xdr:rowOff>
    </xdr:from>
    <xdr:to>
      <xdr:col>45</xdr:col>
      <xdr:colOff>177800</xdr:colOff>
      <xdr:row>77</xdr:row>
      <xdr:rowOff>74479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73103"/>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43156</xdr:rowOff>
    </xdr:from>
    <xdr:to>
      <xdr:col>46</xdr:col>
      <xdr:colOff>38100</xdr:colOff>
      <xdr:row>78</xdr:row>
      <xdr:rowOff>144756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106637</xdr:rowOff>
    </xdr:from>
    <xdr:to>
      <xdr:col>41</xdr:col>
      <xdr:colOff>50800</xdr:colOff>
      <xdr:row>77</xdr:row>
      <xdr:rowOff>74479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965387"/>
          <a:ext cx="889000" cy="3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78631</xdr:rowOff>
    </xdr:from>
    <xdr:to>
      <xdr:col>41</xdr:col>
      <xdr:colOff>101600</xdr:colOff>
      <xdr:row>79</xdr:row>
      <xdr:rowOff>8781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5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4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72275</xdr:rowOff>
    </xdr:from>
    <xdr:to>
      <xdr:col>36</xdr:col>
      <xdr:colOff>165100</xdr:colOff>
      <xdr:row>79</xdr:row>
      <xdr:rowOff>2425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165002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142768</xdr:rowOff>
    </xdr:from>
    <xdr:to>
      <xdr:col>55</xdr:col>
      <xdr:colOff>50800</xdr:colOff>
      <xdr:row>78</xdr:row>
      <xdr:rowOff>72918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165645</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9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150262</xdr:rowOff>
    </xdr:from>
    <xdr:to>
      <xdr:col>50</xdr:col>
      <xdr:colOff>165100</xdr:colOff>
      <xdr:row>78</xdr:row>
      <xdr:rowOff>80412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96939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20653</xdr:rowOff>
    </xdr:from>
    <xdr:to>
      <xdr:col>46</xdr:col>
      <xdr:colOff>38100</xdr:colOff>
      <xdr:row>77</xdr:row>
      <xdr:rowOff>122253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2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138780</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299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23679</xdr:rowOff>
    </xdr:from>
    <xdr:to>
      <xdr:col>41</xdr:col>
      <xdr:colOff>101600</xdr:colOff>
      <xdr:row>77</xdr:row>
      <xdr:rowOff>125279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141806</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61795" y="130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55837</xdr:rowOff>
    </xdr:from>
    <xdr:to>
      <xdr:col>36</xdr:col>
      <xdr:colOff>165100</xdr:colOff>
      <xdr:row>75</xdr:row>
      <xdr:rowOff>157437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2514</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268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120188</xdr:rowOff>
    </xdr:from>
    <xdr:to>
      <xdr:col>55</xdr:col>
      <xdr:colOff>0</xdr:colOff>
      <xdr:row>97</xdr:row>
      <xdr:rowOff>39511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79388"/>
          <a:ext cx="8382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120188</xdr:rowOff>
    </xdr:from>
    <xdr:to>
      <xdr:col>50</xdr:col>
      <xdr:colOff>114300</xdr:colOff>
      <xdr:row>96</xdr:row>
      <xdr:rowOff>162032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79388"/>
          <a:ext cx="889000" cy="4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162032</xdr:rowOff>
    </xdr:from>
    <xdr:to>
      <xdr:col>45</xdr:col>
      <xdr:colOff>177800</xdr:colOff>
      <xdr:row>97</xdr:row>
      <xdr:rowOff>71126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21232"/>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66078</xdr:rowOff>
    </xdr:from>
    <xdr:to>
      <xdr:col>46</xdr:col>
      <xdr:colOff>38100</xdr:colOff>
      <xdr:row>97</xdr:row>
      <xdr:rowOff>167678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158805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24865</xdr:rowOff>
    </xdr:from>
    <xdr:to>
      <xdr:col>41</xdr:col>
      <xdr:colOff>50800</xdr:colOff>
      <xdr:row>97</xdr:row>
      <xdr:rowOff>71126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55515"/>
          <a:ext cx="889000" cy="4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76984</xdr:rowOff>
    </xdr:from>
    <xdr:to>
      <xdr:col>41</xdr:col>
      <xdr:colOff>101600</xdr:colOff>
      <xdr:row>98</xdr:row>
      <xdr:rowOff>7134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169711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73501</xdr:rowOff>
    </xdr:from>
    <xdr:to>
      <xdr:col>36</xdr:col>
      <xdr:colOff>165100</xdr:colOff>
      <xdr:row>98</xdr:row>
      <xdr:rowOff>3651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166228</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160161</xdr:rowOff>
    </xdr:from>
    <xdr:to>
      <xdr:col>55</xdr:col>
      <xdr:colOff>50800</xdr:colOff>
      <xdr:row>97</xdr:row>
      <xdr:rowOff>90311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11588</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7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69388</xdr:rowOff>
    </xdr:from>
    <xdr:to>
      <xdr:col>50</xdr:col>
      <xdr:colOff>165100</xdr:colOff>
      <xdr:row>96</xdr:row>
      <xdr:rowOff>170988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16065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0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111232</xdr:rowOff>
    </xdr:from>
    <xdr:to>
      <xdr:col>46</xdr:col>
      <xdr:colOff>38100</xdr:colOff>
      <xdr:row>97</xdr:row>
      <xdr:rowOff>41382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57909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4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20326</xdr:rowOff>
    </xdr:from>
    <xdr:to>
      <xdr:col>41</xdr:col>
      <xdr:colOff>101600</xdr:colOff>
      <xdr:row>97</xdr:row>
      <xdr:rowOff>121926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138453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2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145515</xdr:rowOff>
    </xdr:from>
    <xdr:to>
      <xdr:col>36</xdr:col>
      <xdr:colOff>165100</xdr:colOff>
      <xdr:row>97</xdr:row>
      <xdr:rowOff>75665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92192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7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126428</xdr:rowOff>
    </xdr:from>
    <xdr:to>
      <xdr:col>85</xdr:col>
      <xdr:colOff>127000</xdr:colOff>
      <xdr:row>38</xdr:row>
      <xdr:rowOff>148449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641528"/>
          <a:ext cx="8382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126428</xdr:rowOff>
    </xdr:from>
    <xdr:to>
      <xdr:col>81</xdr:col>
      <xdr:colOff>50800</xdr:colOff>
      <xdr:row>38</xdr:row>
      <xdr:rowOff>163082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41528"/>
          <a:ext cx="889000" cy="3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163082</xdr:rowOff>
    </xdr:from>
    <xdr:to>
      <xdr:col>76</xdr:col>
      <xdr:colOff>114300</xdr:colOff>
      <xdr:row>38</xdr:row>
      <xdr:rowOff>167629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678182"/>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22551</xdr:rowOff>
    </xdr:from>
    <xdr:to>
      <xdr:col>76</xdr:col>
      <xdr:colOff>165100</xdr:colOff>
      <xdr:row>38</xdr:row>
      <xdr:rowOff>124151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140678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167629</xdr:rowOff>
    </xdr:from>
    <xdr:to>
      <xdr:col>71</xdr:col>
      <xdr:colOff>177800</xdr:colOff>
      <xdr:row>38</xdr:row>
      <xdr:rowOff>168164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682729"/>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164136</xdr:rowOff>
    </xdr:from>
    <xdr:to>
      <xdr:col>72</xdr:col>
      <xdr:colOff>38100</xdr:colOff>
      <xdr:row>38</xdr:row>
      <xdr:rowOff>94286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110813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40747</xdr:rowOff>
    </xdr:from>
    <xdr:to>
      <xdr:col>67</xdr:col>
      <xdr:colOff>101600</xdr:colOff>
      <xdr:row>38</xdr:row>
      <xdr:rowOff>142347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158874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97649</xdr:rowOff>
    </xdr:from>
    <xdr:to>
      <xdr:col>85</xdr:col>
      <xdr:colOff>177800</xdr:colOff>
      <xdr:row>39</xdr:row>
      <xdr:rowOff>27799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6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12576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5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75628</xdr:rowOff>
    </xdr:from>
    <xdr:to>
      <xdr:col>81</xdr:col>
      <xdr:colOff>101600</xdr:colOff>
      <xdr:row>39</xdr:row>
      <xdr:rowOff>5778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168355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112282</xdr:rowOff>
    </xdr:from>
    <xdr:to>
      <xdr:col>76</xdr:col>
      <xdr:colOff>165100</xdr:colOff>
      <xdr:row>39</xdr:row>
      <xdr:rowOff>42432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6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33559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7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116829</xdr:rowOff>
    </xdr:from>
    <xdr:to>
      <xdr:col>72</xdr:col>
      <xdr:colOff>38100</xdr:colOff>
      <xdr:row>39</xdr:row>
      <xdr:rowOff>46979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38106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7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117364</xdr:rowOff>
    </xdr:from>
    <xdr:to>
      <xdr:col>67</xdr:col>
      <xdr:colOff>101600</xdr:colOff>
      <xdr:row>39</xdr:row>
      <xdr:rowOff>47514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38641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72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154967</xdr:rowOff>
    </xdr:from>
    <xdr:to>
      <xdr:col>85</xdr:col>
      <xdr:colOff>127000</xdr:colOff>
      <xdr:row>58</xdr:row>
      <xdr:rowOff>41287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27617"/>
          <a:ext cx="838200" cy="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154967</xdr:rowOff>
    </xdr:from>
    <xdr:to>
      <xdr:col>81</xdr:col>
      <xdr:colOff>50800</xdr:colOff>
      <xdr:row>58</xdr:row>
      <xdr:rowOff>135693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27617"/>
          <a:ext cx="889000" cy="1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132507</xdr:rowOff>
    </xdr:from>
    <xdr:to>
      <xdr:col>76</xdr:col>
      <xdr:colOff>114300</xdr:colOff>
      <xdr:row>58</xdr:row>
      <xdr:rowOff>135693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76607"/>
          <a:ext cx="889000" cy="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36361</xdr:rowOff>
    </xdr:from>
    <xdr:to>
      <xdr:col>76</xdr:col>
      <xdr:colOff>165100</xdr:colOff>
      <xdr:row>58</xdr:row>
      <xdr:rowOff>137961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154488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7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58110</xdr:rowOff>
    </xdr:from>
    <xdr:to>
      <xdr:col>71</xdr:col>
      <xdr:colOff>177800</xdr:colOff>
      <xdr:row>58</xdr:row>
      <xdr:rowOff>132507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487860"/>
          <a:ext cx="889000" cy="58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38967</xdr:rowOff>
    </xdr:from>
    <xdr:to>
      <xdr:col>72</xdr:col>
      <xdr:colOff>38100</xdr:colOff>
      <xdr:row>58</xdr:row>
      <xdr:rowOff>140567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157094</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75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39993</xdr:rowOff>
    </xdr:from>
    <xdr:to>
      <xdr:col>67</xdr:col>
      <xdr:colOff>101600</xdr:colOff>
      <xdr:row>58</xdr:row>
      <xdr:rowOff>141593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132720</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1007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161937</xdr:rowOff>
    </xdr:from>
    <xdr:to>
      <xdr:col>85</xdr:col>
      <xdr:colOff>177800</xdr:colOff>
      <xdr:row>58</xdr:row>
      <xdr:rowOff>92087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140364</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1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104167</xdr:rowOff>
    </xdr:from>
    <xdr:to>
      <xdr:col>81</xdr:col>
      <xdr:colOff>101600</xdr:colOff>
      <xdr:row>58</xdr:row>
      <xdr:rowOff>34317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7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50844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65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84893</xdr:rowOff>
    </xdr:from>
    <xdr:to>
      <xdr:col>76</xdr:col>
      <xdr:colOff>165100</xdr:colOff>
      <xdr:row>59</xdr:row>
      <xdr:rowOff>15043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6170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81707</xdr:rowOff>
    </xdr:from>
    <xdr:to>
      <xdr:col>72</xdr:col>
      <xdr:colOff>38100</xdr:colOff>
      <xdr:row>59</xdr:row>
      <xdr:rowOff>11857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1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7310</xdr:rowOff>
    </xdr:from>
    <xdr:to>
      <xdr:col>67</xdr:col>
      <xdr:colOff>101600</xdr:colOff>
      <xdr:row>55</xdr:row>
      <xdr:rowOff>108910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3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125437</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21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68824</xdr:rowOff>
    </xdr:from>
    <xdr:to>
      <xdr:col>85</xdr:col>
      <xdr:colOff>127000</xdr:colOff>
      <xdr:row>79</xdr:row>
      <xdr:rowOff>13477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41924"/>
          <a:ext cx="838200" cy="1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113598</xdr:rowOff>
    </xdr:from>
    <xdr:to>
      <xdr:col>81</xdr:col>
      <xdr:colOff>50800</xdr:colOff>
      <xdr:row>79</xdr:row>
      <xdr:rowOff>13477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86698"/>
          <a:ext cx="889000" cy="7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113598</xdr:rowOff>
    </xdr:from>
    <xdr:to>
      <xdr:col>76</xdr:col>
      <xdr:colOff>114300</xdr:colOff>
      <xdr:row>78</xdr:row>
      <xdr:rowOff>147783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86698"/>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116038</xdr:rowOff>
    </xdr:from>
    <xdr:to>
      <xdr:col>76</xdr:col>
      <xdr:colOff>165100</xdr:colOff>
      <xdr:row>79</xdr:row>
      <xdr:rowOff>46188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37315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5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119524</xdr:rowOff>
    </xdr:from>
    <xdr:to>
      <xdr:col>71</xdr:col>
      <xdr:colOff>177800</xdr:colOff>
      <xdr:row>78</xdr:row>
      <xdr:rowOff>147783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321174"/>
          <a:ext cx="889000" cy="19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2189</xdr:rowOff>
    </xdr:from>
    <xdr:to>
      <xdr:col>72</xdr:col>
      <xdr:colOff>38100</xdr:colOff>
      <xdr:row>79</xdr:row>
      <xdr:rowOff>103789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94916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6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7767</xdr:rowOff>
    </xdr:from>
    <xdr:to>
      <xdr:col>67</xdr:col>
      <xdr:colOff>101600</xdr:colOff>
      <xdr:row>79</xdr:row>
      <xdr:rowOff>109367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100494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6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18024</xdr:rowOff>
    </xdr:from>
    <xdr:to>
      <xdr:col>85</xdr:col>
      <xdr:colOff>177800</xdr:colOff>
      <xdr:row>78</xdr:row>
      <xdr:rowOff>119624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40901</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4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134127</xdr:rowOff>
    </xdr:from>
    <xdr:to>
      <xdr:col>81</xdr:col>
      <xdr:colOff>101600</xdr:colOff>
      <xdr:row>79</xdr:row>
      <xdr:rowOff>64277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80804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62798</xdr:rowOff>
    </xdr:from>
    <xdr:to>
      <xdr:col>76</xdr:col>
      <xdr:colOff>165100</xdr:colOff>
      <xdr:row>78</xdr:row>
      <xdr:rowOff>164398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9475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2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96983</xdr:rowOff>
    </xdr:from>
    <xdr:to>
      <xdr:col>72</xdr:col>
      <xdr:colOff>38100</xdr:colOff>
      <xdr:row>79</xdr:row>
      <xdr:rowOff>27133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43660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2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68724</xdr:rowOff>
    </xdr:from>
    <xdr:to>
      <xdr:col>67</xdr:col>
      <xdr:colOff>101600</xdr:colOff>
      <xdr:row>77</xdr:row>
      <xdr:rowOff>170324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2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15401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31083</xdr:rowOff>
    </xdr:from>
    <xdr:to>
      <xdr:col>85</xdr:col>
      <xdr:colOff>127000</xdr:colOff>
      <xdr:row>99</xdr:row>
      <xdr:rowOff>33400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7004633"/>
          <a:ext cx="8382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28408</xdr:rowOff>
    </xdr:from>
    <xdr:to>
      <xdr:col>81</xdr:col>
      <xdr:colOff>50800</xdr:colOff>
      <xdr:row>99</xdr:row>
      <xdr:rowOff>31083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7001958"/>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27353</xdr:rowOff>
    </xdr:from>
    <xdr:to>
      <xdr:col>76</xdr:col>
      <xdr:colOff>114300</xdr:colOff>
      <xdr:row>99</xdr:row>
      <xdr:rowOff>28408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7000903"/>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71304</xdr:rowOff>
    </xdr:from>
    <xdr:to>
      <xdr:col>76</xdr:col>
      <xdr:colOff>165100</xdr:colOff>
      <xdr:row>99</xdr:row>
      <xdr:rowOff>1454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87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17981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292795" y="166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25918</xdr:rowOff>
    </xdr:from>
    <xdr:to>
      <xdr:col>71</xdr:col>
      <xdr:colOff>177800</xdr:colOff>
      <xdr:row>99</xdr:row>
      <xdr:rowOff>27353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999468"/>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77600</xdr:rowOff>
    </xdr:from>
    <xdr:to>
      <xdr:col>72</xdr:col>
      <xdr:colOff>38100</xdr:colOff>
      <xdr:row>99</xdr:row>
      <xdr:rowOff>7750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8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24277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03795" y="166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83889</xdr:rowOff>
    </xdr:from>
    <xdr:to>
      <xdr:col>67</xdr:col>
      <xdr:colOff>101600</xdr:colOff>
      <xdr:row>99</xdr:row>
      <xdr:rowOff>14039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8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30566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14795" y="1666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154050</xdr:rowOff>
    </xdr:from>
    <xdr:to>
      <xdr:col>85</xdr:col>
      <xdr:colOff>177800</xdr:colOff>
      <xdr:row>99</xdr:row>
      <xdr:rowOff>84200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9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68977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87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151733</xdr:rowOff>
    </xdr:from>
    <xdr:to>
      <xdr:col>81</xdr:col>
      <xdr:colOff>101600</xdr:colOff>
      <xdr:row>99</xdr:row>
      <xdr:rowOff>81883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9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73010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704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149058</xdr:rowOff>
    </xdr:from>
    <xdr:to>
      <xdr:col>76</xdr:col>
      <xdr:colOff>165100</xdr:colOff>
      <xdr:row>99</xdr:row>
      <xdr:rowOff>79208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95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70335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704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148003</xdr:rowOff>
    </xdr:from>
    <xdr:to>
      <xdr:col>72</xdr:col>
      <xdr:colOff>38100</xdr:colOff>
      <xdr:row>99</xdr:row>
      <xdr:rowOff>78153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95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69280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704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146568</xdr:rowOff>
    </xdr:from>
    <xdr:to>
      <xdr:col>67</xdr:col>
      <xdr:colOff>101600</xdr:colOff>
      <xdr:row>99</xdr:row>
      <xdr:rowOff>76718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9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67845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7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109720</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162723</xdr:rowOff>
    </xdr:from>
    <xdr:to>
      <xdr:col>98</xdr:col>
      <xdr:colOff>38100</xdr:colOff>
      <xdr:row>39</xdr:row>
      <xdr:rowOff>92873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109400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5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709,010</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515,017</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％増加した。これは、国庫補助金の償還金が前年度に比べて増加したこと等による。民生費は、住民一人当たり</a:t>
          </a:r>
          <a:r>
            <a:rPr kumimoji="1" lang="en-US" altLang="ja-JP" sz="1300">
              <a:latin typeface="ＭＳ Ｐゴシック" panose="020B0600070205080204" pitchFamily="50" charset="-128"/>
              <a:ea typeface="ＭＳ Ｐゴシック" panose="020B0600070205080204" pitchFamily="50" charset="-128"/>
            </a:rPr>
            <a:t>158,919</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181,922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％減少した。これは３年度において放課後児童クラブ整備事業として</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百万円を支出していたこと等による。一方で、全体的には減少しているが、社会福祉費の電力・ガス・食料品等物価高騰緊急支援金において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百万円の増加している。衛生費は、住民一人当たり</a:t>
          </a:r>
          <a:r>
            <a:rPr kumimoji="1" lang="en-US" altLang="ja-JP" sz="1300">
              <a:latin typeface="ＭＳ Ｐゴシック" panose="020B0600070205080204" pitchFamily="50" charset="-128"/>
              <a:ea typeface="ＭＳ Ｐゴシック" panose="020B0600070205080204" pitchFamily="50" charset="-128"/>
            </a:rPr>
            <a:t>37,541</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46,777</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％減少した。これは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年度において放射線量計の購入費として</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百万円を支出していたこと等による。労働費は、皆減であり、これは雇用・就業支援助成金として支出していた分がなかったことによる。農林水産業費は、住民一人当たり</a:t>
          </a:r>
          <a:r>
            <a:rPr kumimoji="1" lang="en-US" altLang="ja-JP" sz="1300">
              <a:latin typeface="ＭＳ Ｐゴシック" panose="020B0600070205080204" pitchFamily="50" charset="-128"/>
              <a:ea typeface="ＭＳ Ｐゴシック" panose="020B0600070205080204" pitchFamily="50" charset="-128"/>
            </a:rPr>
            <a:t>151,347</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168,630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％減少した。これは、令和３年度において農業基盤整備工事やため池放射性物質対策工事として</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百万円を支出していたこと等による。土木費は、住民一人当たり</a:t>
          </a:r>
          <a:r>
            <a:rPr kumimoji="1" lang="en-US" altLang="ja-JP" sz="1300">
              <a:latin typeface="ＭＳ Ｐゴシック" panose="020B0600070205080204" pitchFamily="50" charset="-128"/>
              <a:ea typeface="ＭＳ Ｐゴシック" panose="020B0600070205080204" pitchFamily="50" charset="-128"/>
            </a:rPr>
            <a:t>275,309</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434,141</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36.6</a:t>
          </a:r>
          <a:r>
            <a:rPr kumimoji="1" lang="ja-JP" altLang="en-US" sz="1300">
              <a:latin typeface="ＭＳ Ｐゴシック" panose="020B0600070205080204" pitchFamily="50" charset="-128"/>
              <a:ea typeface="ＭＳ Ｐゴシック" panose="020B0600070205080204" pitchFamily="50" charset="-128"/>
            </a:rPr>
            <a:t>％減少した。これは３年度において災害公営住宅管理基金の積立金や、寺下・夫太郎線法面補修工事等として</a:t>
          </a:r>
          <a:r>
            <a:rPr kumimoji="1" lang="en-US" altLang="ja-JP" sz="1300">
              <a:latin typeface="ＭＳ Ｐゴシック" panose="020B0600070205080204" pitchFamily="50" charset="-128"/>
              <a:ea typeface="ＭＳ Ｐゴシック" panose="020B0600070205080204" pitchFamily="50" charset="-128"/>
            </a:rPr>
            <a:t>1,071</a:t>
          </a:r>
          <a:r>
            <a:rPr kumimoji="1" lang="ja-JP" altLang="en-US" sz="1300">
              <a:latin typeface="ＭＳ Ｐゴシック" panose="020B0600070205080204" pitchFamily="50" charset="-128"/>
              <a:ea typeface="ＭＳ Ｐゴシック" panose="020B0600070205080204" pitchFamily="50" charset="-128"/>
            </a:rPr>
            <a:t>百万円を支出していたこと等による。教育費は、住民一人当たり</a:t>
          </a:r>
          <a:r>
            <a:rPr kumimoji="1" lang="en-US" altLang="ja-JP" sz="1300">
              <a:latin typeface="ＭＳ Ｐゴシック" panose="020B0600070205080204" pitchFamily="50" charset="-128"/>
              <a:ea typeface="ＭＳ Ｐゴシック" panose="020B0600070205080204" pitchFamily="50" charset="-128"/>
            </a:rPr>
            <a:t>140,270</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175,650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％減少した。これは３年度において小学校改修工事や小学校プール工事といった工事請負費等を支出していたこと等による。災害復旧費は、住民一人当たり</a:t>
          </a:r>
          <a:r>
            <a:rPr kumimoji="1" lang="en-US" altLang="ja-JP" sz="1300">
              <a:latin typeface="ＭＳ Ｐゴシック" panose="020B0600070205080204" pitchFamily="50" charset="-128"/>
              <a:ea typeface="ＭＳ Ｐゴシック" panose="020B0600070205080204" pitchFamily="50" charset="-128"/>
            </a:rPr>
            <a:t>61,703</a:t>
          </a:r>
          <a:r>
            <a:rPr kumimoji="1" lang="ja-JP" altLang="en-US" sz="1300">
              <a:latin typeface="ＭＳ Ｐゴシック" panose="020B0600070205080204" pitchFamily="50" charset="-128"/>
              <a:ea typeface="ＭＳ Ｐゴシック" panose="020B0600070205080204" pitchFamily="50" charset="-128"/>
            </a:rPr>
            <a:t>円であり、前年度の</a:t>
          </a:r>
          <a:r>
            <a:rPr kumimoji="1" lang="en-US" altLang="ja-JP" sz="1300">
              <a:latin typeface="ＭＳ Ｐゴシック" panose="020B0600070205080204" pitchFamily="50" charset="-128"/>
              <a:ea typeface="ＭＳ Ｐゴシック" panose="020B0600070205080204" pitchFamily="50" charset="-128"/>
            </a:rPr>
            <a:t>26,151</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％増加した。これは、所布・下奥海線坊ノ下橋災害復旧に係る工事請負費等が増加したこと等による。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令和３年度については財政調整準備基金を取り崩すことなく事業を執行できていたが、令和４年度については約</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百万円を取り崩す必要があった一方で、決算剰余金の積立額は３年度が</a:t>
          </a:r>
          <a:r>
            <a:rPr kumimoji="1" lang="en-US" altLang="ja-JP" sz="1400">
              <a:latin typeface="ＭＳ ゴシック" pitchFamily="49" charset="-128"/>
              <a:ea typeface="ＭＳ ゴシック" pitchFamily="49" charset="-128"/>
            </a:rPr>
            <a:t>491</a:t>
          </a:r>
          <a:r>
            <a:rPr kumimoji="1" lang="ja-JP" altLang="en-US" sz="1400">
              <a:latin typeface="ＭＳ ゴシック" pitchFamily="49" charset="-128"/>
              <a:ea typeface="ＭＳ ゴシック" pitchFamily="49" charset="-128"/>
            </a:rPr>
            <a:t>百万円に対して４年度は</a:t>
          </a:r>
          <a:r>
            <a:rPr kumimoji="1" lang="en-US" altLang="ja-JP" sz="1400">
              <a:latin typeface="ＭＳ ゴシック" pitchFamily="49" charset="-128"/>
              <a:ea typeface="ＭＳ ゴシック" pitchFamily="49" charset="-128"/>
            </a:rPr>
            <a:t>399</a:t>
          </a:r>
          <a:r>
            <a:rPr kumimoji="1" lang="ja-JP" altLang="en-US" sz="1400">
              <a:latin typeface="ＭＳ ゴシック" pitchFamily="49" charset="-128"/>
              <a:ea typeface="ＭＳ ゴシック" pitchFamily="49" charset="-128"/>
            </a:rPr>
            <a:t>百万円と１億円ほどしか変わらないことなどから、実質収支額や実質単年度収支は減少している。よって、赤字の状態が続いているが、財政調整基金残高については、過年度における繰越財源が多いことによる積戻しが増加していることから、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額は生じておらず、健全な状態を保っているが、住宅用地造成事業特別会計では売れ残った分譲区画を抱えている状態であり、今後の販売促進方法が課題となっている。また、下水道事業特別会計においては使用料金改定等を行ってきたものの、一般会計からの繰出金は未だ多額となっている。５年度から公営企業会計として新たに進めていくことから、独立採算制の原則に立ち返り、財政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12076159</v>
      </c>
      <c r="BO4" s="407"/>
      <c r="BP4" s="407"/>
      <c r="BQ4" s="407"/>
      <c r="BR4" s="407"/>
      <c r="BS4" s="407"/>
      <c r="BT4" s="407"/>
      <c r="BU4" s="408"/>
      <c r="BV4" s="406">
        <v>12982512</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13</v>
      </c>
      <c r="CU4" s="413"/>
      <c r="CV4" s="413"/>
      <c r="CW4" s="413"/>
      <c r="CX4" s="413"/>
      <c r="CY4" s="413"/>
      <c r="CZ4" s="413"/>
      <c r="DA4" s="414"/>
      <c r="DB4" s="412">
        <v>22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11292507</v>
      </c>
      <c r="BO5" s="444"/>
      <c r="BP5" s="444"/>
      <c r="BQ5" s="444"/>
      <c r="BR5" s="444"/>
      <c r="BS5" s="444"/>
      <c r="BT5" s="444"/>
      <c r="BU5" s="445"/>
      <c r="BV5" s="443">
        <v>11509873</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69.8</v>
      </c>
      <c r="CU5" s="441"/>
      <c r="CV5" s="441"/>
      <c r="CW5" s="441"/>
      <c r="CX5" s="441"/>
      <c r="CY5" s="441"/>
      <c r="CZ5" s="441"/>
      <c r="DA5" s="442"/>
      <c r="DB5" s="440">
        <v>75.7</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783652</v>
      </c>
      <c r="BO6" s="444"/>
      <c r="BP6" s="444"/>
      <c r="BQ6" s="444"/>
      <c r="BR6" s="444"/>
      <c r="BS6" s="444"/>
      <c r="BT6" s="444"/>
      <c r="BU6" s="445"/>
      <c r="BV6" s="443">
        <v>1472639</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69.8</v>
      </c>
      <c r="CU6" s="481"/>
      <c r="CV6" s="481"/>
      <c r="CW6" s="481"/>
      <c r="CX6" s="481"/>
      <c r="CY6" s="481"/>
      <c r="CZ6" s="481"/>
      <c r="DA6" s="482"/>
      <c r="DB6" s="480">
        <v>75.7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358739</v>
      </c>
      <c r="BO7" s="444"/>
      <c r="BP7" s="444"/>
      <c r="BQ7" s="444"/>
      <c r="BR7" s="444"/>
      <c r="BS7" s="444"/>
      <c r="BT7" s="444"/>
      <c r="BU7" s="445"/>
      <c r="BV7" s="443">
        <v>705923</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3258920</v>
      </c>
      <c r="CU7" s="444"/>
      <c r="CV7" s="444"/>
      <c r="CW7" s="444"/>
      <c r="CX7" s="444"/>
      <c r="CY7" s="444"/>
      <c r="CZ7" s="444"/>
      <c r="DA7" s="445"/>
      <c r="DB7" s="443">
        <v>3483055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424913</v>
      </c>
      <c r="BO8" s="444"/>
      <c r="BP8" s="444"/>
      <c r="BQ8" s="444"/>
      <c r="BR8" s="444"/>
      <c r="BS8" s="444"/>
      <c r="BT8" s="444"/>
      <c r="BU8" s="445"/>
      <c r="BV8" s="443">
        <v>766716</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0.78</v>
      </c>
      <c r="CU8" s="484"/>
      <c r="CV8" s="484"/>
      <c r="CW8" s="484"/>
      <c r="CX8" s="484"/>
      <c r="CY8" s="484"/>
      <c r="CZ8" s="484"/>
      <c r="DA8" s="485"/>
      <c r="DB8" s="483">
        <v>0.83</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3710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-341803</v>
      </c>
      <c r="BO9" s="444"/>
      <c r="BP9" s="444"/>
      <c r="BQ9" s="444"/>
      <c r="BR9" s="444"/>
      <c r="BS9" s="444"/>
      <c r="BT9" s="444"/>
      <c r="BU9" s="445"/>
      <c r="BV9" s="443">
        <v>-182361</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1.6</v>
      </c>
      <c r="CU9" s="441"/>
      <c r="CV9" s="441"/>
      <c r="CW9" s="441"/>
      <c r="CX9" s="441"/>
      <c r="CY9" s="441"/>
      <c r="CZ9" s="441"/>
      <c r="DA9" s="442"/>
      <c r="DB9" s="440">
        <v>1.8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975</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117</v>
      </c>
      <c r="AV10" s="476"/>
      <c r="AW10" s="476"/>
      <c r="AX10" s="476"/>
      <c r="AY10" s="477" t="s">
        <v>122</v>
      </c>
      <c r="AZ10" s="478"/>
      <c r="BA10" s="478"/>
      <c r="BB10" s="478"/>
      <c r="BC10" s="478"/>
      <c r="BD10" s="478"/>
      <c r="BE10" s="478"/>
      <c r="BF10" s="478"/>
      <c r="BG10" s="478"/>
      <c r="BH10" s="478"/>
      <c r="BI10" s="478"/>
      <c r="BJ10" s="478"/>
      <c r="BK10" s="478"/>
      <c r="BL10" s="478"/>
      <c r="BM10" s="479"/>
      <c r="BN10" s="443">
        <v>1569</v>
      </c>
      <c r="BO10" s="444"/>
      <c r="BP10" s="444"/>
      <c r="BQ10" s="444"/>
      <c r="BR10" s="444"/>
      <c r="BS10" s="444"/>
      <c r="BT10" s="444"/>
      <c r="BU10" s="445"/>
      <c r="BV10" s="443">
        <v>3565</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6648</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110</v>
      </c>
      <c r="AV12" s="476"/>
      <c r="AW12" s="476"/>
      <c r="AX12" s="476"/>
      <c r="AY12" s="477" t="s">
        <v>137</v>
      </c>
      <c r="AZ12" s="478"/>
      <c r="BA12" s="478"/>
      <c r="BB12" s="478"/>
      <c r="BC12" s="478"/>
      <c r="BD12" s="478"/>
      <c r="BE12" s="478"/>
      <c r="BF12" s="478"/>
      <c r="BG12" s="478"/>
      <c r="BH12" s="478"/>
      <c r="BI12" s="478"/>
      <c r="BJ12" s="478"/>
      <c r="BK12" s="478"/>
      <c r="BL12" s="478"/>
      <c r="BM12" s="479"/>
      <c r="BN12" s="443">
        <v>241855</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6529</v>
      </c>
      <c r="S13" s="528"/>
      <c r="T13" s="528"/>
      <c r="U13" s="528"/>
      <c r="V13" s="529"/>
      <c r="W13" s="459" t="s">
        <v>140</v>
      </c>
      <c r="X13" s="460"/>
      <c r="Y13" s="460"/>
      <c r="Z13" s="460"/>
      <c r="AA13" s="460"/>
      <c r="AB13" s="450"/>
      <c r="AC13" s="494">
        <v>67</v>
      </c>
      <c r="AD13" s="495"/>
      <c r="AE13" s="495"/>
      <c r="AF13" s="495"/>
      <c r="AG13" s="537"/>
      <c r="AH13" s="494">
        <v>9</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-582089</v>
      </c>
      <c r="BO13" s="444"/>
      <c r="BP13" s="444"/>
      <c r="BQ13" s="444"/>
      <c r="BR13" s="444"/>
      <c r="BS13" s="444"/>
      <c r="BT13" s="444"/>
      <c r="BU13" s="445"/>
      <c r="BV13" s="443">
        <v>-178796</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-0.6</v>
      </c>
      <c r="CU13" s="441"/>
      <c r="CV13" s="441"/>
      <c r="CW13" s="441"/>
      <c r="CX13" s="441"/>
      <c r="CY13" s="441"/>
      <c r="CZ13" s="441"/>
      <c r="DA13" s="442"/>
      <c r="DB13" s="440">
        <v>0</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145</v>
      </c>
      <c r="M14" s="525"/>
      <c r="N14" s="525"/>
      <c r="O14" s="525"/>
      <c r="P14" s="525"/>
      <c r="Q14" s="526"/>
      <c r="R14" s="527">
        <v>6682</v>
      </c>
      <c r="S14" s="528"/>
      <c r="T14" s="528"/>
      <c r="U14" s="528"/>
      <c r="V14" s="529"/>
      <c r="W14" s="433"/>
      <c r="X14" s="434"/>
      <c r="Y14" s="434"/>
      <c r="Z14" s="434"/>
      <c r="AA14" s="434"/>
      <c r="AB14" s="423"/>
      <c r="AC14" s="530">
        <v>4.0999999999999996</v>
      </c>
      <c r="AD14" s="531"/>
      <c r="AE14" s="531"/>
      <c r="AF14" s="531"/>
      <c r="AG14" s="532"/>
      <c r="AH14" s="530">
        <v>1.2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147</v>
      </c>
      <c r="CU14" s="542"/>
      <c r="CV14" s="542"/>
      <c r="CW14" s="542"/>
      <c r="CX14" s="542"/>
      <c r="CY14" s="542"/>
      <c r="CZ14" s="542"/>
      <c r="DA14" s="543"/>
      <c r="DB14" s="541" t="s">
        <v>131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148</v>
      </c>
      <c r="N15" s="535"/>
      <c r="O15" s="535"/>
      <c r="P15" s="535"/>
      <c r="Q15" s="536"/>
      <c r="R15" s="527">
        <v>6594</v>
      </c>
      <c r="S15" s="528"/>
      <c r="T15" s="528"/>
      <c r="U15" s="528"/>
      <c r="V15" s="529"/>
      <c r="W15" s="459" t="s">
        <v>149</v>
      </c>
      <c r="X15" s="460"/>
      <c r="Y15" s="460"/>
      <c r="Z15" s="460"/>
      <c r="AA15" s="460"/>
      <c r="AB15" s="450"/>
      <c r="AC15" s="494">
        <v>472</v>
      </c>
      <c r="AD15" s="495"/>
      <c r="AE15" s="495"/>
      <c r="AF15" s="495"/>
      <c r="AG15" s="537"/>
      <c r="AH15" s="494">
        <v>520</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1903532</v>
      </c>
      <c r="BO15" s="407"/>
      <c r="BP15" s="407"/>
      <c r="BQ15" s="407"/>
      <c r="BR15" s="407"/>
      <c r="BS15" s="407"/>
      <c r="BT15" s="407"/>
      <c r="BU15" s="408"/>
      <c r="BV15" s="406">
        <v>1919151</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29</v>
      </c>
      <c r="AD16" s="531"/>
      <c r="AE16" s="531"/>
      <c r="AF16" s="531"/>
      <c r="AG16" s="532"/>
      <c r="AH16" s="530">
        <v>69.900000000000006</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2625351</v>
      </c>
      <c r="BO16" s="444"/>
      <c r="BP16" s="444"/>
      <c r="BQ16" s="444"/>
      <c r="BR16" s="444"/>
      <c r="BS16" s="444"/>
      <c r="BT16" s="444"/>
      <c r="BU16" s="445"/>
      <c r="BV16" s="443">
        <v>2538703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1086</v>
      </c>
      <c r="AD17" s="495"/>
      <c r="AE17" s="495"/>
      <c r="AF17" s="495"/>
      <c r="AG17" s="537"/>
      <c r="AH17" s="494">
        <v>215</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2466350</v>
      </c>
      <c r="BO17" s="444"/>
      <c r="BP17" s="444"/>
      <c r="BQ17" s="444"/>
      <c r="BR17" s="444"/>
      <c r="BS17" s="444"/>
      <c r="BT17" s="444"/>
      <c r="BU17" s="445"/>
      <c r="BV17" s="443">
        <v>2493215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159</v>
      </c>
      <c r="C18" s="486"/>
      <c r="D18" s="486"/>
      <c r="E18" s="566"/>
      <c r="F18" s="566"/>
      <c r="G18" s="566"/>
      <c r="H18" s="566"/>
      <c r="I18" s="566"/>
      <c r="J18" s="566"/>
      <c r="K18" s="566"/>
      <c r="L18" s="567">
        <v>103.64</v>
      </c>
      <c r="M18" s="567"/>
      <c r="N18" s="567"/>
      <c r="O18" s="567"/>
      <c r="P18" s="567"/>
      <c r="Q18" s="567"/>
      <c r="R18" s="568"/>
      <c r="S18" s="568"/>
      <c r="T18" s="568"/>
      <c r="U18" s="568"/>
      <c r="V18" s="569"/>
      <c r="W18" s="461"/>
      <c r="X18" s="462"/>
      <c r="Y18" s="462"/>
      <c r="Z18" s="462"/>
      <c r="AA18" s="462"/>
      <c r="AB18" s="453"/>
      <c r="AC18" s="570">
        <v>66.8</v>
      </c>
      <c r="AD18" s="571"/>
      <c r="AE18" s="571"/>
      <c r="AF18" s="571"/>
      <c r="AG18" s="572"/>
      <c r="AH18" s="570">
        <v>28.9</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2021089</v>
      </c>
      <c r="BO18" s="444"/>
      <c r="BP18" s="444"/>
      <c r="BQ18" s="444"/>
      <c r="BR18" s="444"/>
      <c r="BS18" s="444"/>
      <c r="BT18" s="444"/>
      <c r="BU18" s="445"/>
      <c r="BV18" s="443">
        <v>2170298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161</v>
      </c>
      <c r="C19" s="486"/>
      <c r="D19" s="486"/>
      <c r="E19" s="566"/>
      <c r="F19" s="566"/>
      <c r="G19" s="566"/>
      <c r="H19" s="566"/>
      <c r="I19" s="566"/>
      <c r="J19" s="566"/>
      <c r="K19" s="566"/>
      <c r="L19" s="574">
        <v>36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6009291</v>
      </c>
      <c r="BO19" s="444"/>
      <c r="BP19" s="444"/>
      <c r="BQ19" s="444"/>
      <c r="BR19" s="444"/>
      <c r="BS19" s="444"/>
      <c r="BT19" s="444"/>
      <c r="BU19" s="445"/>
      <c r="BV19" s="443">
        <v>6391478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163</v>
      </c>
      <c r="C20" s="486"/>
      <c r="D20" s="486"/>
      <c r="E20" s="566"/>
      <c r="F20" s="566"/>
      <c r="G20" s="566"/>
      <c r="H20" s="566"/>
      <c r="I20" s="566"/>
      <c r="J20" s="566"/>
      <c r="K20" s="566"/>
      <c r="L20" s="574">
        <v>1977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502891</v>
      </c>
      <c r="BO22" s="407"/>
      <c r="BP22" s="407"/>
      <c r="BQ22" s="407"/>
      <c r="BR22" s="407"/>
      <c r="BS22" s="407"/>
      <c r="BT22" s="407"/>
      <c r="BU22" s="408"/>
      <c r="BV22" s="406">
        <v>597846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486216</v>
      </c>
      <c r="BO23" s="444"/>
      <c r="BP23" s="444"/>
      <c r="BQ23" s="444"/>
      <c r="BR23" s="444"/>
      <c r="BS23" s="444"/>
      <c r="BT23" s="444"/>
      <c r="BU23" s="445"/>
      <c r="BV23" s="443">
        <v>580702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173</v>
      </c>
      <c r="F24" s="473"/>
      <c r="G24" s="473"/>
      <c r="H24" s="473"/>
      <c r="I24" s="473"/>
      <c r="J24" s="473"/>
      <c r="K24" s="474"/>
      <c r="L24" s="494">
        <v>1</v>
      </c>
      <c r="M24" s="495"/>
      <c r="N24" s="495"/>
      <c r="O24" s="495"/>
      <c r="P24" s="537"/>
      <c r="Q24" s="494">
        <v>7780</v>
      </c>
      <c r="R24" s="495"/>
      <c r="S24" s="495"/>
      <c r="T24" s="495"/>
      <c r="U24" s="495"/>
      <c r="V24" s="537"/>
      <c r="W24" s="589"/>
      <c r="X24" s="590"/>
      <c r="Y24" s="591"/>
      <c r="Z24" s="493" t="s">
        <v>174</v>
      </c>
      <c r="AA24" s="473"/>
      <c r="AB24" s="473"/>
      <c r="AC24" s="473"/>
      <c r="AD24" s="473"/>
      <c r="AE24" s="473"/>
      <c r="AF24" s="473"/>
      <c r="AG24" s="474"/>
      <c r="AH24" s="494">
        <v>98</v>
      </c>
      <c r="AI24" s="495"/>
      <c r="AJ24" s="495"/>
      <c r="AK24" s="495"/>
      <c r="AL24" s="537"/>
      <c r="AM24" s="494">
        <v>288904</v>
      </c>
      <c r="AN24" s="495"/>
      <c r="AO24" s="495"/>
      <c r="AP24" s="495"/>
      <c r="AQ24" s="495"/>
      <c r="AR24" s="537"/>
      <c r="AS24" s="494">
        <v>2948</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256312</v>
      </c>
      <c r="BO24" s="444"/>
      <c r="BP24" s="444"/>
      <c r="BQ24" s="444"/>
      <c r="BR24" s="444"/>
      <c r="BS24" s="444"/>
      <c r="BT24" s="444"/>
      <c r="BU24" s="445"/>
      <c r="BV24" s="443">
        <v>311409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176</v>
      </c>
      <c r="F25" s="473"/>
      <c r="G25" s="473"/>
      <c r="H25" s="473"/>
      <c r="I25" s="473"/>
      <c r="J25" s="473"/>
      <c r="K25" s="474"/>
      <c r="L25" s="494">
        <v>1</v>
      </c>
      <c r="M25" s="495"/>
      <c r="N25" s="495"/>
      <c r="O25" s="495"/>
      <c r="P25" s="537"/>
      <c r="Q25" s="494">
        <v>6170</v>
      </c>
      <c r="R25" s="495"/>
      <c r="S25" s="495"/>
      <c r="T25" s="495"/>
      <c r="U25" s="495"/>
      <c r="V25" s="537"/>
      <c r="W25" s="589"/>
      <c r="X25" s="590"/>
      <c r="Y25" s="591"/>
      <c r="Z25" s="493" t="s">
        <v>177</v>
      </c>
      <c r="AA25" s="473"/>
      <c r="AB25" s="473"/>
      <c r="AC25" s="473"/>
      <c r="AD25" s="473"/>
      <c r="AE25" s="473"/>
      <c r="AF25" s="473"/>
      <c r="AG25" s="474"/>
      <c r="AH25" s="494" t="s">
        <v>147</v>
      </c>
      <c r="AI25" s="495"/>
      <c r="AJ25" s="495"/>
      <c r="AK25" s="495"/>
      <c r="AL25" s="537"/>
      <c r="AM25" s="494" t="s">
        <v>178</v>
      </c>
      <c r="AN25" s="495"/>
      <c r="AO25" s="495"/>
      <c r="AP25" s="495"/>
      <c r="AQ25" s="495"/>
      <c r="AR25" s="537"/>
      <c r="AS25" s="494" t="s">
        <v>147</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306164</v>
      </c>
      <c r="BO25" s="407"/>
      <c r="BP25" s="407"/>
      <c r="BQ25" s="407"/>
      <c r="BR25" s="407"/>
      <c r="BS25" s="407"/>
      <c r="BT25" s="407"/>
      <c r="BU25" s="408"/>
      <c r="BV25" s="406">
        <v>605300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5660</v>
      </c>
      <c r="R26" s="495"/>
      <c r="S26" s="495"/>
      <c r="T26" s="495"/>
      <c r="U26" s="495"/>
      <c r="V26" s="537"/>
      <c r="W26" s="589"/>
      <c r="X26" s="590"/>
      <c r="Y26" s="591"/>
      <c r="Z26" s="493" t="s">
        <v>181</v>
      </c>
      <c r="AA26" s="595"/>
      <c r="AB26" s="595"/>
      <c r="AC26" s="595"/>
      <c r="AD26" s="595"/>
      <c r="AE26" s="595"/>
      <c r="AF26" s="595"/>
      <c r="AG26" s="596"/>
      <c r="AH26" s="494">
        <v>1</v>
      </c>
      <c r="AI26" s="495"/>
      <c r="AJ26" s="495"/>
      <c r="AK26" s="495"/>
      <c r="AL26" s="537"/>
      <c r="AM26" s="494" t="s">
        <v>182</v>
      </c>
      <c r="AN26" s="495"/>
      <c r="AO26" s="495"/>
      <c r="AP26" s="495"/>
      <c r="AQ26" s="495"/>
      <c r="AR26" s="537"/>
      <c r="AS26" s="494" t="s">
        <v>183</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147</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185</v>
      </c>
      <c r="F27" s="473"/>
      <c r="G27" s="473"/>
      <c r="H27" s="473"/>
      <c r="I27" s="473"/>
      <c r="J27" s="473"/>
      <c r="K27" s="474"/>
      <c r="L27" s="494">
        <v>1</v>
      </c>
      <c r="M27" s="495"/>
      <c r="N27" s="495"/>
      <c r="O27" s="495"/>
      <c r="P27" s="537"/>
      <c r="Q27" s="494">
        <v>2960</v>
      </c>
      <c r="R27" s="495"/>
      <c r="S27" s="495"/>
      <c r="T27" s="495"/>
      <c r="U27" s="495"/>
      <c r="V27" s="537"/>
      <c r="W27" s="589"/>
      <c r="X27" s="590"/>
      <c r="Y27" s="591"/>
      <c r="Z27" s="493" t="s">
        <v>186</v>
      </c>
      <c r="AA27" s="473"/>
      <c r="AB27" s="473"/>
      <c r="AC27" s="473"/>
      <c r="AD27" s="473"/>
      <c r="AE27" s="473"/>
      <c r="AF27" s="473"/>
      <c r="AG27" s="474"/>
      <c r="AH27" s="494">
        <v>5</v>
      </c>
      <c r="AI27" s="495"/>
      <c r="AJ27" s="495"/>
      <c r="AK27" s="495"/>
      <c r="AL27" s="537"/>
      <c r="AM27" s="494">
        <v>13784</v>
      </c>
      <c r="AN27" s="495"/>
      <c r="AO27" s="495"/>
      <c r="AP27" s="495"/>
      <c r="AQ27" s="495"/>
      <c r="AR27" s="537"/>
      <c r="AS27" s="494">
        <v>2757</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2">
        <v>300000</v>
      </c>
      <c r="BO27" s="563"/>
      <c r="BP27" s="563"/>
      <c r="BQ27" s="563"/>
      <c r="BR27" s="563"/>
      <c r="BS27" s="563"/>
      <c r="BT27" s="563"/>
      <c r="BU27" s="564"/>
      <c r="BV27" s="562">
        <v>300000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188</v>
      </c>
      <c r="F28" s="473"/>
      <c r="G28" s="473"/>
      <c r="H28" s="473"/>
      <c r="I28" s="473"/>
      <c r="J28" s="473"/>
      <c r="K28" s="474"/>
      <c r="L28" s="494">
        <v>1</v>
      </c>
      <c r="M28" s="495"/>
      <c r="N28" s="495"/>
      <c r="O28" s="495"/>
      <c r="P28" s="537"/>
      <c r="Q28" s="494">
        <v>2540</v>
      </c>
      <c r="R28" s="495"/>
      <c r="S28" s="495"/>
      <c r="T28" s="495"/>
      <c r="U28" s="495"/>
      <c r="V28" s="537"/>
      <c r="W28" s="589"/>
      <c r="X28" s="590"/>
      <c r="Y28" s="591"/>
      <c r="Z28" s="493" t="s">
        <v>189</v>
      </c>
      <c r="AA28" s="473"/>
      <c r="AB28" s="473"/>
      <c r="AC28" s="473"/>
      <c r="AD28" s="473"/>
      <c r="AE28" s="473"/>
      <c r="AF28" s="473"/>
      <c r="AG28" s="474"/>
      <c r="AH28" s="494" t="s">
        <v>147</v>
      </c>
      <c r="AI28" s="495"/>
      <c r="AJ28" s="495"/>
      <c r="AK28" s="495"/>
      <c r="AL28" s="537"/>
      <c r="AM28" s="494" t="s">
        <v>147</v>
      </c>
      <c r="AN28" s="495"/>
      <c r="AO28" s="495"/>
      <c r="AP28" s="495"/>
      <c r="AQ28" s="495"/>
      <c r="AR28" s="537"/>
      <c r="AS28" s="494" t="s">
        <v>147</v>
      </c>
      <c r="AT28" s="495"/>
      <c r="AU28" s="495"/>
      <c r="AV28" s="495"/>
      <c r="AW28" s="495"/>
      <c r="AX28" s="496"/>
      <c r="AY28" s="597" t="s">
        <v>190</v>
      </c>
      <c r="AZ28" s="598"/>
      <c r="BA28" s="598"/>
      <c r="BB28" s="599"/>
      <c r="BC28" s="403" t="s">
        <v>49</v>
      </c>
      <c r="BD28" s="404"/>
      <c r="BE28" s="404"/>
      <c r="BF28" s="404"/>
      <c r="BG28" s="404"/>
      <c r="BH28" s="404"/>
      <c r="BI28" s="404"/>
      <c r="BJ28" s="404"/>
      <c r="BK28" s="404"/>
      <c r="BL28" s="404"/>
      <c r="BM28" s="405"/>
      <c r="BN28" s="406">
        <v>5449180</v>
      </c>
      <c r="BO28" s="407"/>
      <c r="BP28" s="407"/>
      <c r="BQ28" s="407"/>
      <c r="BR28" s="407"/>
      <c r="BS28" s="407"/>
      <c r="BT28" s="407"/>
      <c r="BU28" s="408"/>
      <c r="BV28" s="406">
        <v>5290466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191</v>
      </c>
      <c r="F29" s="473"/>
      <c r="G29" s="473"/>
      <c r="H29" s="473"/>
      <c r="I29" s="473"/>
      <c r="J29" s="473"/>
      <c r="K29" s="474"/>
      <c r="L29" s="494">
        <v>10</v>
      </c>
      <c r="M29" s="495"/>
      <c r="N29" s="495"/>
      <c r="O29" s="495"/>
      <c r="P29" s="537"/>
      <c r="Q29" s="494">
        <v>2380</v>
      </c>
      <c r="R29" s="495"/>
      <c r="S29" s="495"/>
      <c r="T29" s="495"/>
      <c r="U29" s="495"/>
      <c r="V29" s="537"/>
      <c r="W29" s="592"/>
      <c r="X29" s="593"/>
      <c r="Y29" s="594"/>
      <c r="Z29" s="493" t="s">
        <v>192</v>
      </c>
      <c r="AA29" s="473"/>
      <c r="AB29" s="473"/>
      <c r="AC29" s="473"/>
      <c r="AD29" s="473"/>
      <c r="AE29" s="473"/>
      <c r="AF29" s="473"/>
      <c r="AG29" s="474"/>
      <c r="AH29" s="494">
        <v>103</v>
      </c>
      <c r="AI29" s="495"/>
      <c r="AJ29" s="495"/>
      <c r="AK29" s="495"/>
      <c r="AL29" s="537"/>
      <c r="AM29" s="494">
        <v>302688</v>
      </c>
      <c r="AN29" s="495"/>
      <c r="AO29" s="495"/>
      <c r="AP29" s="495"/>
      <c r="AQ29" s="495"/>
      <c r="AR29" s="537"/>
      <c r="AS29" s="494">
        <v>2939</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82918</v>
      </c>
      <c r="BO29" s="444"/>
      <c r="BP29" s="444"/>
      <c r="BQ29" s="444"/>
      <c r="BR29" s="444"/>
      <c r="BS29" s="444"/>
      <c r="BT29" s="444"/>
      <c r="BU29" s="445"/>
      <c r="BV29" s="443">
        <v>82916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97.1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11884280</v>
      </c>
      <c r="BO30" s="563"/>
      <c r="BP30" s="563"/>
      <c r="BQ30" s="563"/>
      <c r="BR30" s="563"/>
      <c r="BS30" s="563"/>
      <c r="BT30" s="563"/>
      <c r="BU30" s="564"/>
      <c r="BV30" s="562">
        <v>12747536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203</v>
      </c>
      <c r="V33" s="467"/>
      <c r="W33" s="432" t="s">
        <v>204</v>
      </c>
      <c r="X33" s="432"/>
      <c r="Y33" s="432"/>
      <c r="Z33" s="432"/>
      <c r="AA33" s="432"/>
      <c r="AB33" s="432"/>
      <c r="AC33" s="432"/>
      <c r="AD33" s="432"/>
      <c r="AE33" s="432"/>
      <c r="AF33" s="432"/>
      <c r="AG33" s="432"/>
      <c r="AH33" s="432"/>
      <c r="AI33" s="432"/>
      <c r="AJ33" s="432"/>
      <c r="AK33" s="432"/>
      <c r="AL33" s="206"/>
      <c r="AM33" s="467" t="s">
        <v>201</v>
      </c>
      <c r="AN33" s="467"/>
      <c r="AO33" s="432" t="s">
        <v>205</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209</v>
      </c>
      <c r="CP33" s="467"/>
      <c r="CQ33" s="432" t="s">
        <v>210</v>
      </c>
      <c r="CR33" s="432"/>
      <c r="CS33" s="432"/>
      <c r="CT33" s="432"/>
      <c r="CU33" s="432"/>
      <c r="CV33" s="432"/>
      <c r="CW33" s="432"/>
      <c r="CX33" s="432"/>
      <c r="CY33" s="432"/>
      <c r="CZ33" s="432"/>
      <c r="DA33" s="432"/>
      <c r="DB33" s="432"/>
      <c r="DC33" s="432"/>
      <c r="DD33" s="432"/>
      <c r="DE33" s="432"/>
      <c r="DF33" s="206"/>
      <c r="DG33" s="632" t="s">
        <v>211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福島県市町村総合事務組合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一般社団法人ならはみらい</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6</v>
      </c>
      <c r="BF35" s="633"/>
      <c r="BG35" s="634" t="str">
        <f>IF('各会計、関係団体の財政状況及び健全化判断比率'!B32="","",'各会計、関係団体の財政状況及び健全化判断比率'!B32)</f>
        <v>住宅用地造成事業特別会計</v>
      </c>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福島県市町村総合事務組合
消防補償等特別会計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福島県市町村総合事務組合
消防賞じゅつ金特別会計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福島県市町村総合事務組合
非常勤職員公務災害補償特別会計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福島県市町村総合事務組合
自治会館管理特別会計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双葉地方広域市町村圏組合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双葉地方広域市町村圏組合
下水道事業特別会計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双葉地方水道企業団
水道事業会計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双葉地方水道企業団
水道事業会計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636" t="s">
        <v>213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220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qB6K0lRKXjMa3p1x8bfZ02Kw7Jrdz4ywBNTbihtesPy3Rzar8eao9lteAsUmGHBEiwTZyIeZ4sPu75v9YsbODQ==" saltValue="M/sF2tqQqqAG565hF5KQb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87" t="s">
        <v>570</v>
      </c>
      <c r="D34" s="1187"/>
      <c r="E34" s="1188"/>
      <c r="F34" s="32">
        <v>25.09</v>
      </c>
      <c r="G34" s="33">
        <v>9.73</v>
      </c>
      <c r="H34" s="33">
        <v>29.31</v>
      </c>
      <c r="I34" s="33">
        <v>22.01</v>
      </c>
      <c r="J34" s="34">
        <v>13.03</v>
      </c>
      <c r="K34" s="22"/>
      <c r="L34" s="22"/>
      <c r="M34" s="22"/>
      <c r="N34" s="22"/>
      <c r="O34" s="22"/>
      <c r="P34" s="22"/>
    </row>
    <row r="35" spans="1:16" ht="39" customHeight="1" x14ac:dyDescent="0.2">
      <c r="A35" s="22"/>
      <c r="B35" s="35"/>
      <c r="C35" s="1181" t="s">
        <v>571</v>
      </c>
      <c r="D35" s="1182"/>
      <c r="E35" s="1183"/>
      <c r="F35" s="36">
        <v>15.53</v>
      </c>
      <c r="G35" s="37">
        <v>12.7</v>
      </c>
      <c r="H35" s="37">
        <v>12.23</v>
      </c>
      <c r="I35" s="37">
        <v>11.11</v>
      </c>
      <c r="J35" s="38">
        <v>12.86</v>
      </c>
      <c r="K35" s="22"/>
      <c r="L35" s="22"/>
      <c r="M35" s="22"/>
      <c r="N35" s="22"/>
      <c r="O35" s="22"/>
      <c r="P35" s="22"/>
    </row>
    <row r="36" spans="1:16" ht="39" customHeight="1" x14ac:dyDescent="0.2">
      <c r="A36" s="22"/>
      <c r="B36" s="35"/>
      <c r="C36" s="1181" t="s">
        <v>572</v>
      </c>
      <c r="D36" s="1182"/>
      <c r="E36" s="1183"/>
      <c r="F36" s="36">
        <v>2.65</v>
      </c>
      <c r="G36" s="37">
        <v>5.67</v>
      </c>
      <c r="H36" s="37">
        <v>4.08</v>
      </c>
      <c r="I36" s="37">
        <v>3.24</v>
      </c>
      <c r="J36" s="38">
        <v>4.7699999999999996</v>
      </c>
      <c r="K36" s="22"/>
      <c r="L36" s="22"/>
      <c r="M36" s="22"/>
      <c r="N36" s="22"/>
      <c r="O36" s="22"/>
      <c r="P36" s="22"/>
    </row>
    <row r="37" spans="1:16" ht="39" customHeight="1" x14ac:dyDescent="0.2">
      <c r="A37" s="22"/>
      <c r="B37" s="35"/>
      <c r="C37" s="1181" t="s">
        <v>573</v>
      </c>
      <c r="D37" s="1182"/>
      <c r="E37" s="1183"/>
      <c r="F37" s="36">
        <v>3.82</v>
      </c>
      <c r="G37" s="37">
        <v>2.5</v>
      </c>
      <c r="H37" s="37">
        <v>1.84</v>
      </c>
      <c r="I37" s="37">
        <v>1.86</v>
      </c>
      <c r="J37" s="38">
        <v>2.74</v>
      </c>
      <c r="K37" s="22"/>
      <c r="L37" s="22"/>
      <c r="M37" s="22"/>
      <c r="N37" s="22"/>
      <c r="O37" s="22"/>
      <c r="P37" s="22"/>
    </row>
    <row r="38" spans="1:16" ht="39" customHeight="1" x14ac:dyDescent="0.2">
      <c r="A38" s="22"/>
      <c r="B38" s="35"/>
      <c r="C38" s="1181" t="s">
        <v>574</v>
      </c>
      <c r="D38" s="1182"/>
      <c r="E38" s="1183"/>
      <c r="F38" s="36">
        <v>1.28</v>
      </c>
      <c r="G38" s="37">
        <v>0.2</v>
      </c>
      <c r="H38" s="37">
        <v>0.13</v>
      </c>
      <c r="I38" s="37">
        <v>0.2</v>
      </c>
      <c r="J38" s="38">
        <v>0.08</v>
      </c>
      <c r="K38" s="22"/>
      <c r="L38" s="22"/>
      <c r="M38" s="22"/>
      <c r="N38" s="22"/>
      <c r="O38" s="22"/>
      <c r="P38" s="22"/>
    </row>
    <row r="39" spans="1:16" ht="39" customHeight="1" x14ac:dyDescent="0.2">
      <c r="A39" s="22"/>
      <c r="B39" s="35"/>
      <c r="C39" s="1181" t="s">
        <v>575</v>
      </c>
      <c r="D39" s="1182"/>
      <c r="E39" s="1183"/>
      <c r="F39" s="36">
        <v>0.01</v>
      </c>
      <c r="G39" s="37">
        <v>0</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576</v>
      </c>
      <c r="D42" s="1182"/>
      <c r="E42" s="1183"/>
      <c r="F42" s="36" t="s">
        <v>518</v>
      </c>
      <c r="G42" s="37" t="s">
        <v>518</v>
      </c>
      <c r="H42" s="37" t="s">
        <v>518</v>
      </c>
      <c r="I42" s="37" t="s">
        <v>518</v>
      </c>
      <c r="J42" s="38" t="s">
        <v>518</v>
      </c>
      <c r="K42" s="22"/>
      <c r="L42" s="22"/>
      <c r="M42" s="22"/>
      <c r="N42" s="22"/>
      <c r="O42" s="22"/>
      <c r="P42" s="22"/>
    </row>
    <row r="43" spans="1:16" ht="39" customHeight="1" thickBot="1" x14ac:dyDescent="0.25">
      <c r="A43" s="22"/>
      <c r="B43" s="40"/>
      <c r="C43" s="1184" t="s">
        <v>577</v>
      </c>
      <c r="D43" s="1185"/>
      <c r="E43" s="1186"/>
      <c r="F43" s="41" t="s">
        <v>518</v>
      </c>
      <c r="G43" s="42" t="s">
        <v>518</v>
      </c>
      <c r="H43" s="42" t="s">
        <v>518</v>
      </c>
      <c r="I43" s="42" t="s">
        <v>518</v>
      </c>
      <c r="J43" s="43" t="s">
        <v>518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zRwAg3ayg8zBjB0rZfiSH7gUTf3frapWJMF7hGy6GsTP0TPOLBOqW9xtoSkoBIEx74JrIpZfPfxYFAjUiINbg==" saltValue="+BU7Gqu2IwIEcaj0C1oU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170</v>
      </c>
      <c r="L45" s="60">
        <v>154</v>
      </c>
      <c r="M45" s="60">
        <v>142</v>
      </c>
      <c r="N45" s="60">
        <v>117</v>
      </c>
      <c r="O45" s="61">
        <v>96</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518</v>
      </c>
      <c r="L46" s="64" t="s">
        <v>518</v>
      </c>
      <c r="M46" s="64" t="s">
        <v>518</v>
      </c>
      <c r="N46" s="64" t="s">
        <v>518</v>
      </c>
      <c r="O46" s="65" t="s">
        <v>518</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518</v>
      </c>
      <c r="L47" s="64" t="s">
        <v>518</v>
      </c>
      <c r="M47" s="64" t="s">
        <v>518</v>
      </c>
      <c r="N47" s="64" t="s">
        <v>518</v>
      </c>
      <c r="O47" s="65" t="s">
        <v>518</v>
      </c>
      <c r="P47" s="48"/>
      <c r="Q47" s="48"/>
      <c r="R47" s="48"/>
      <c r="S47" s="48"/>
      <c r="T47" s="48"/>
      <c r="U47" s="48"/>
    </row>
    <row r="48" spans="1:21" ht="30.75" customHeight="1" x14ac:dyDescent="0.2">
      <c r="A48" s="48"/>
      <c r="B48" s="1191"/>
      <c r="C48" s="1192"/>
      <c r="D48" s="62"/>
      <c r="E48" s="1197" t="s">
        <v>14</v>
      </c>
      <c r="F48" s="1197"/>
      <c r="G48" s="1197"/>
      <c r="H48" s="1197"/>
      <c r="I48" s="1197"/>
      <c r="J48" s="1198"/>
      <c r="K48" s="63">
        <v>214</v>
      </c>
      <c r="L48" s="64">
        <v>217</v>
      </c>
      <c r="M48" s="64">
        <v>216</v>
      </c>
      <c r="N48" s="64">
        <v>206</v>
      </c>
      <c r="O48" s="65">
        <v>187</v>
      </c>
      <c r="P48" s="48"/>
      <c r="Q48" s="48"/>
      <c r="R48" s="48"/>
      <c r="S48" s="48"/>
      <c r="T48" s="48"/>
      <c r="U48" s="48"/>
    </row>
    <row r="49" spans="1:21" ht="30.75" customHeight="1" x14ac:dyDescent="0.2">
      <c r="A49" s="48"/>
      <c r="B49" s="1191"/>
      <c r="C49" s="1192"/>
      <c r="D49" s="62"/>
      <c r="E49" s="1197" t="s">
        <v>15</v>
      </c>
      <c r="F49" s="1197"/>
      <c r="G49" s="1197"/>
      <c r="H49" s="1197"/>
      <c r="I49" s="1197"/>
      <c r="J49" s="1198"/>
      <c r="K49" s="63">
        <v>47</v>
      </c>
      <c r="L49" s="64">
        <v>41</v>
      </c>
      <c r="M49" s="64">
        <v>41</v>
      </c>
      <c r="N49" s="64">
        <v>49</v>
      </c>
      <c r="O49" s="65">
        <v>46</v>
      </c>
      <c r="P49" s="48"/>
      <c r="Q49" s="48"/>
      <c r="R49" s="48"/>
      <c r="S49" s="48"/>
      <c r="T49" s="48"/>
      <c r="U49" s="48"/>
    </row>
    <row r="50" spans="1:21" ht="30.75" customHeight="1" x14ac:dyDescent="0.2">
      <c r="A50" s="48"/>
      <c r="B50" s="1191"/>
      <c r="C50" s="1192"/>
      <c r="D50" s="62"/>
      <c r="E50" s="1197" t="s">
        <v>16</v>
      </c>
      <c r="F50" s="1197"/>
      <c r="G50" s="1197"/>
      <c r="H50" s="1197"/>
      <c r="I50" s="1197"/>
      <c r="J50" s="1198"/>
      <c r="K50" s="63" t="s">
        <v>518</v>
      </c>
      <c r="L50" s="64" t="s">
        <v>518</v>
      </c>
      <c r="M50" s="64" t="s">
        <v>518</v>
      </c>
      <c r="N50" s="64" t="s">
        <v>518</v>
      </c>
      <c r="O50" s="65" t="s">
        <v>518</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518</v>
      </c>
      <c r="L51" s="64" t="s">
        <v>518</v>
      </c>
      <c r="M51" s="64" t="s">
        <v>518</v>
      </c>
      <c r="N51" s="64" t="s">
        <v>518</v>
      </c>
      <c r="O51" s="65" t="s">
        <v>518</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400</v>
      </c>
      <c r="L52" s="64">
        <v>401</v>
      </c>
      <c r="M52" s="64">
        <v>397</v>
      </c>
      <c r="N52" s="64">
        <v>388</v>
      </c>
      <c r="O52" s="65">
        <v>370</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31</v>
      </c>
      <c r="L53" s="69">
        <v>11</v>
      </c>
      <c r="M53" s="69">
        <v>2</v>
      </c>
      <c r="N53" s="69">
        <v>-16</v>
      </c>
      <c r="O53" s="70">
        <v>-41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5">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DkhlBJ5SoCfo3FGnxhFTlULctJIl3eUBJi8h6MI4LAJbfeouMQgKtm0RdjWl0WXPWNgUDYBOLF1T3lcxIqSJA==" saltValue="xcAQ6i8jzrh7giKff4mf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560</v>
      </c>
      <c r="J40" s="103" t="s">
        <v>561</v>
      </c>
      <c r="K40" s="103" t="s">
        <v>562</v>
      </c>
      <c r="L40" s="103" t="s">
        <v>563</v>
      </c>
      <c r="M40" s="104" t="s">
        <v>564</v>
      </c>
    </row>
    <row r="41" spans="2:13" ht="27.75" customHeight="1" x14ac:dyDescent="0.2">
      <c r="B41" s="1220" t="s">
        <v>31</v>
      </c>
      <c r="C41" s="1221"/>
      <c r="D41" s="105"/>
      <c r="E41" s="1226" t="s">
        <v>32</v>
      </c>
      <c r="F41" s="1226"/>
      <c r="G41" s="1226"/>
      <c r="H41" s="1227"/>
      <c r="I41" s="355">
        <v>975</v>
      </c>
      <c r="J41" s="356">
        <v>829</v>
      </c>
      <c r="K41" s="356">
        <v>712</v>
      </c>
      <c r="L41" s="356">
        <v>598</v>
      </c>
      <c r="M41" s="357">
        <v>503</v>
      </c>
    </row>
    <row r="42" spans="2:13" ht="27.75" customHeight="1" x14ac:dyDescent="0.2">
      <c r="B42" s="1222"/>
      <c r="C42" s="1223"/>
      <c r="D42" s="106"/>
      <c r="E42" s="1228" t="s">
        <v>33</v>
      </c>
      <c r="F42" s="1228"/>
      <c r="G42" s="1228"/>
      <c r="H42" s="1229"/>
      <c r="I42" s="358" t="s">
        <v>518</v>
      </c>
      <c r="J42" s="359" t="s">
        <v>518</v>
      </c>
      <c r="K42" s="359" t="s">
        <v>518</v>
      </c>
      <c r="L42" s="359" t="s">
        <v>518</v>
      </c>
      <c r="M42" s="360" t="s">
        <v>518</v>
      </c>
    </row>
    <row r="43" spans="2:13" ht="27.75" customHeight="1" x14ac:dyDescent="0.2">
      <c r="B43" s="1222"/>
      <c r="C43" s="1223"/>
      <c r="D43" s="106"/>
      <c r="E43" s="1228" t="s">
        <v>34</v>
      </c>
      <c r="F43" s="1228"/>
      <c r="G43" s="1228"/>
      <c r="H43" s="1229"/>
      <c r="I43" s="358">
        <v>1655</v>
      </c>
      <c r="J43" s="359">
        <v>1462</v>
      </c>
      <c r="K43" s="359">
        <v>1264</v>
      </c>
      <c r="L43" s="359">
        <v>1070</v>
      </c>
      <c r="M43" s="360">
        <v>892</v>
      </c>
    </row>
    <row r="44" spans="2:13" ht="27.75" customHeight="1" x14ac:dyDescent="0.2">
      <c r="B44" s="1222"/>
      <c r="C44" s="1223"/>
      <c r="D44" s="106"/>
      <c r="E44" s="1228" t="s">
        <v>35</v>
      </c>
      <c r="F44" s="1228"/>
      <c r="G44" s="1228"/>
      <c r="H44" s="1229"/>
      <c r="I44" s="358">
        <v>71</v>
      </c>
      <c r="J44" s="359">
        <v>60</v>
      </c>
      <c r="K44" s="359">
        <v>51</v>
      </c>
      <c r="L44" s="359">
        <v>42</v>
      </c>
      <c r="M44" s="360">
        <v>33</v>
      </c>
    </row>
    <row r="45" spans="2:13" ht="27.75" customHeight="1" x14ac:dyDescent="0.2">
      <c r="B45" s="1222"/>
      <c r="C45" s="1223"/>
      <c r="D45" s="106"/>
      <c r="E45" s="1228" t="s">
        <v>36</v>
      </c>
      <c r="F45" s="1228"/>
      <c r="G45" s="1228"/>
      <c r="H45" s="1229"/>
      <c r="I45" s="358">
        <v>542</v>
      </c>
      <c r="J45" s="359">
        <v>452</v>
      </c>
      <c r="K45" s="359">
        <v>364</v>
      </c>
      <c r="L45" s="359">
        <v>343</v>
      </c>
      <c r="M45" s="360">
        <v>339</v>
      </c>
    </row>
    <row r="46" spans="2:13" ht="27.75" customHeight="1" x14ac:dyDescent="0.2">
      <c r="B46" s="1222"/>
      <c r="C46" s="1223"/>
      <c r="D46" s="107"/>
      <c r="E46" s="1228" t="s">
        <v>37</v>
      </c>
      <c r="F46" s="1228"/>
      <c r="G46" s="1228"/>
      <c r="H46" s="1229"/>
      <c r="I46" s="358">
        <v>5</v>
      </c>
      <c r="J46" s="359">
        <v>4</v>
      </c>
      <c r="K46" s="359">
        <v>3</v>
      </c>
      <c r="L46" s="359">
        <v>2</v>
      </c>
      <c r="M46" s="360">
        <v>0</v>
      </c>
    </row>
    <row r="47" spans="2:13" ht="27.75" customHeight="1" x14ac:dyDescent="0.2">
      <c r="B47" s="1222"/>
      <c r="C47" s="1223"/>
      <c r="D47" s="108"/>
      <c r="E47" s="1230" t="s">
        <v>38</v>
      </c>
      <c r="F47" s="1231"/>
      <c r="G47" s="1231"/>
      <c r="H47" s="1232"/>
      <c r="I47" s="358" t="s">
        <v>518</v>
      </c>
      <c r="J47" s="359" t="s">
        <v>518</v>
      </c>
      <c r="K47" s="359" t="s">
        <v>518</v>
      </c>
      <c r="L47" s="359" t="s">
        <v>518</v>
      </c>
      <c r="M47" s="360" t="s">
        <v>518</v>
      </c>
    </row>
    <row r="48" spans="2:13" ht="27.75" customHeight="1" x14ac:dyDescent="0.2">
      <c r="B48" s="1222"/>
      <c r="C48" s="1223"/>
      <c r="D48" s="106"/>
      <c r="E48" s="1228" t="s">
        <v>39</v>
      </c>
      <c r="F48" s="1228"/>
      <c r="G48" s="1228"/>
      <c r="H48" s="1229"/>
      <c r="I48" s="358" t="s">
        <v>518</v>
      </c>
      <c r="J48" s="359" t="s">
        <v>518</v>
      </c>
      <c r="K48" s="359" t="s">
        <v>518</v>
      </c>
      <c r="L48" s="359" t="s">
        <v>518</v>
      </c>
      <c r="M48" s="360" t="s">
        <v>518</v>
      </c>
    </row>
    <row r="49" spans="2:13" ht="27.75" customHeight="1" x14ac:dyDescent="0.2">
      <c r="B49" s="1224"/>
      <c r="C49" s="1225"/>
      <c r="D49" s="106"/>
      <c r="E49" s="1228" t="s">
        <v>40</v>
      </c>
      <c r="F49" s="1228"/>
      <c r="G49" s="1228"/>
      <c r="H49" s="1229"/>
      <c r="I49" s="358" t="s">
        <v>518</v>
      </c>
      <c r="J49" s="359" t="s">
        <v>518</v>
      </c>
      <c r="K49" s="359" t="s">
        <v>518</v>
      </c>
      <c r="L49" s="359" t="s">
        <v>518</v>
      </c>
      <c r="M49" s="360" t="s">
        <v>518</v>
      </c>
    </row>
    <row r="50" spans="2:13" ht="27.75" customHeight="1" x14ac:dyDescent="0.2">
      <c r="B50" s="1233" t="s">
        <v>41</v>
      </c>
      <c r="C50" s="1234"/>
      <c r="D50" s="109"/>
      <c r="E50" s="1228" t="s">
        <v>42</v>
      </c>
      <c r="F50" s="1228"/>
      <c r="G50" s="1228"/>
      <c r="H50" s="1229"/>
      <c r="I50" s="358">
        <v>8267</v>
      </c>
      <c r="J50" s="359">
        <v>9202</v>
      </c>
      <c r="K50" s="359">
        <v>12140</v>
      </c>
      <c r="L50" s="359">
        <v>11829</v>
      </c>
      <c r="M50" s="360">
        <v>13411</v>
      </c>
    </row>
    <row r="51" spans="2:13" ht="27.75" customHeight="1" x14ac:dyDescent="0.2">
      <c r="B51" s="1222"/>
      <c r="C51" s="1223"/>
      <c r="D51" s="106"/>
      <c r="E51" s="1228" t="s">
        <v>43</v>
      </c>
      <c r="F51" s="1228"/>
      <c r="G51" s="1228"/>
      <c r="H51" s="1229"/>
      <c r="I51" s="358">
        <v>18</v>
      </c>
      <c r="J51" s="359">
        <v>18</v>
      </c>
      <c r="K51" s="359">
        <v>18</v>
      </c>
      <c r="L51" s="359">
        <v>17</v>
      </c>
      <c r="M51" s="360">
        <v>17</v>
      </c>
    </row>
    <row r="52" spans="2:13" ht="27.75" customHeight="1" x14ac:dyDescent="0.2">
      <c r="B52" s="1224"/>
      <c r="C52" s="1225"/>
      <c r="D52" s="106"/>
      <c r="E52" s="1228" t="s">
        <v>44</v>
      </c>
      <c r="F52" s="1228"/>
      <c r="G52" s="1228"/>
      <c r="H52" s="1229"/>
      <c r="I52" s="358">
        <v>4209</v>
      </c>
      <c r="J52" s="359">
        <v>3696</v>
      </c>
      <c r="K52" s="359">
        <v>3617</v>
      </c>
      <c r="L52" s="359">
        <v>3578</v>
      </c>
      <c r="M52" s="360">
        <v>3391</v>
      </c>
    </row>
    <row r="53" spans="2:13" ht="27.75" customHeight="1" thickBot="1" x14ac:dyDescent="0.25">
      <c r="B53" s="1235" t="s">
        <v>45</v>
      </c>
      <c r="C53" s="1236"/>
      <c r="D53" s="110"/>
      <c r="E53" s="1237" t="s">
        <v>46</v>
      </c>
      <c r="F53" s="1237"/>
      <c r="G53" s="1237"/>
      <c r="H53" s="1238"/>
      <c r="I53" s="361">
        <v>-9245</v>
      </c>
      <c r="J53" s="362">
        <v>-10108</v>
      </c>
      <c r="K53" s="362">
        <v>-13382</v>
      </c>
      <c r="L53" s="362">
        <v>-13369</v>
      </c>
      <c r="M53" s="363">
        <v>-15052</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gJmG2jIkRzCGwR+1eUtr09hh8/ZiwGpEkXZllrCYaNaZrrmGgDf9wKJBxqSBMxLts5CIO7cNBhQqwt8ayoBK9Q==" saltValue="Z1loa0JQJTAMFdJJt3Se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562</v>
      </c>
      <c r="G54" s="119" t="s">
        <v>563</v>
      </c>
      <c r="H54" s="120" t="s">
        <v>564</v>
      </c>
    </row>
    <row r="55" spans="2:8" ht="52.5" customHeight="1" x14ac:dyDescent="0.2">
      <c r="B55" s="121"/>
      <c r="C55" s="1247" t="s">
        <v>49</v>
      </c>
      <c r="D55" s="1247"/>
      <c r="E55" s="1248"/>
      <c r="F55" s="122">
        <v>4796</v>
      </c>
      <c r="G55" s="122">
        <v>5290</v>
      </c>
      <c r="H55" s="123">
        <v>5449</v>
      </c>
    </row>
    <row r="56" spans="2:8" ht="52.5" customHeight="1" x14ac:dyDescent="0.2">
      <c r="B56" s="124"/>
      <c r="C56" s="1249" t="s">
        <v>50</v>
      </c>
      <c r="D56" s="1249"/>
      <c r="E56" s="1250"/>
      <c r="F56" s="125">
        <v>83</v>
      </c>
      <c r="G56" s="125">
        <v>83</v>
      </c>
      <c r="H56" s="126">
        <v>83</v>
      </c>
    </row>
    <row r="57" spans="2:8" ht="53.25" customHeight="1" x14ac:dyDescent="0.2">
      <c r="B57" s="124"/>
      <c r="C57" s="1251" t="s">
        <v>51</v>
      </c>
      <c r="D57" s="1251"/>
      <c r="E57" s="1252"/>
      <c r="F57" s="127">
        <v>13029</v>
      </c>
      <c r="G57" s="127">
        <v>12748</v>
      </c>
      <c r="H57" s="128">
        <v>11884</v>
      </c>
    </row>
    <row r="58" spans="2:8" ht="45.75" customHeight="1" x14ac:dyDescent="0.2">
      <c r="B58" s="129"/>
      <c r="C58" s="1239" t="s">
        <v>593</v>
      </c>
      <c r="D58" s="1240"/>
      <c r="E58" s="1241"/>
      <c r="F58" s="130">
        <v>5006</v>
      </c>
      <c r="G58" s="130">
        <v>4232</v>
      </c>
      <c r="H58" s="131">
        <v>4224</v>
      </c>
    </row>
    <row r="59" spans="2:8" ht="45.75" customHeight="1" x14ac:dyDescent="0.2">
      <c r="B59" s="129"/>
      <c r="C59" s="1239" t="s">
        <v>594</v>
      </c>
      <c r="D59" s="1240"/>
      <c r="E59" s="1241"/>
      <c r="F59" s="130">
        <v>970</v>
      </c>
      <c r="G59" s="130">
        <v>1940</v>
      </c>
      <c r="H59" s="131">
        <v>2183</v>
      </c>
    </row>
    <row r="60" spans="2:8" ht="45.75" customHeight="1" x14ac:dyDescent="0.2">
      <c r="B60" s="129"/>
      <c r="C60" s="1239" t="s">
        <v>595</v>
      </c>
      <c r="D60" s="1240"/>
      <c r="E60" s="1241"/>
      <c r="F60" s="130">
        <v>2321</v>
      </c>
      <c r="G60" s="130">
        <v>1852</v>
      </c>
      <c r="H60" s="131">
        <v>1705</v>
      </c>
    </row>
    <row r="61" spans="2:8" ht="45.75" customHeight="1" x14ac:dyDescent="0.2">
      <c r="B61" s="129"/>
      <c r="C61" s="1239" t="s">
        <v>596</v>
      </c>
      <c r="D61" s="1240"/>
      <c r="E61" s="1241"/>
      <c r="F61" s="130">
        <v>0</v>
      </c>
      <c r="G61" s="130">
        <v>1061</v>
      </c>
      <c r="H61" s="131">
        <v>1336</v>
      </c>
    </row>
    <row r="62" spans="2:8" ht="45.75" customHeight="1" thickBot="1" x14ac:dyDescent="0.25">
      <c r="B62" s="132"/>
      <c r="C62" s="1242" t="s">
        <v>597</v>
      </c>
      <c r="D62" s="1243"/>
      <c r="E62" s="1244"/>
      <c r="F62" s="133">
        <v>0</v>
      </c>
      <c r="G62" s="133">
        <v>0</v>
      </c>
      <c r="H62" s="134">
        <v>500</v>
      </c>
    </row>
    <row r="63" spans="2:8" ht="52.5" customHeight="1" thickBot="1" x14ac:dyDescent="0.25">
      <c r="B63" s="135"/>
      <c r="C63" s="1245" t="s">
        <v>52</v>
      </c>
      <c r="D63" s="1245"/>
      <c r="E63" s="1246"/>
      <c r="F63" s="136">
        <v>17908</v>
      </c>
      <c r="G63" s="136">
        <v>18121</v>
      </c>
      <c r="H63" s="137">
        <v>17416</v>
      </c>
    </row>
    <row r="64" spans="2:8" ht="13.2" x14ac:dyDescent="0.2"/>
  </sheetData>
  <sheetProtection algorithmName="SHA-512" hashValue="lOYFzURsyj0fHsM5PyKYaQvHrL+ue2Vnq1XBoTNBp5y5ASdq9GPWNyVxu7vOTzpmcRnvpgZIZb4t9jPGvLssxg==" saltValue="TwP+W/K/vJIvzIUWKdxZ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603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608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602</v>
      </c>
    </row>
    <row r="50" spans="1:109" ht="13.2" x14ac:dyDescent="0.2">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560</v>
      </c>
      <c r="BQ50" s="1266"/>
      <c r="BR50" s="1266"/>
      <c r="BS50" s="1266"/>
      <c r="BT50" s="1266"/>
      <c r="BU50" s="1266"/>
      <c r="BV50" s="1266"/>
      <c r="BW50" s="1266"/>
      <c r="BX50" s="1266" t="s">
        <v>561</v>
      </c>
      <c r="BY50" s="1266"/>
      <c r="BZ50" s="1266"/>
      <c r="CA50" s="1266"/>
      <c r="CB50" s="1266"/>
      <c r="CC50" s="1266"/>
      <c r="CD50" s="1266"/>
      <c r="CE50" s="1266"/>
      <c r="CF50" s="1266" t="s">
        <v>562</v>
      </c>
      <c r="CG50" s="1266"/>
      <c r="CH50" s="1266"/>
      <c r="CI50" s="1266"/>
      <c r="CJ50" s="1266"/>
      <c r="CK50" s="1266"/>
      <c r="CL50" s="1266"/>
      <c r="CM50" s="1266"/>
      <c r="CN50" s="1266" t="s">
        <v>563</v>
      </c>
      <c r="CO50" s="1266"/>
      <c r="CP50" s="1266"/>
      <c r="CQ50" s="1266"/>
      <c r="CR50" s="1266"/>
      <c r="CS50" s="1266"/>
      <c r="CT50" s="1266"/>
      <c r="CU50" s="1266"/>
      <c r="CV50" s="1266" t="s">
        <v>564</v>
      </c>
      <c r="CW50" s="1266"/>
      <c r="CX50" s="1266"/>
      <c r="CY50" s="1266"/>
      <c r="CZ50" s="1266"/>
      <c r="DA50" s="1266"/>
      <c r="DB50" s="1266"/>
      <c r="DC50" s="1266"/>
    </row>
    <row r="51" spans="1:109" ht="13.5" customHeight="1" x14ac:dyDescent="0.2">
      <c r="B51" s="365"/>
      <c r="G51" s="1269"/>
      <c r="H51" s="1269"/>
      <c r="I51" s="1271"/>
      <c r="J51" s="1271"/>
      <c r="K51" s="1270"/>
      <c r="L51" s="1270"/>
      <c r="M51" s="1270"/>
      <c r="N51" s="1270"/>
      <c r="AM51" s="371"/>
      <c r="AN51" s="1267" t="s">
        <v>601</v>
      </c>
      <c r="AO51" s="1267"/>
      <c r="AP51" s="1267"/>
      <c r="AQ51" s="1267"/>
      <c r="AR51" s="1267"/>
      <c r="AS51" s="1267"/>
      <c r="AT51" s="1267"/>
      <c r="AU51" s="1267"/>
      <c r="AV51" s="1267"/>
      <c r="AW51" s="1267"/>
      <c r="AX51" s="1267"/>
      <c r="AY51" s="1267"/>
      <c r="AZ51" s="1267"/>
      <c r="BA51" s="1267"/>
      <c r="BB51" s="1267" t="s">
        <v>599</v>
      </c>
      <c r="BC51" s="1267"/>
      <c r="BD51" s="1267"/>
      <c r="BE51" s="1267"/>
      <c r="BF51" s="1267"/>
      <c r="BG51" s="1267"/>
      <c r="BH51" s="1267"/>
      <c r="BI51" s="1267"/>
      <c r="BJ51" s="1267"/>
      <c r="BK51" s="1267"/>
      <c r="BL51" s="1267"/>
      <c r="BM51" s="1267"/>
      <c r="BN51" s="1267"/>
      <c r="BO51" s="1267"/>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ht="13.2" x14ac:dyDescent="0.2">
      <c r="B52" s="365"/>
      <c r="G52" s="1269"/>
      <c r="H52" s="1269"/>
      <c r="I52" s="1271"/>
      <c r="J52" s="1271"/>
      <c r="K52" s="1270"/>
      <c r="L52" s="1270"/>
      <c r="M52" s="1270"/>
      <c r="N52" s="1270"/>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2" x14ac:dyDescent="0.2">
      <c r="A53" s="379"/>
      <c r="B53" s="365"/>
      <c r="G53" s="1269"/>
      <c r="H53" s="1269"/>
      <c r="I53" s="1262"/>
      <c r="J53" s="1262"/>
      <c r="K53" s="1270"/>
      <c r="L53" s="1270"/>
      <c r="M53" s="1270"/>
      <c r="N53" s="1270"/>
      <c r="AM53" s="371"/>
      <c r="AN53" s="1267"/>
      <c r="AO53" s="1267"/>
      <c r="AP53" s="1267"/>
      <c r="AQ53" s="1267"/>
      <c r="AR53" s="1267"/>
      <c r="AS53" s="1267"/>
      <c r="AT53" s="1267"/>
      <c r="AU53" s="1267"/>
      <c r="AV53" s="1267"/>
      <c r="AW53" s="1267"/>
      <c r="AX53" s="1267"/>
      <c r="AY53" s="1267"/>
      <c r="AZ53" s="1267"/>
      <c r="BA53" s="1267"/>
      <c r="BB53" s="1267" t="s">
        <v>605</v>
      </c>
      <c r="BC53" s="1267"/>
      <c r="BD53" s="1267"/>
      <c r="BE53" s="1267"/>
      <c r="BF53" s="1267"/>
      <c r="BG53" s="1267"/>
      <c r="BH53" s="1267"/>
      <c r="BI53" s="1267"/>
      <c r="BJ53" s="1267"/>
      <c r="BK53" s="1267"/>
      <c r="BL53" s="1267"/>
      <c r="BM53" s="1267"/>
      <c r="BN53" s="1267"/>
      <c r="BO53" s="1267"/>
      <c r="BP53" s="1268">
        <v>46.9</v>
      </c>
      <c r="BQ53" s="1268"/>
      <c r="BR53" s="1268"/>
      <c r="BS53" s="1268"/>
      <c r="BT53" s="1268"/>
      <c r="BU53" s="1268"/>
      <c r="BV53" s="1268"/>
      <c r="BW53" s="1268"/>
      <c r="BX53" s="1268">
        <v>46.1</v>
      </c>
      <c r="BY53" s="1268"/>
      <c r="BZ53" s="1268"/>
      <c r="CA53" s="1268"/>
      <c r="CB53" s="1268"/>
      <c r="CC53" s="1268"/>
      <c r="CD53" s="1268"/>
      <c r="CE53" s="1268"/>
      <c r="CF53" s="1268">
        <v>44.7</v>
      </c>
      <c r="CG53" s="1268"/>
      <c r="CH53" s="1268"/>
      <c r="CI53" s="1268"/>
      <c r="CJ53" s="1268"/>
      <c r="CK53" s="1268"/>
      <c r="CL53" s="1268"/>
      <c r="CM53" s="1268"/>
      <c r="CN53" s="1268">
        <v>39.799999999999997</v>
      </c>
      <c r="CO53" s="1268"/>
      <c r="CP53" s="1268"/>
      <c r="CQ53" s="1268"/>
      <c r="CR53" s="1268"/>
      <c r="CS53" s="1268"/>
      <c r="CT53" s="1268"/>
      <c r="CU53" s="1268"/>
      <c r="CV53" s="1268">
        <v>42.8</v>
      </c>
      <c r="CW53" s="1268"/>
      <c r="CX53" s="1268"/>
      <c r="CY53" s="1268"/>
      <c r="CZ53" s="1268"/>
      <c r="DA53" s="1268"/>
      <c r="DB53" s="1268"/>
      <c r="DC53" s="1268"/>
    </row>
    <row r="54" spans="1:109" ht="13.2" x14ac:dyDescent="0.2">
      <c r="A54" s="379"/>
      <c r="B54" s="365"/>
      <c r="G54" s="1269"/>
      <c r="H54" s="1269"/>
      <c r="I54" s="1262"/>
      <c r="J54" s="1262"/>
      <c r="K54" s="1270"/>
      <c r="L54" s="1270"/>
      <c r="M54" s="1270"/>
      <c r="N54" s="1270"/>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2" x14ac:dyDescent="0.2">
      <c r="A55" s="379"/>
      <c r="B55" s="365"/>
      <c r="G55" s="1262"/>
      <c r="H55" s="1262"/>
      <c r="I55" s="1262"/>
      <c r="J55" s="1262"/>
      <c r="K55" s="1270"/>
      <c r="L55" s="1270"/>
      <c r="M55" s="1270"/>
      <c r="N55" s="1270"/>
      <c r="AN55" s="1266" t="s">
        <v>600</v>
      </c>
      <c r="AO55" s="1266"/>
      <c r="AP55" s="1266"/>
      <c r="AQ55" s="1266"/>
      <c r="AR55" s="1266"/>
      <c r="AS55" s="1266"/>
      <c r="AT55" s="1266"/>
      <c r="AU55" s="1266"/>
      <c r="AV55" s="1266"/>
      <c r="AW55" s="1266"/>
      <c r="AX55" s="1266"/>
      <c r="AY55" s="1266"/>
      <c r="AZ55" s="1266"/>
      <c r="BA55" s="1266"/>
      <c r="BB55" s="1267" t="s">
        <v>599</v>
      </c>
      <c r="BC55" s="1267"/>
      <c r="BD55" s="1267"/>
      <c r="BE55" s="1267"/>
      <c r="BF55" s="1267"/>
      <c r="BG55" s="1267"/>
      <c r="BH55" s="1267"/>
      <c r="BI55" s="1267"/>
      <c r="BJ55" s="1267"/>
      <c r="BK55" s="1267"/>
      <c r="BL55" s="1267"/>
      <c r="BM55" s="1267"/>
      <c r="BN55" s="1267"/>
      <c r="BO55" s="1267"/>
      <c r="BP55" s="1268">
        <v>0</v>
      </c>
      <c r="BQ55" s="1268"/>
      <c r="BR55" s="1268"/>
      <c r="BS55" s="1268"/>
      <c r="BT55" s="1268"/>
      <c r="BU55" s="1268"/>
      <c r="BV55" s="1268"/>
      <c r="BW55" s="1268"/>
      <c r="BX55" s="1268">
        <v>0</v>
      </c>
      <c r="BY55" s="1268"/>
      <c r="BZ55" s="1268"/>
      <c r="CA55" s="1268"/>
      <c r="CB55" s="1268"/>
      <c r="CC55" s="1268"/>
      <c r="CD55" s="1268"/>
      <c r="CE55" s="1268"/>
      <c r="CF55" s="1268">
        <v>0</v>
      </c>
      <c r="CG55" s="1268"/>
      <c r="CH55" s="1268"/>
      <c r="CI55" s="1268"/>
      <c r="CJ55" s="1268"/>
      <c r="CK55" s="1268"/>
      <c r="CL55" s="1268"/>
      <c r="CM55" s="1268"/>
      <c r="CN55" s="1268">
        <v>0</v>
      </c>
      <c r="CO55" s="1268"/>
      <c r="CP55" s="1268"/>
      <c r="CQ55" s="1268"/>
      <c r="CR55" s="1268"/>
      <c r="CS55" s="1268"/>
      <c r="CT55" s="1268"/>
      <c r="CU55" s="1268"/>
      <c r="CV55" s="1268">
        <v>0</v>
      </c>
      <c r="CW55" s="1268"/>
      <c r="CX55" s="1268"/>
      <c r="CY55" s="1268"/>
      <c r="CZ55" s="1268"/>
      <c r="DA55" s="1268"/>
      <c r="DB55" s="1268"/>
      <c r="DC55" s="1268"/>
    </row>
    <row r="56" spans="1:109" ht="13.2" x14ac:dyDescent="0.2">
      <c r="A56" s="379"/>
      <c r="B56" s="365"/>
      <c r="G56" s="1262"/>
      <c r="H56" s="1262"/>
      <c r="I56" s="1262"/>
      <c r="J56" s="1262"/>
      <c r="K56" s="1270"/>
      <c r="L56" s="1270"/>
      <c r="M56" s="1270"/>
      <c r="N56" s="1270"/>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2" x14ac:dyDescent="0.2">
      <c r="B57" s="385"/>
      <c r="G57" s="1262"/>
      <c r="H57" s="1262"/>
      <c r="I57" s="1272"/>
      <c r="J57" s="1272"/>
      <c r="K57" s="1270"/>
      <c r="L57" s="1270"/>
      <c r="M57" s="1270"/>
      <c r="N57" s="1270"/>
      <c r="AM57" s="364"/>
      <c r="AN57" s="1266"/>
      <c r="AO57" s="1266"/>
      <c r="AP57" s="1266"/>
      <c r="AQ57" s="1266"/>
      <c r="AR57" s="1266"/>
      <c r="AS57" s="1266"/>
      <c r="AT57" s="1266"/>
      <c r="AU57" s="1266"/>
      <c r="AV57" s="1266"/>
      <c r="AW57" s="1266"/>
      <c r="AX57" s="1266"/>
      <c r="AY57" s="1266"/>
      <c r="AZ57" s="1266"/>
      <c r="BA57" s="1266"/>
      <c r="BB57" s="1267" t="s">
        <v>605</v>
      </c>
      <c r="BC57" s="1267"/>
      <c r="BD57" s="1267"/>
      <c r="BE57" s="1267"/>
      <c r="BF57" s="1267"/>
      <c r="BG57" s="1267"/>
      <c r="BH57" s="1267"/>
      <c r="BI57" s="1267"/>
      <c r="BJ57" s="1267"/>
      <c r="BK57" s="1267"/>
      <c r="BL57" s="1267"/>
      <c r="BM57" s="1267"/>
      <c r="BN57" s="1267"/>
      <c r="BO57" s="1267"/>
      <c r="BP57" s="1268">
        <v>61.8</v>
      </c>
      <c r="BQ57" s="1268"/>
      <c r="BR57" s="1268"/>
      <c r="BS57" s="1268"/>
      <c r="BT57" s="1268"/>
      <c r="BU57" s="1268"/>
      <c r="BV57" s="1268"/>
      <c r="BW57" s="1268"/>
      <c r="BX57" s="1268">
        <v>63.1</v>
      </c>
      <c r="BY57" s="1268"/>
      <c r="BZ57" s="1268"/>
      <c r="CA57" s="1268"/>
      <c r="CB57" s="1268"/>
      <c r="CC57" s="1268"/>
      <c r="CD57" s="1268"/>
      <c r="CE57" s="1268"/>
      <c r="CF57" s="1268">
        <v>62.2</v>
      </c>
      <c r="CG57" s="1268"/>
      <c r="CH57" s="1268"/>
      <c r="CI57" s="1268"/>
      <c r="CJ57" s="1268"/>
      <c r="CK57" s="1268"/>
      <c r="CL57" s="1268"/>
      <c r="CM57" s="1268"/>
      <c r="CN57" s="1268">
        <v>60.9</v>
      </c>
      <c r="CO57" s="1268"/>
      <c r="CP57" s="1268"/>
      <c r="CQ57" s="1268"/>
      <c r="CR57" s="1268"/>
      <c r="CS57" s="1268"/>
      <c r="CT57" s="1268"/>
      <c r="CU57" s="1268"/>
      <c r="CV57" s="1268">
        <v>62.3</v>
      </c>
      <c r="CW57" s="1268"/>
      <c r="CX57" s="1268"/>
      <c r="CY57" s="1268"/>
      <c r="CZ57" s="1268"/>
      <c r="DA57" s="1268"/>
      <c r="DB57" s="1268"/>
      <c r="DC57" s="1268"/>
      <c r="DD57" s="390"/>
      <c r="DE57" s="385"/>
    </row>
    <row r="58" spans="1:109" s="379" customFormat="1" ht="13.2" x14ac:dyDescent="0.2">
      <c r="A58" s="364"/>
      <c r="B58" s="385"/>
      <c r="G58" s="1262"/>
      <c r="H58" s="1262"/>
      <c r="I58" s="1272"/>
      <c r="J58" s="1272"/>
      <c r="K58" s="1270"/>
      <c r="L58" s="1270"/>
      <c r="M58" s="1270"/>
      <c r="N58" s="1270"/>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604</v>
      </c>
    </row>
    <row r="64" spans="1:109" ht="13.2" x14ac:dyDescent="0.2">
      <c r="B64" s="365"/>
      <c r="G64" s="380"/>
      <c r="I64" s="382"/>
      <c r="J64" s="382"/>
      <c r="K64" s="382"/>
      <c r="L64" s="382"/>
      <c r="M64" s="382"/>
      <c r="N64" s="381"/>
      <c r="AM64" s="380"/>
      <c r="AN64" s="380" t="s">
        <v>603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3" t="s">
        <v>607</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602</v>
      </c>
    </row>
    <row r="72" spans="2:107" ht="13.2" x14ac:dyDescent="0.2">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560</v>
      </c>
      <c r="BQ72" s="1266"/>
      <c r="BR72" s="1266"/>
      <c r="BS72" s="1266"/>
      <c r="BT72" s="1266"/>
      <c r="BU72" s="1266"/>
      <c r="BV72" s="1266"/>
      <c r="BW72" s="1266"/>
      <c r="BX72" s="1266" t="s">
        <v>561</v>
      </c>
      <c r="BY72" s="1266"/>
      <c r="BZ72" s="1266"/>
      <c r="CA72" s="1266"/>
      <c r="CB72" s="1266"/>
      <c r="CC72" s="1266"/>
      <c r="CD72" s="1266"/>
      <c r="CE72" s="1266"/>
      <c r="CF72" s="1266" t="s">
        <v>562</v>
      </c>
      <c r="CG72" s="1266"/>
      <c r="CH72" s="1266"/>
      <c r="CI72" s="1266"/>
      <c r="CJ72" s="1266"/>
      <c r="CK72" s="1266"/>
      <c r="CL72" s="1266"/>
      <c r="CM72" s="1266"/>
      <c r="CN72" s="1266" t="s">
        <v>563</v>
      </c>
      <c r="CO72" s="1266"/>
      <c r="CP72" s="1266"/>
      <c r="CQ72" s="1266"/>
      <c r="CR72" s="1266"/>
      <c r="CS72" s="1266"/>
      <c r="CT72" s="1266"/>
      <c r="CU72" s="1266"/>
      <c r="CV72" s="1266" t="s">
        <v>564</v>
      </c>
      <c r="CW72" s="1266"/>
      <c r="CX72" s="1266"/>
      <c r="CY72" s="1266"/>
      <c r="CZ72" s="1266"/>
      <c r="DA72" s="1266"/>
      <c r="DB72" s="1266"/>
      <c r="DC72" s="1266"/>
    </row>
    <row r="73" spans="2:107" ht="13.2" x14ac:dyDescent="0.2">
      <c r="B73" s="365"/>
      <c r="G73" s="1269"/>
      <c r="H73" s="1269"/>
      <c r="I73" s="1269"/>
      <c r="J73" s="1269"/>
      <c r="K73" s="1273"/>
      <c r="L73" s="1273"/>
      <c r="M73" s="1273"/>
      <c r="N73" s="1273"/>
      <c r="AM73" s="371"/>
      <c r="AN73" s="1267" t="s">
        <v>601</v>
      </c>
      <c r="AO73" s="1267"/>
      <c r="AP73" s="1267"/>
      <c r="AQ73" s="1267"/>
      <c r="AR73" s="1267"/>
      <c r="AS73" s="1267"/>
      <c r="AT73" s="1267"/>
      <c r="AU73" s="1267"/>
      <c r="AV73" s="1267"/>
      <c r="AW73" s="1267"/>
      <c r="AX73" s="1267"/>
      <c r="AY73" s="1267"/>
      <c r="AZ73" s="1267"/>
      <c r="BA73" s="1267"/>
      <c r="BB73" s="1267" t="s">
        <v>599</v>
      </c>
      <c r="BC73" s="1267"/>
      <c r="BD73" s="1267"/>
      <c r="BE73" s="1267"/>
      <c r="BF73" s="1267"/>
      <c r="BG73" s="1267"/>
      <c r="BH73" s="1267"/>
      <c r="BI73" s="1267"/>
      <c r="BJ73" s="1267"/>
      <c r="BK73" s="1267"/>
      <c r="BL73" s="1267"/>
      <c r="BM73" s="1267"/>
      <c r="BN73" s="1267"/>
      <c r="BO73" s="1267"/>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2" x14ac:dyDescent="0.2">
      <c r="B74" s="365"/>
      <c r="G74" s="1269"/>
      <c r="H74" s="1269"/>
      <c r="I74" s="1269"/>
      <c r="J74" s="1269"/>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2" x14ac:dyDescent="0.2">
      <c r="B75" s="365"/>
      <c r="G75" s="1269"/>
      <c r="H75" s="1269"/>
      <c r="I75" s="1262"/>
      <c r="J75" s="1262"/>
      <c r="K75" s="1270"/>
      <c r="L75" s="1270"/>
      <c r="M75" s="1270"/>
      <c r="N75" s="1270"/>
      <c r="AM75" s="371"/>
      <c r="AN75" s="1267"/>
      <c r="AO75" s="1267"/>
      <c r="AP75" s="1267"/>
      <c r="AQ75" s="1267"/>
      <c r="AR75" s="1267"/>
      <c r="AS75" s="1267"/>
      <c r="AT75" s="1267"/>
      <c r="AU75" s="1267"/>
      <c r="AV75" s="1267"/>
      <c r="AW75" s="1267"/>
      <c r="AX75" s="1267"/>
      <c r="AY75" s="1267"/>
      <c r="AZ75" s="1267"/>
      <c r="BA75" s="1267"/>
      <c r="BB75" s="1267" t="s">
        <v>598</v>
      </c>
      <c r="BC75" s="1267"/>
      <c r="BD75" s="1267"/>
      <c r="BE75" s="1267"/>
      <c r="BF75" s="1267"/>
      <c r="BG75" s="1267"/>
      <c r="BH75" s="1267"/>
      <c r="BI75" s="1267"/>
      <c r="BJ75" s="1267"/>
      <c r="BK75" s="1267"/>
      <c r="BL75" s="1267"/>
      <c r="BM75" s="1267"/>
      <c r="BN75" s="1267"/>
      <c r="BO75" s="1267"/>
      <c r="BP75" s="1268">
        <v>2.8</v>
      </c>
      <c r="BQ75" s="1268"/>
      <c r="BR75" s="1268"/>
      <c r="BS75" s="1268"/>
      <c r="BT75" s="1268"/>
      <c r="BU75" s="1268"/>
      <c r="BV75" s="1268"/>
      <c r="BW75" s="1268"/>
      <c r="BX75" s="1268">
        <v>1.5</v>
      </c>
      <c r="BY75" s="1268"/>
      <c r="BZ75" s="1268"/>
      <c r="CA75" s="1268"/>
      <c r="CB75" s="1268"/>
      <c r="CC75" s="1268"/>
      <c r="CD75" s="1268"/>
      <c r="CE75" s="1268"/>
      <c r="CF75" s="1268">
        <v>0.5</v>
      </c>
      <c r="CG75" s="1268"/>
      <c r="CH75" s="1268"/>
      <c r="CI75" s="1268"/>
      <c r="CJ75" s="1268"/>
      <c r="CK75" s="1268"/>
      <c r="CL75" s="1268"/>
      <c r="CM75" s="1268"/>
      <c r="CN75" s="1268">
        <v>0</v>
      </c>
      <c r="CO75" s="1268"/>
      <c r="CP75" s="1268"/>
      <c r="CQ75" s="1268"/>
      <c r="CR75" s="1268"/>
      <c r="CS75" s="1268"/>
      <c r="CT75" s="1268"/>
      <c r="CU75" s="1268"/>
      <c r="CV75" s="1268">
        <v>-0.6</v>
      </c>
      <c r="CW75" s="1268"/>
      <c r="CX75" s="1268"/>
      <c r="CY75" s="1268"/>
      <c r="CZ75" s="1268"/>
      <c r="DA75" s="1268"/>
      <c r="DB75" s="1268"/>
      <c r="DC75" s="1268"/>
    </row>
    <row r="76" spans="2:107" ht="13.2" x14ac:dyDescent="0.2">
      <c r="B76" s="365"/>
      <c r="G76" s="1269"/>
      <c r="H76" s="1269"/>
      <c r="I76" s="1262"/>
      <c r="J76" s="1262"/>
      <c r="K76" s="1270"/>
      <c r="L76" s="1270"/>
      <c r="M76" s="1270"/>
      <c r="N76" s="1270"/>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2" x14ac:dyDescent="0.2">
      <c r="B77" s="365"/>
      <c r="G77" s="1262"/>
      <c r="H77" s="1262"/>
      <c r="I77" s="1262"/>
      <c r="J77" s="1262"/>
      <c r="K77" s="1273"/>
      <c r="L77" s="1273"/>
      <c r="M77" s="1273"/>
      <c r="N77" s="1273"/>
      <c r="AN77" s="1266" t="s">
        <v>600</v>
      </c>
      <c r="AO77" s="1266"/>
      <c r="AP77" s="1266"/>
      <c r="AQ77" s="1266"/>
      <c r="AR77" s="1266"/>
      <c r="AS77" s="1266"/>
      <c r="AT77" s="1266"/>
      <c r="AU77" s="1266"/>
      <c r="AV77" s="1266"/>
      <c r="AW77" s="1266"/>
      <c r="AX77" s="1266"/>
      <c r="AY77" s="1266"/>
      <c r="AZ77" s="1266"/>
      <c r="BA77" s="1266"/>
      <c r="BB77" s="1267" t="s">
        <v>599</v>
      </c>
      <c r="BC77" s="1267"/>
      <c r="BD77" s="1267"/>
      <c r="BE77" s="1267"/>
      <c r="BF77" s="1267"/>
      <c r="BG77" s="1267"/>
      <c r="BH77" s="1267"/>
      <c r="BI77" s="1267"/>
      <c r="BJ77" s="1267"/>
      <c r="BK77" s="1267"/>
      <c r="BL77" s="1267"/>
      <c r="BM77" s="1267"/>
      <c r="BN77" s="1267"/>
      <c r="BO77" s="1267"/>
      <c r="BP77" s="1268">
        <v>0</v>
      </c>
      <c r="BQ77" s="1268"/>
      <c r="BR77" s="1268"/>
      <c r="BS77" s="1268"/>
      <c r="BT77" s="1268"/>
      <c r="BU77" s="1268"/>
      <c r="BV77" s="1268"/>
      <c r="BW77" s="1268"/>
      <c r="BX77" s="1268">
        <v>0</v>
      </c>
      <c r="BY77" s="1268"/>
      <c r="BZ77" s="1268"/>
      <c r="CA77" s="1268"/>
      <c r="CB77" s="1268"/>
      <c r="CC77" s="1268"/>
      <c r="CD77" s="1268"/>
      <c r="CE77" s="1268"/>
      <c r="CF77" s="1268">
        <v>0</v>
      </c>
      <c r="CG77" s="1268"/>
      <c r="CH77" s="1268"/>
      <c r="CI77" s="1268"/>
      <c r="CJ77" s="1268"/>
      <c r="CK77" s="1268"/>
      <c r="CL77" s="1268"/>
      <c r="CM77" s="1268"/>
      <c r="CN77" s="1268">
        <v>0</v>
      </c>
      <c r="CO77" s="1268"/>
      <c r="CP77" s="1268"/>
      <c r="CQ77" s="1268"/>
      <c r="CR77" s="1268"/>
      <c r="CS77" s="1268"/>
      <c r="CT77" s="1268"/>
      <c r="CU77" s="1268"/>
      <c r="CV77" s="1268">
        <v>0</v>
      </c>
      <c r="CW77" s="1268"/>
      <c r="CX77" s="1268"/>
      <c r="CY77" s="1268"/>
      <c r="CZ77" s="1268"/>
      <c r="DA77" s="1268"/>
      <c r="DB77" s="1268"/>
      <c r="DC77" s="1268"/>
    </row>
    <row r="78" spans="2:107" ht="13.2" x14ac:dyDescent="0.2">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2" x14ac:dyDescent="0.2">
      <c r="B79" s="365"/>
      <c r="G79" s="1262"/>
      <c r="H79" s="1262"/>
      <c r="I79" s="1272"/>
      <c r="J79" s="1272"/>
      <c r="K79" s="1274"/>
      <c r="L79" s="1274"/>
      <c r="M79" s="1274"/>
      <c r="N79" s="1274"/>
      <c r="AN79" s="1266"/>
      <c r="AO79" s="1266"/>
      <c r="AP79" s="1266"/>
      <c r="AQ79" s="1266"/>
      <c r="AR79" s="1266"/>
      <c r="AS79" s="1266"/>
      <c r="AT79" s="1266"/>
      <c r="AU79" s="1266"/>
      <c r="AV79" s="1266"/>
      <c r="AW79" s="1266"/>
      <c r="AX79" s="1266"/>
      <c r="AY79" s="1266"/>
      <c r="AZ79" s="1266"/>
      <c r="BA79" s="1266"/>
      <c r="BB79" s="1267" t="s">
        <v>598</v>
      </c>
      <c r="BC79" s="1267"/>
      <c r="BD79" s="1267"/>
      <c r="BE79" s="1267"/>
      <c r="BF79" s="1267"/>
      <c r="BG79" s="1267"/>
      <c r="BH79" s="1267"/>
      <c r="BI79" s="1267"/>
      <c r="BJ79" s="1267"/>
      <c r="BK79" s="1267"/>
      <c r="BL79" s="1267"/>
      <c r="BM79" s="1267"/>
      <c r="BN79" s="1267"/>
      <c r="BO79" s="1267"/>
      <c r="BP79" s="1268">
        <v>5.3</v>
      </c>
      <c r="BQ79" s="1268"/>
      <c r="BR79" s="1268"/>
      <c r="BS79" s="1268"/>
      <c r="BT79" s="1268"/>
      <c r="BU79" s="1268"/>
      <c r="BV79" s="1268"/>
      <c r="BW79" s="1268"/>
      <c r="BX79" s="1268">
        <v>5.8</v>
      </c>
      <c r="BY79" s="1268"/>
      <c r="BZ79" s="1268"/>
      <c r="CA79" s="1268"/>
      <c r="CB79" s="1268"/>
      <c r="CC79" s="1268"/>
      <c r="CD79" s="1268"/>
      <c r="CE79" s="1268"/>
      <c r="CF79" s="1268">
        <v>5.8</v>
      </c>
      <c r="CG79" s="1268"/>
      <c r="CH79" s="1268"/>
      <c r="CI79" s="1268"/>
      <c r="CJ79" s="1268"/>
      <c r="CK79" s="1268"/>
      <c r="CL79" s="1268"/>
      <c r="CM79" s="1268"/>
      <c r="CN79" s="1268">
        <v>6.6</v>
      </c>
      <c r="CO79" s="1268"/>
      <c r="CP79" s="1268"/>
      <c r="CQ79" s="1268"/>
      <c r="CR79" s="1268"/>
      <c r="CS79" s="1268"/>
      <c r="CT79" s="1268"/>
      <c r="CU79" s="1268"/>
      <c r="CV79" s="1268">
        <v>6.8</v>
      </c>
      <c r="CW79" s="1268"/>
      <c r="CX79" s="1268"/>
      <c r="CY79" s="1268"/>
      <c r="CZ79" s="1268"/>
      <c r="DA79" s="1268"/>
      <c r="DB79" s="1268"/>
      <c r="DC79" s="1268"/>
    </row>
    <row r="80" spans="2:107" ht="13.2" x14ac:dyDescent="0.2">
      <c r="B80" s="365"/>
      <c r="G80" s="1262"/>
      <c r="H80" s="1262"/>
      <c r="I80" s="1272"/>
      <c r="J80" s="1272"/>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WOTJm5iKeU3OC7kGpRcYZQ6niGf8n+AE9T2EcyRz9Ylr54DLvX8NBBKCnCVYeKMIs7PwwQNNFVeQf0fCGujMFQ==" saltValue="h7rZ3W/0JHQQAoa6F4thT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IiWwSZjq5xuC9BRF8LnhbOSTAmpEQZL5XawyUwk/D6KzOkd83UxqI+wKACj23vNXKfCKHF/Yu62pQ9DR8c7SHg==" saltValue="+odNiJepQ3MWBAAP7+v0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ZZ+OSQCJIULeEkaPrAfazeFtgfXtAqjjLdNZkBRUOQySwWF5Pmu7WVFUuj42qA81TYcJqk/3t/FUo9GYdSN0TQ==" saltValue="4Pcg9soVD8JKUojvPt44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557</v>
      </c>
      <c r="G2" s="151"/>
      <c r="H2" s="152"/>
    </row>
    <row r="3" spans="1:8" x14ac:dyDescent="0.2">
      <c r="A3" s="148" t="s">
        <v>550</v>
      </c>
      <c r="B3" s="153"/>
      <c r="C3" s="154"/>
      <c r="D3" s="155">
        <v>1294784</v>
      </c>
      <c r="E3" s="156"/>
      <c r="F3" s="157">
        <v>228215</v>
      </c>
      <c r="G3" s="158"/>
      <c r="H3" s="159"/>
    </row>
    <row r="4" spans="1:8" x14ac:dyDescent="0.2">
      <c r="A4" s="160"/>
      <c r="B4" s="161"/>
      <c r="C4" s="162"/>
      <c r="D4" s="163">
        <v>330938</v>
      </c>
      <c r="E4" s="164"/>
      <c r="F4" s="165">
        <v>117571</v>
      </c>
      <c r="G4" s="166"/>
      <c r="H4" s="167"/>
    </row>
    <row r="5" spans="1:8" x14ac:dyDescent="0.2">
      <c r="A5" s="148" t="s">
        <v>552</v>
      </c>
      <c r="B5" s="153"/>
      <c r="C5" s="154"/>
      <c r="D5" s="155">
        <v>631934</v>
      </c>
      <c r="E5" s="156"/>
      <c r="F5" s="157">
        <v>264232</v>
      </c>
      <c r="G5" s="158"/>
      <c r="H5" s="159"/>
    </row>
    <row r="6" spans="1:8" x14ac:dyDescent="0.2">
      <c r="A6" s="160"/>
      <c r="B6" s="161"/>
      <c r="C6" s="162"/>
      <c r="D6" s="163">
        <v>105899</v>
      </c>
      <c r="E6" s="164"/>
      <c r="F6" s="165">
        <v>133959</v>
      </c>
      <c r="G6" s="166"/>
      <c r="H6" s="167"/>
    </row>
    <row r="7" spans="1:8" x14ac:dyDescent="0.2">
      <c r="A7" s="148" t="s">
        <v>553</v>
      </c>
      <c r="B7" s="153"/>
      <c r="C7" s="154"/>
      <c r="D7" s="155">
        <v>545661</v>
      </c>
      <c r="E7" s="156"/>
      <c r="F7" s="157">
        <v>263613</v>
      </c>
      <c r="G7" s="158"/>
      <c r="H7" s="159"/>
    </row>
    <row r="8" spans="1:8" x14ac:dyDescent="0.2">
      <c r="A8" s="160"/>
      <c r="B8" s="161"/>
      <c r="C8" s="162"/>
      <c r="D8" s="163">
        <v>52172</v>
      </c>
      <c r="E8" s="164"/>
      <c r="F8" s="165">
        <v>128823</v>
      </c>
      <c r="G8" s="166"/>
      <c r="H8" s="167"/>
    </row>
    <row r="9" spans="1:8" x14ac:dyDescent="0.2">
      <c r="A9" s="148" t="s">
        <v>554</v>
      </c>
      <c r="B9" s="153"/>
      <c r="C9" s="154"/>
      <c r="D9" s="155">
        <v>437080</v>
      </c>
      <c r="E9" s="156"/>
      <c r="F9" s="157">
        <v>362690</v>
      </c>
      <c r="G9" s="158"/>
      <c r="H9" s="159"/>
    </row>
    <row r="10" spans="1:8" x14ac:dyDescent="0.2">
      <c r="A10" s="160"/>
      <c r="B10" s="161"/>
      <c r="C10" s="162"/>
      <c r="D10" s="163">
        <v>83081</v>
      </c>
      <c r="E10" s="164"/>
      <c r="F10" s="165">
        <v>172580</v>
      </c>
      <c r="G10" s="166"/>
      <c r="H10" s="167"/>
    </row>
    <row r="11" spans="1:8" x14ac:dyDescent="0.2">
      <c r="A11" s="148" t="s">
        <v>555</v>
      </c>
      <c r="B11" s="153"/>
      <c r="C11" s="154"/>
      <c r="D11" s="155">
        <v>294202</v>
      </c>
      <c r="E11" s="156"/>
      <c r="F11" s="157">
        <v>296093</v>
      </c>
      <c r="G11" s="158"/>
      <c r="H11" s="159"/>
    </row>
    <row r="12" spans="1:8" x14ac:dyDescent="0.2">
      <c r="A12" s="160"/>
      <c r="B12" s="161"/>
      <c r="C12" s="168"/>
      <c r="D12" s="163">
        <v>44582</v>
      </c>
      <c r="E12" s="164"/>
      <c r="F12" s="165">
        <v>140545</v>
      </c>
      <c r="G12" s="166"/>
      <c r="H12" s="167"/>
    </row>
    <row r="13" spans="1:8" x14ac:dyDescent="0.2">
      <c r="A13" s="148"/>
      <c r="B13" s="153"/>
      <c r="C13" s="169"/>
      <c r="D13" s="170">
        <v>640732</v>
      </c>
      <c r="E13" s="171"/>
      <c r="F13" s="172">
        <v>282969</v>
      </c>
      <c r="G13" s="173"/>
      <c r="H13" s="159"/>
    </row>
    <row r="14" spans="1:8" x14ac:dyDescent="0.2">
      <c r="A14" s="160"/>
      <c r="B14" s="161"/>
      <c r="C14" s="162"/>
      <c r="D14" s="163">
        <v>123334</v>
      </c>
      <c r="E14" s="164"/>
      <c r="F14" s="165">
        <v>138696</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25.1</v>
      </c>
      <c r="C19" s="174">
        <f>ROUND(VALUE(SUBSTITUTE(実質収支比率等に係る経年分析!G$48,"▲","-")),2)</f>
        <v>9.73</v>
      </c>
      <c r="D19" s="174">
        <f>ROUND(VALUE(SUBSTITUTE(実質収支比率等に係る経年分析!H$48,"▲","-")),2)</f>
        <v>29.31</v>
      </c>
      <c r="E19" s="174">
        <f>ROUND(VALUE(SUBSTITUTE(実質収支比率等に係る経年分析!I$48,"▲","-")),2)</f>
        <v>22.01</v>
      </c>
      <c r="F19" s="174">
        <f>ROUND(VALUE(SUBSTITUTE(実質収支比率等に係る経年分析!J$48,"▲","-")),2)</f>
        <v>13.04</v>
      </c>
    </row>
    <row r="20" spans="1:11" x14ac:dyDescent="0.2">
      <c r="A20" s="174" t="s">
        <v>56</v>
      </c>
      <c r="B20" s="174">
        <f>ROUND(VALUE(SUBSTITUTE(実質収支比率等に係る経年分析!F$47,"▲","-")),2)</f>
        <v>163.94</v>
      </c>
      <c r="C20" s="174">
        <f>ROUND(VALUE(SUBSTITUTE(実質収支比率等に係る経年分析!G$47,"▲","-")),2)</f>
        <v>177.59</v>
      </c>
      <c r="D20" s="174">
        <f>ROUND(VALUE(SUBSTITUTE(実質収支比率等に係る経年分析!H$47,"▲","-")),2)</f>
        <v>148.12</v>
      </c>
      <c r="E20" s="174">
        <f>ROUND(VALUE(SUBSTITUTE(実質収支比率等に係る経年分析!I$47,"▲","-")),2)</f>
        <v>151.88999999999999</v>
      </c>
      <c r="F20" s="174">
        <f>ROUND(VALUE(SUBSTITUTE(実質収支比率等に係る経年分析!J$47,"▲","-")),2)</f>
        <v>167.21</v>
      </c>
    </row>
    <row r="21" spans="1:11" x14ac:dyDescent="0.2">
      <c r="A21" s="174" t="s">
        <v>57</v>
      </c>
      <c r="B21" s="174">
        <f>IF(ISNUMBER(VALUE(SUBSTITUTE(実質収支比率等に係る経年分析!F$49,"▲","-"))),ROUND(VALUE(SUBSTITUTE(実質収支比率等に係る経年分析!F$49,"▲","-")),2),NA())</f>
        <v>-69.31</v>
      </c>
      <c r="C21" s="174">
        <f>IF(ISNUMBER(VALUE(SUBSTITUTE(実質収支比率等に係る経年分析!G$49,"▲","-"))),ROUND(VALUE(SUBSTITUTE(実質収支比率等に係る経年分析!G$49,"▲","-")),2),NA())</f>
        <v>-7.62</v>
      </c>
      <c r="D21" s="174">
        <f>IF(ISNUMBER(VALUE(SUBSTITUTE(実質収支比率等に係る経年分析!H$49,"▲","-"))),ROUND(VALUE(SUBSTITUTE(実質収支比率等に係る経年分析!H$49,"▲","-")),2),NA())</f>
        <v>-3.72</v>
      </c>
      <c r="E21" s="174">
        <f>IF(ISNUMBER(VALUE(SUBSTITUTE(実質収支比率等に係る経年分析!I$49,"▲","-"))),ROUND(VALUE(SUBSTITUTE(実質収支比率等に係る経年分析!I$49,"▲","-")),2),NA())</f>
        <v>-5.13</v>
      </c>
      <c r="F21" s="174">
        <f>IF(ISNUMBER(VALUE(SUBSTITUTE(実質収支比率等に係る経年分析!J$49,"▲","-"))),ROUND(VALUE(SUBSTITUTE(実質収支比率等に係る経年分析!J$49,"▲","-")),2),NA())</f>
        <v>-17.86</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3.82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2.74</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4.7699999999999996</v>
      </c>
    </row>
    <row r="35" spans="1:16" x14ac:dyDescent="0.2">
      <c r="A35" s="175" t="str">
        <f>IF(連結実質赤字比率に係る赤字・黒字の構成分析!C$35="",NA(),連結実質赤字比率に係る赤字・黒字の構成分析!C$35)</f>
        <v>住宅用地造成事業特別会計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12.86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29.31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13.03</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400</v>
      </c>
      <c r="E42" s="176"/>
      <c r="F42" s="176"/>
      <c r="G42" s="176">
        <f>'実質公債費比率（分子）の構造'!L$52</f>
        <v>401</v>
      </c>
      <c r="H42" s="176"/>
      <c r="I42" s="176"/>
      <c r="J42" s="176">
        <f>'実質公債費比率（分子）の構造'!M$52</f>
        <v>397</v>
      </c>
      <c r="K42" s="176"/>
      <c r="L42" s="176"/>
      <c r="M42" s="176">
        <f>'実質公債費比率（分子）の構造'!N$52</f>
        <v>388</v>
      </c>
      <c r="N42" s="176"/>
      <c r="O42" s="176"/>
      <c r="P42" s="176">
        <f>'実質公債費比率（分子）の構造'!O$52</f>
        <v>370</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47</v>
      </c>
      <c r="C45" s="176"/>
      <c r="D45" s="176"/>
      <c r="E45" s="176">
        <f>'実質公債費比率（分子）の構造'!L$49</f>
        <v>41</v>
      </c>
      <c r="F45" s="176"/>
      <c r="G45" s="176"/>
      <c r="H45" s="176">
        <f>'実質公債費比率（分子）の構造'!M$49</f>
        <v>41</v>
      </c>
      <c r="I45" s="176"/>
      <c r="J45" s="176"/>
      <c r="K45" s="176">
        <f>'実質公債費比率（分子）の構造'!N$49</f>
        <v>49</v>
      </c>
      <c r="L45" s="176"/>
      <c r="M45" s="176"/>
      <c r="N45" s="176">
        <f>'実質公債費比率（分子）の構造'!O$49</f>
        <v>46</v>
      </c>
      <c r="O45" s="176"/>
      <c r="P45" s="176"/>
    </row>
    <row r="46" spans="1:16" x14ac:dyDescent="0.2">
      <c r="A46" s="176" t="s">
        <v>68</v>
      </c>
      <c r="B46" s="176">
        <f>'実質公債費比率（分子）の構造'!K$48</f>
        <v>214</v>
      </c>
      <c r="C46" s="176"/>
      <c r="D46" s="176"/>
      <c r="E46" s="176">
        <f>'実質公債費比率（分子）の構造'!L$48</f>
        <v>217</v>
      </c>
      <c r="F46" s="176"/>
      <c r="G46" s="176"/>
      <c r="H46" s="176">
        <f>'実質公債費比率（分子）の構造'!M$48</f>
        <v>216</v>
      </c>
      <c r="I46" s="176"/>
      <c r="J46" s="176"/>
      <c r="K46" s="176">
        <f>'実質公債費比率（分子）の構造'!N$48</f>
        <v>206</v>
      </c>
      <c r="L46" s="176"/>
      <c r="M46" s="176"/>
      <c r="N46" s="176">
        <f>'実質公債費比率（分子）の構造'!O$48</f>
        <v>187</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170</v>
      </c>
      <c r="C49" s="176"/>
      <c r="D49" s="176"/>
      <c r="E49" s="176">
        <f>'実質公債費比率（分子）の構造'!L$45</f>
        <v>154</v>
      </c>
      <c r="F49" s="176"/>
      <c r="G49" s="176"/>
      <c r="H49" s="176">
        <f>'実質公債費比率（分子）の構造'!M$45</f>
        <v>142</v>
      </c>
      <c r="I49" s="176"/>
      <c r="J49" s="176"/>
      <c r="K49" s="176">
        <f>'実質公債費比率（分子）の構造'!N$45</f>
        <v>117</v>
      </c>
      <c r="L49" s="176"/>
      <c r="M49" s="176"/>
      <c r="N49" s="176">
        <f>'実質公債費比率（分子）の構造'!O$45</f>
        <v>96</v>
      </c>
      <c r="O49" s="176"/>
      <c r="P49" s="176"/>
    </row>
    <row r="50" spans="1:16" x14ac:dyDescent="0.2">
      <c r="A50" s="176" t="s">
        <v>72</v>
      </c>
      <c r="B50" s="176" t="e">
        <f>NA()</f>
        <v>#N/A</v>
      </c>
      <c r="C50" s="176">
        <f>IF(ISNUMBER('実質公債費比率（分子）の構造'!K$53),'実質公債費比率（分子）の構造'!K$53,NA())</f>
        <v>31</v>
      </c>
      <c r="D50" s="176" t="e">
        <f>NA()</f>
        <v>#N/A</v>
      </c>
      <c r="E50" s="176" t="e">
        <f>NA()</f>
        <v>#N/A</v>
      </c>
      <c r="F50" s="176">
        <f>IF(ISNUMBER('実質公債費比率（分子）の構造'!L$53),'実質公債費比率（分子）の構造'!L$53,NA())</f>
        <v>11</v>
      </c>
      <c r="G50" s="176" t="e">
        <f>NA()</f>
        <v>#N/A</v>
      </c>
      <c r="H50" s="176" t="e">
        <f>NA()</f>
        <v>#N/A</v>
      </c>
      <c r="I50" s="176">
        <f>IF(ISNUMBER('実質公債費比率（分子）の構造'!M$53),'実質公債費比率（分子）の構造'!M$53,NA())</f>
        <v>2</v>
      </c>
      <c r="J50" s="176" t="e">
        <f>NA()</f>
        <v>#N/A</v>
      </c>
      <c r="K50" s="176" t="e">
        <f>NA()</f>
        <v>#N/A</v>
      </c>
      <c r="L50" s="176">
        <f>IF(ISNUMBER('実質公債費比率（分子）の構造'!N$53),'実質公債費比率（分子）の構造'!N$53,NA())</f>
        <v>-16</v>
      </c>
      <c r="M50" s="176" t="e">
        <f>NA()</f>
        <v>#N/A</v>
      </c>
      <c r="N50" s="176" t="e">
        <f>NA()</f>
        <v>#N/A</v>
      </c>
      <c r="O50" s="176">
        <f>IF(ISNUMBER('実質公債費比率（分子）の構造'!O$53),'実質公債費比率（分子）の構造'!O$53,NA())</f>
        <v>-41</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4209</v>
      </c>
      <c r="E56" s="175"/>
      <c r="F56" s="175"/>
      <c r="G56" s="175">
        <f>'将来負担比率（分子）の構造'!J$52</f>
        <v>3696</v>
      </c>
      <c r="H56" s="175"/>
      <c r="I56" s="175"/>
      <c r="J56" s="175">
        <f>'将来負担比率（分子）の構造'!K$52</f>
        <v>3617</v>
      </c>
      <c r="K56" s="175"/>
      <c r="L56" s="175"/>
      <c r="M56" s="175">
        <f>'将来負担比率（分子）の構造'!L$52</f>
        <v>3578</v>
      </c>
      <c r="N56" s="175"/>
      <c r="O56" s="175"/>
      <c r="P56" s="175">
        <f>'将来負担比率（分子）の構造'!M$52</f>
        <v>3391</v>
      </c>
    </row>
    <row r="57" spans="1:16" x14ac:dyDescent="0.2">
      <c r="A57" s="175" t="s">
        <v>43</v>
      </c>
      <c r="B57" s="175"/>
      <c r="C57" s="175"/>
      <c r="D57" s="175">
        <f>'将来負担比率（分子）の構造'!I$51</f>
        <v>18</v>
      </c>
      <c r="E57" s="175"/>
      <c r="F57" s="175"/>
      <c r="G57" s="175">
        <f>'将来負担比率（分子）の構造'!J$51</f>
        <v>18</v>
      </c>
      <c r="H57" s="175"/>
      <c r="I57" s="175"/>
      <c r="J57" s="175">
        <f>'将来負担比率（分子）の構造'!K$51</f>
        <v>18</v>
      </c>
      <c r="K57" s="175"/>
      <c r="L57" s="175"/>
      <c r="M57" s="175">
        <f>'将来負担比率（分子）の構造'!L$51</f>
        <v>17</v>
      </c>
      <c r="N57" s="175"/>
      <c r="O57" s="175"/>
      <c r="P57" s="175">
        <f>'将来負担比率（分子）の構造'!M$51</f>
        <v>17</v>
      </c>
    </row>
    <row r="58" spans="1:16" x14ac:dyDescent="0.2">
      <c r="A58" s="175" t="s">
        <v>42</v>
      </c>
      <c r="B58" s="175"/>
      <c r="C58" s="175"/>
      <c r="D58" s="175">
        <f>'将来負担比率（分子）の構造'!I$50</f>
        <v>8267</v>
      </c>
      <c r="E58" s="175"/>
      <c r="F58" s="175"/>
      <c r="G58" s="175">
        <f>'将来負担比率（分子）の構造'!J$50</f>
        <v>9202</v>
      </c>
      <c r="H58" s="175"/>
      <c r="I58" s="175"/>
      <c r="J58" s="175">
        <f>'将来負担比率（分子）の構造'!K$50</f>
        <v>12140</v>
      </c>
      <c r="K58" s="175"/>
      <c r="L58" s="175"/>
      <c r="M58" s="175">
        <f>'将来負担比率（分子）の構造'!L$50</f>
        <v>11829</v>
      </c>
      <c r="N58" s="175"/>
      <c r="O58" s="175"/>
      <c r="P58" s="175">
        <f>'将来負担比率（分子）の構造'!M$50</f>
        <v>13411</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5</v>
      </c>
      <c r="C61" s="175"/>
      <c r="D61" s="175"/>
      <c r="E61" s="175">
        <f>'将来負担比率（分子）の構造'!J$46</f>
        <v>4</v>
      </c>
      <c r="F61" s="175"/>
      <c r="G61" s="175"/>
      <c r="H61" s="175">
        <f>'将来負担比率（分子）の構造'!K$46</f>
        <v>3</v>
      </c>
      <c r="I61" s="175"/>
      <c r="J61" s="175"/>
      <c r="K61" s="175">
        <f>'将来負担比率（分子）の構造'!L$46</f>
        <v>2</v>
      </c>
      <c r="L61" s="175"/>
      <c r="M61" s="175"/>
      <c r="N61" s="175">
        <f>'将来負担比率（分子）の構造'!M$46</f>
        <v>0</v>
      </c>
      <c r="O61" s="175"/>
      <c r="P61" s="175"/>
    </row>
    <row r="62" spans="1:16" x14ac:dyDescent="0.2">
      <c r="A62" s="175" t="s">
        <v>36</v>
      </c>
      <c r="B62" s="175">
        <f>'将来負担比率（分子）の構造'!I$45</f>
        <v>542</v>
      </c>
      <c r="C62" s="175"/>
      <c r="D62" s="175"/>
      <c r="E62" s="175">
        <f>'将来負担比率（分子）の構造'!J$45</f>
        <v>452</v>
      </c>
      <c r="F62" s="175"/>
      <c r="G62" s="175"/>
      <c r="H62" s="175">
        <f>'将来負担比率（分子）の構造'!K$45</f>
        <v>364</v>
      </c>
      <c r="I62" s="175"/>
      <c r="J62" s="175"/>
      <c r="K62" s="175">
        <f>'将来負担比率（分子）の構造'!L$45</f>
        <v>343</v>
      </c>
      <c r="L62" s="175"/>
      <c r="M62" s="175"/>
      <c r="N62" s="175">
        <f>'将来負担比率（分子）の構造'!M$45</f>
        <v>339</v>
      </c>
      <c r="O62" s="175"/>
      <c r="P62" s="175"/>
    </row>
    <row r="63" spans="1:16" x14ac:dyDescent="0.2">
      <c r="A63" s="175" t="s">
        <v>35</v>
      </c>
      <c r="B63" s="175">
        <f>'将来負担比率（分子）の構造'!I$44</f>
        <v>71</v>
      </c>
      <c r="C63" s="175"/>
      <c r="D63" s="175"/>
      <c r="E63" s="175">
        <f>'将来負担比率（分子）の構造'!J$44</f>
        <v>60</v>
      </c>
      <c r="F63" s="175"/>
      <c r="G63" s="175"/>
      <c r="H63" s="175">
        <f>'将来負担比率（分子）の構造'!K$44</f>
        <v>51</v>
      </c>
      <c r="I63" s="175"/>
      <c r="J63" s="175"/>
      <c r="K63" s="175">
        <f>'将来負担比率（分子）の構造'!L$44</f>
        <v>42</v>
      </c>
      <c r="L63" s="175"/>
      <c r="M63" s="175"/>
      <c r="N63" s="175">
        <f>'将来負担比率（分子）の構造'!M$44</f>
        <v>33</v>
      </c>
      <c r="O63" s="175"/>
      <c r="P63" s="175"/>
    </row>
    <row r="64" spans="1:16" x14ac:dyDescent="0.2">
      <c r="A64" s="175" t="s">
        <v>34</v>
      </c>
      <c r="B64" s="175">
        <f>'将来負担比率（分子）の構造'!I$43</f>
        <v>1655</v>
      </c>
      <c r="C64" s="175"/>
      <c r="D64" s="175"/>
      <c r="E64" s="175">
        <f>'将来負担比率（分子）の構造'!J$43</f>
        <v>1462</v>
      </c>
      <c r="F64" s="175"/>
      <c r="G64" s="175"/>
      <c r="H64" s="175">
        <f>'将来負担比率（分子）の構造'!K$43</f>
        <v>1264</v>
      </c>
      <c r="I64" s="175"/>
      <c r="J64" s="175"/>
      <c r="K64" s="175">
        <f>'将来負担比率（分子）の構造'!L$43</f>
        <v>1070</v>
      </c>
      <c r="L64" s="175"/>
      <c r="M64" s="175"/>
      <c r="N64" s="175">
        <f>'将来負担比率（分子）の構造'!M$43</f>
        <v>892</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975</v>
      </c>
      <c r="C66" s="175"/>
      <c r="D66" s="175"/>
      <c r="E66" s="175">
        <f>'将来負担比率（分子）の構造'!J$41</f>
        <v>829</v>
      </c>
      <c r="F66" s="175"/>
      <c r="G66" s="175"/>
      <c r="H66" s="175">
        <f>'将来負担比率（分子）の構造'!K$41</f>
        <v>712</v>
      </c>
      <c r="I66" s="175"/>
      <c r="J66" s="175"/>
      <c r="K66" s="175">
        <f>'将来負担比率（分子）の構造'!L$41</f>
        <v>598</v>
      </c>
      <c r="L66" s="175"/>
      <c r="M66" s="175"/>
      <c r="N66" s="175">
        <f>'将来負担比率（分子）の構造'!M$41</f>
        <v>503</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4796</v>
      </c>
      <c r="C72" s="179">
        <f>基金残高に係る経年分析!G55</f>
        <v>5290</v>
      </c>
      <c r="D72" s="179">
        <f>基金残高に係る経年分析!H55</f>
        <v>5449</v>
      </c>
    </row>
    <row r="73" spans="1:16" x14ac:dyDescent="0.2">
      <c r="A73" s="178" t="s">
        <v>79</v>
      </c>
      <c r="B73" s="179">
        <f>基金残高に係る経年分析!F56</f>
        <v>83</v>
      </c>
      <c r="C73" s="179">
        <f>基金残高に係る経年分析!G56</f>
        <v>83</v>
      </c>
      <c r="D73" s="179">
        <f>基金残高に係る経年分析!H56</f>
        <v>83</v>
      </c>
    </row>
    <row r="74" spans="1:16" x14ac:dyDescent="0.2">
      <c r="A74" s="178" t="s">
        <v>80</v>
      </c>
      <c r="B74" s="179">
        <f>基金残高に係る経年分析!F57</f>
        <v>13029</v>
      </c>
      <c r="C74" s="179">
        <f>基金残高に係る経年分析!G57</f>
        <v>12748</v>
      </c>
      <c r="D74" s="179">
        <f>基金残高に係る経年分析!H57</f>
        <v>11884</v>
      </c>
    </row>
  </sheetData>
  <sheetProtection algorithmName="SHA-512" hashValue="Uqdb+OxY3XcRL8mKv33wTNFiKX2HpEBtEKwK2I5I1dfHIvtB5wds9mkmOK6awIfoA0IyFaoYsjrlk2bJYxuzQA==" saltValue="9y26oQssPIPdQ+a0qJ2N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221</v>
      </c>
      <c r="DI1" s="639"/>
      <c r="DJ1" s="639"/>
      <c r="DK1" s="639"/>
      <c r="DL1" s="639"/>
      <c r="DM1" s="639"/>
      <c r="DN1" s="640"/>
      <c r="DO1" s="214"/>
      <c r="DP1" s="638" t="s">
        <v>222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227</v>
      </c>
      <c r="S4" s="642"/>
      <c r="T4" s="642"/>
      <c r="U4" s="642"/>
      <c r="V4" s="642"/>
      <c r="W4" s="642"/>
      <c r="X4" s="642"/>
      <c r="Y4" s="643"/>
      <c r="Z4" s="641" t="s">
        <v>228</v>
      </c>
      <c r="AA4" s="642"/>
      <c r="AB4" s="642"/>
      <c r="AC4" s="643"/>
      <c r="AD4" s="641" t="s">
        <v>229</v>
      </c>
      <c r="AE4" s="642"/>
      <c r="AF4" s="642"/>
      <c r="AG4" s="642"/>
      <c r="AH4" s="642"/>
      <c r="AI4" s="642"/>
      <c r="AJ4" s="642"/>
      <c r="AK4" s="643"/>
      <c r="AL4" s="641" t="s">
        <v>228</v>
      </c>
      <c r="AM4" s="642"/>
      <c r="AN4" s="642"/>
      <c r="AO4" s="643"/>
      <c r="AP4" s="644" t="s">
        <v>230</v>
      </c>
      <c r="AQ4" s="644"/>
      <c r="AR4" s="644"/>
      <c r="AS4" s="644"/>
      <c r="AT4" s="644"/>
      <c r="AU4" s="644"/>
      <c r="AV4" s="644"/>
      <c r="AW4" s="644"/>
      <c r="AX4" s="644"/>
      <c r="AY4" s="644"/>
      <c r="AZ4" s="644"/>
      <c r="BA4" s="644"/>
      <c r="BB4" s="644"/>
      <c r="BC4" s="644"/>
      <c r="BD4" s="644"/>
      <c r="BE4" s="644"/>
      <c r="BF4" s="644"/>
      <c r="BG4" s="644" t="s">
        <v>231</v>
      </c>
      <c r="BH4" s="644"/>
      <c r="BI4" s="644"/>
      <c r="BJ4" s="644"/>
      <c r="BK4" s="644"/>
      <c r="BL4" s="644"/>
      <c r="BM4" s="644"/>
      <c r="BN4" s="644"/>
      <c r="BO4" s="644" t="s">
        <v>228</v>
      </c>
      <c r="BP4" s="644"/>
      <c r="BQ4" s="644"/>
      <c r="BR4" s="644"/>
      <c r="BS4" s="644" t="s">
        <v>232</v>
      </c>
      <c r="BT4" s="644"/>
      <c r="BU4" s="644"/>
      <c r="BV4" s="644"/>
      <c r="BW4" s="644"/>
      <c r="BX4" s="644"/>
      <c r="BY4" s="644"/>
      <c r="BZ4" s="644"/>
      <c r="CA4" s="644"/>
      <c r="CB4" s="644"/>
      <c r="CD4" s="641" t="s">
        <v>233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234</v>
      </c>
      <c r="C5" s="646"/>
      <c r="D5" s="646"/>
      <c r="E5" s="646"/>
      <c r="F5" s="646"/>
      <c r="G5" s="646"/>
      <c r="H5" s="646"/>
      <c r="I5" s="646"/>
      <c r="J5" s="646"/>
      <c r="K5" s="646"/>
      <c r="L5" s="646"/>
      <c r="M5" s="646"/>
      <c r="N5" s="646"/>
      <c r="O5" s="646"/>
      <c r="P5" s="646"/>
      <c r="Q5" s="647"/>
      <c r="R5" s="648">
        <v>1910026</v>
      </c>
      <c r="S5" s="649"/>
      <c r="T5" s="649"/>
      <c r="U5" s="649"/>
      <c r="V5" s="649"/>
      <c r="W5" s="649"/>
      <c r="X5" s="649"/>
      <c r="Y5" s="650"/>
      <c r="Z5" s="651">
        <v>15.8</v>
      </c>
      <c r="AA5" s="651"/>
      <c r="AB5" s="651"/>
      <c r="AC5" s="651"/>
      <c r="AD5" s="652">
        <v>1905627</v>
      </c>
      <c r="AE5" s="652"/>
      <c r="AF5" s="652"/>
      <c r="AG5" s="652"/>
      <c r="AH5" s="652"/>
      <c r="AI5" s="652"/>
      <c r="AJ5" s="652"/>
      <c r="AK5" s="652"/>
      <c r="AL5" s="653">
        <v>65.8</v>
      </c>
      <c r="AM5" s="654"/>
      <c r="AN5" s="654"/>
      <c r="AO5" s="655"/>
      <c r="AP5" s="645" t="s">
        <v>235</v>
      </c>
      <c r="AQ5" s="646"/>
      <c r="AR5" s="646"/>
      <c r="AS5" s="646"/>
      <c r="AT5" s="646"/>
      <c r="AU5" s="646"/>
      <c r="AV5" s="646"/>
      <c r="AW5" s="646"/>
      <c r="AX5" s="646"/>
      <c r="AY5" s="646"/>
      <c r="AZ5" s="646"/>
      <c r="BA5" s="646"/>
      <c r="BB5" s="646"/>
      <c r="BC5" s="646"/>
      <c r="BD5" s="646"/>
      <c r="BE5" s="646"/>
      <c r="BF5" s="647"/>
      <c r="BG5" s="659">
        <v>1889962</v>
      </c>
      <c r="BH5" s="660"/>
      <c r="BI5" s="660"/>
      <c r="BJ5" s="660"/>
      <c r="BK5" s="660"/>
      <c r="BL5" s="660"/>
      <c r="BM5" s="660"/>
      <c r="BN5" s="661"/>
      <c r="BO5" s="662">
        <v>98.9</v>
      </c>
      <c r="BP5" s="662"/>
      <c r="BQ5" s="662"/>
      <c r="BR5" s="662"/>
      <c r="BS5" s="663" t="s">
        <v>130</v>
      </c>
      <c r="BT5" s="663"/>
      <c r="BU5" s="663"/>
      <c r="BV5" s="663"/>
      <c r="BW5" s="663"/>
      <c r="BX5" s="663"/>
      <c r="BY5" s="663"/>
      <c r="BZ5" s="663"/>
      <c r="CA5" s="663"/>
      <c r="CB5" s="667"/>
      <c r="CD5" s="641" t="s">
        <v>230</v>
      </c>
      <c r="CE5" s="642"/>
      <c r="CF5" s="642"/>
      <c r="CG5" s="642"/>
      <c r="CH5" s="642"/>
      <c r="CI5" s="642"/>
      <c r="CJ5" s="642"/>
      <c r="CK5" s="642"/>
      <c r="CL5" s="642"/>
      <c r="CM5" s="642"/>
      <c r="CN5" s="642"/>
      <c r="CO5" s="642"/>
      <c r="CP5" s="642"/>
      <c r="CQ5" s="643"/>
      <c r="CR5" s="641" t="s">
        <v>236</v>
      </c>
      <c r="CS5" s="642"/>
      <c r="CT5" s="642"/>
      <c r="CU5" s="642"/>
      <c r="CV5" s="642"/>
      <c r="CW5" s="642"/>
      <c r="CX5" s="642"/>
      <c r="CY5" s="643"/>
      <c r="CZ5" s="641" t="s">
        <v>228</v>
      </c>
      <c r="DA5" s="642"/>
      <c r="DB5" s="642"/>
      <c r="DC5" s="643"/>
      <c r="DD5" s="641" t="s">
        <v>237</v>
      </c>
      <c r="DE5" s="642"/>
      <c r="DF5" s="642"/>
      <c r="DG5" s="642"/>
      <c r="DH5" s="642"/>
      <c r="DI5" s="642"/>
      <c r="DJ5" s="642"/>
      <c r="DK5" s="642"/>
      <c r="DL5" s="642"/>
      <c r="DM5" s="642"/>
      <c r="DN5" s="642"/>
      <c r="DO5" s="642"/>
      <c r="DP5" s="643"/>
      <c r="DQ5" s="641" t="s">
        <v>238</v>
      </c>
      <c r="DR5" s="642"/>
      <c r="DS5" s="642"/>
      <c r="DT5" s="642"/>
      <c r="DU5" s="642"/>
      <c r="DV5" s="642"/>
      <c r="DW5" s="642"/>
      <c r="DX5" s="642"/>
      <c r="DY5" s="642"/>
      <c r="DZ5" s="642"/>
      <c r="EA5" s="642"/>
      <c r="EB5" s="642"/>
      <c r="EC5" s="643"/>
    </row>
    <row r="6" spans="2:143" ht="11.25" customHeight="1" x14ac:dyDescent="0.2">
      <c r="B6" s="656" t="s">
        <v>239</v>
      </c>
      <c r="C6" s="657"/>
      <c r="D6" s="657"/>
      <c r="E6" s="657"/>
      <c r="F6" s="657"/>
      <c r="G6" s="657"/>
      <c r="H6" s="657"/>
      <c r="I6" s="657"/>
      <c r="J6" s="657"/>
      <c r="K6" s="657"/>
      <c r="L6" s="657"/>
      <c r="M6" s="657"/>
      <c r="N6" s="657"/>
      <c r="O6" s="657"/>
      <c r="P6" s="657"/>
      <c r="Q6" s="658"/>
      <c r="R6" s="659">
        <v>59396</v>
      </c>
      <c r="S6" s="660"/>
      <c r="T6" s="660"/>
      <c r="U6" s="660"/>
      <c r="V6" s="660"/>
      <c r="W6" s="660"/>
      <c r="X6" s="660"/>
      <c r="Y6" s="661"/>
      <c r="Z6" s="662">
        <v>0.5</v>
      </c>
      <c r="AA6" s="662"/>
      <c r="AB6" s="662"/>
      <c r="AC6" s="662"/>
      <c r="AD6" s="663">
        <v>59396</v>
      </c>
      <c r="AE6" s="663"/>
      <c r="AF6" s="663"/>
      <c r="AG6" s="663"/>
      <c r="AH6" s="663"/>
      <c r="AI6" s="663"/>
      <c r="AJ6" s="663"/>
      <c r="AK6" s="663"/>
      <c r="AL6" s="664">
        <v>2.1</v>
      </c>
      <c r="AM6" s="665"/>
      <c r="AN6" s="665"/>
      <c r="AO6" s="666"/>
      <c r="AP6" s="656" t="s">
        <v>240</v>
      </c>
      <c r="AQ6" s="657"/>
      <c r="AR6" s="657"/>
      <c r="AS6" s="657"/>
      <c r="AT6" s="657"/>
      <c r="AU6" s="657"/>
      <c r="AV6" s="657"/>
      <c r="AW6" s="657"/>
      <c r="AX6" s="657"/>
      <c r="AY6" s="657"/>
      <c r="AZ6" s="657"/>
      <c r="BA6" s="657"/>
      <c r="BB6" s="657"/>
      <c r="BC6" s="657"/>
      <c r="BD6" s="657"/>
      <c r="BE6" s="657"/>
      <c r="BF6" s="658"/>
      <c r="BG6" s="659">
        <v>1889962</v>
      </c>
      <c r="BH6" s="660"/>
      <c r="BI6" s="660"/>
      <c r="BJ6" s="660"/>
      <c r="BK6" s="660"/>
      <c r="BL6" s="660"/>
      <c r="BM6" s="660"/>
      <c r="BN6" s="661"/>
      <c r="BO6" s="662">
        <v>98.9</v>
      </c>
      <c r="BP6" s="662"/>
      <c r="BQ6" s="662"/>
      <c r="BR6" s="662"/>
      <c r="BS6" s="663" t="s">
        <v>130</v>
      </c>
      <c r="BT6" s="663"/>
      <c r="BU6" s="663"/>
      <c r="BV6" s="663"/>
      <c r="BW6" s="663"/>
      <c r="BX6" s="663"/>
      <c r="BY6" s="663"/>
      <c r="BZ6" s="663"/>
      <c r="CA6" s="663"/>
      <c r="CB6" s="667"/>
      <c r="CD6" s="645" t="s">
        <v>241</v>
      </c>
      <c r="CE6" s="646"/>
      <c r="CF6" s="646"/>
      <c r="CG6" s="646"/>
      <c r="CH6" s="646"/>
      <c r="CI6" s="646"/>
      <c r="CJ6" s="646"/>
      <c r="CK6" s="646"/>
      <c r="CL6" s="646"/>
      <c r="CM6" s="646"/>
      <c r="CN6" s="646"/>
      <c r="CO6" s="646"/>
      <c r="CP6" s="646"/>
      <c r="CQ6" s="647"/>
      <c r="CR6" s="659">
        <v>73044</v>
      </c>
      <c r="CS6" s="660"/>
      <c r="CT6" s="660"/>
      <c r="CU6" s="660"/>
      <c r="CV6" s="660"/>
      <c r="CW6" s="660"/>
      <c r="CX6" s="660"/>
      <c r="CY6" s="661"/>
      <c r="CZ6" s="653">
        <v>0.6</v>
      </c>
      <c r="DA6" s="654"/>
      <c r="DB6" s="654"/>
      <c r="DC6" s="670"/>
      <c r="DD6" s="668" t="s">
        <v>130</v>
      </c>
      <c r="DE6" s="660"/>
      <c r="DF6" s="660"/>
      <c r="DG6" s="660"/>
      <c r="DH6" s="660"/>
      <c r="DI6" s="660"/>
      <c r="DJ6" s="660"/>
      <c r="DK6" s="660"/>
      <c r="DL6" s="660"/>
      <c r="DM6" s="660"/>
      <c r="DN6" s="660"/>
      <c r="DO6" s="660"/>
      <c r="DP6" s="661"/>
      <c r="DQ6" s="668">
        <v>63084</v>
      </c>
      <c r="DR6" s="660"/>
      <c r="DS6" s="660"/>
      <c r="DT6" s="660"/>
      <c r="DU6" s="660"/>
      <c r="DV6" s="660"/>
      <c r="DW6" s="660"/>
      <c r="DX6" s="660"/>
      <c r="DY6" s="660"/>
      <c r="DZ6" s="660"/>
      <c r="EA6" s="660"/>
      <c r="EB6" s="660"/>
      <c r="EC6" s="669"/>
    </row>
    <row r="7" spans="2:143" ht="11.25" customHeight="1" x14ac:dyDescent="0.2">
      <c r="B7" s="656" t="s">
        <v>242</v>
      </c>
      <c r="C7" s="657"/>
      <c r="D7" s="657"/>
      <c r="E7" s="657"/>
      <c r="F7" s="657"/>
      <c r="G7" s="657"/>
      <c r="H7" s="657"/>
      <c r="I7" s="657"/>
      <c r="J7" s="657"/>
      <c r="K7" s="657"/>
      <c r="L7" s="657"/>
      <c r="M7" s="657"/>
      <c r="N7" s="657"/>
      <c r="O7" s="657"/>
      <c r="P7" s="657"/>
      <c r="Q7" s="658"/>
      <c r="R7" s="659">
        <v>344</v>
      </c>
      <c r="S7" s="660"/>
      <c r="T7" s="660"/>
      <c r="U7" s="660"/>
      <c r="V7" s="660"/>
      <c r="W7" s="660"/>
      <c r="X7" s="660"/>
      <c r="Y7" s="661"/>
      <c r="Z7" s="662">
        <v>0</v>
      </c>
      <c r="AA7" s="662"/>
      <c r="AB7" s="662"/>
      <c r="AC7" s="662"/>
      <c r="AD7" s="663">
        <v>344</v>
      </c>
      <c r="AE7" s="663"/>
      <c r="AF7" s="663"/>
      <c r="AG7" s="663"/>
      <c r="AH7" s="663"/>
      <c r="AI7" s="663"/>
      <c r="AJ7" s="663"/>
      <c r="AK7" s="663"/>
      <c r="AL7" s="664">
        <v>0</v>
      </c>
      <c r="AM7" s="665"/>
      <c r="AN7" s="665"/>
      <c r="AO7" s="666"/>
      <c r="AP7" s="656" t="s">
        <v>243</v>
      </c>
      <c r="AQ7" s="657"/>
      <c r="AR7" s="657"/>
      <c r="AS7" s="657"/>
      <c r="AT7" s="657"/>
      <c r="AU7" s="657"/>
      <c r="AV7" s="657"/>
      <c r="AW7" s="657"/>
      <c r="AX7" s="657"/>
      <c r="AY7" s="657"/>
      <c r="AZ7" s="657"/>
      <c r="BA7" s="657"/>
      <c r="BB7" s="657"/>
      <c r="BC7" s="657"/>
      <c r="BD7" s="657"/>
      <c r="BE7" s="657"/>
      <c r="BF7" s="658"/>
      <c r="BG7" s="659">
        <v>509847</v>
      </c>
      <c r="BH7" s="660"/>
      <c r="BI7" s="660"/>
      <c r="BJ7" s="660"/>
      <c r="BK7" s="660"/>
      <c r="BL7" s="660"/>
      <c r="BM7" s="660"/>
      <c r="BN7" s="661"/>
      <c r="BO7" s="662">
        <v>26.7</v>
      </c>
      <c r="BP7" s="662"/>
      <c r="BQ7" s="662"/>
      <c r="BR7" s="662"/>
      <c r="BS7" s="663" t="s">
        <v>130</v>
      </c>
      <c r="BT7" s="663"/>
      <c r="BU7" s="663"/>
      <c r="BV7" s="663"/>
      <c r="BW7" s="663"/>
      <c r="BX7" s="663"/>
      <c r="BY7" s="663"/>
      <c r="BZ7" s="663"/>
      <c r="CA7" s="663"/>
      <c r="CB7" s="667"/>
      <c r="CD7" s="656" t="s">
        <v>244</v>
      </c>
      <c r="CE7" s="657"/>
      <c r="CF7" s="657"/>
      <c r="CG7" s="657"/>
      <c r="CH7" s="657"/>
      <c r="CI7" s="657"/>
      <c r="CJ7" s="657"/>
      <c r="CK7" s="657"/>
      <c r="CL7" s="657"/>
      <c r="CM7" s="657"/>
      <c r="CN7" s="657"/>
      <c r="CO7" s="657"/>
      <c r="CP7" s="657"/>
      <c r="CQ7" s="658"/>
      <c r="CR7" s="659">
        <v>4713499</v>
      </c>
      <c r="CS7" s="660"/>
      <c r="CT7" s="660"/>
      <c r="CU7" s="660"/>
      <c r="CV7" s="660"/>
      <c r="CW7" s="660"/>
      <c r="CX7" s="660"/>
      <c r="CY7" s="661"/>
      <c r="CZ7" s="662">
        <v>41.7</v>
      </c>
      <c r="DA7" s="662"/>
      <c r="DB7" s="662"/>
      <c r="DC7" s="662"/>
      <c r="DD7" s="668">
        <v>288770</v>
      </c>
      <c r="DE7" s="660"/>
      <c r="DF7" s="660"/>
      <c r="DG7" s="660"/>
      <c r="DH7" s="660"/>
      <c r="DI7" s="660"/>
      <c r="DJ7" s="660"/>
      <c r="DK7" s="660"/>
      <c r="DL7" s="660"/>
      <c r="DM7" s="660"/>
      <c r="DN7" s="660"/>
      <c r="DO7" s="660"/>
      <c r="DP7" s="661"/>
      <c r="DQ7" s="668">
        <v>1912715</v>
      </c>
      <c r="DR7" s="660"/>
      <c r="DS7" s="660"/>
      <c r="DT7" s="660"/>
      <c r="DU7" s="660"/>
      <c r="DV7" s="660"/>
      <c r="DW7" s="660"/>
      <c r="DX7" s="660"/>
      <c r="DY7" s="660"/>
      <c r="DZ7" s="660"/>
      <c r="EA7" s="660"/>
      <c r="EB7" s="660"/>
      <c r="EC7" s="669"/>
    </row>
    <row r="8" spans="2:143" ht="11.25" customHeight="1" x14ac:dyDescent="0.2">
      <c r="B8" s="656" t="s">
        <v>245</v>
      </c>
      <c r="C8" s="657"/>
      <c r="D8" s="657"/>
      <c r="E8" s="657"/>
      <c r="F8" s="657"/>
      <c r="G8" s="657"/>
      <c r="H8" s="657"/>
      <c r="I8" s="657"/>
      <c r="J8" s="657"/>
      <c r="K8" s="657"/>
      <c r="L8" s="657"/>
      <c r="M8" s="657"/>
      <c r="N8" s="657"/>
      <c r="O8" s="657"/>
      <c r="P8" s="657"/>
      <c r="Q8" s="658"/>
      <c r="R8" s="659">
        <v>3382</v>
      </c>
      <c r="S8" s="660"/>
      <c r="T8" s="660"/>
      <c r="U8" s="660"/>
      <c r="V8" s="660"/>
      <c r="W8" s="660"/>
      <c r="X8" s="660"/>
      <c r="Y8" s="661"/>
      <c r="Z8" s="662">
        <v>0</v>
      </c>
      <c r="AA8" s="662"/>
      <c r="AB8" s="662"/>
      <c r="AC8" s="662"/>
      <c r="AD8" s="663">
        <v>3382</v>
      </c>
      <c r="AE8" s="663"/>
      <c r="AF8" s="663"/>
      <c r="AG8" s="663"/>
      <c r="AH8" s="663"/>
      <c r="AI8" s="663"/>
      <c r="AJ8" s="663"/>
      <c r="AK8" s="663"/>
      <c r="AL8" s="664">
        <v>0.1</v>
      </c>
      <c r="AM8" s="665"/>
      <c r="AN8" s="665"/>
      <c r="AO8" s="666"/>
      <c r="AP8" s="656" t="s">
        <v>246</v>
      </c>
      <c r="AQ8" s="657"/>
      <c r="AR8" s="657"/>
      <c r="AS8" s="657"/>
      <c r="AT8" s="657"/>
      <c r="AU8" s="657"/>
      <c r="AV8" s="657"/>
      <c r="AW8" s="657"/>
      <c r="AX8" s="657"/>
      <c r="AY8" s="657"/>
      <c r="AZ8" s="657"/>
      <c r="BA8" s="657"/>
      <c r="BB8" s="657"/>
      <c r="BC8" s="657"/>
      <c r="BD8" s="657"/>
      <c r="BE8" s="657"/>
      <c r="BF8" s="658"/>
      <c r="BG8" s="659">
        <v>11389</v>
      </c>
      <c r="BH8" s="660"/>
      <c r="BI8" s="660"/>
      <c r="BJ8" s="660"/>
      <c r="BK8" s="660"/>
      <c r="BL8" s="660"/>
      <c r="BM8" s="660"/>
      <c r="BN8" s="661"/>
      <c r="BO8" s="662">
        <v>0.6</v>
      </c>
      <c r="BP8" s="662"/>
      <c r="BQ8" s="662"/>
      <c r="BR8" s="662"/>
      <c r="BS8" s="663" t="s">
        <v>130</v>
      </c>
      <c r="BT8" s="663"/>
      <c r="BU8" s="663"/>
      <c r="BV8" s="663"/>
      <c r="BW8" s="663"/>
      <c r="BX8" s="663"/>
      <c r="BY8" s="663"/>
      <c r="BZ8" s="663"/>
      <c r="CA8" s="663"/>
      <c r="CB8" s="667"/>
      <c r="CD8" s="656" t="s">
        <v>247</v>
      </c>
      <c r="CE8" s="657"/>
      <c r="CF8" s="657"/>
      <c r="CG8" s="657"/>
      <c r="CH8" s="657"/>
      <c r="CI8" s="657"/>
      <c r="CJ8" s="657"/>
      <c r="CK8" s="657"/>
      <c r="CL8" s="657"/>
      <c r="CM8" s="657"/>
      <c r="CN8" s="657"/>
      <c r="CO8" s="657"/>
      <c r="CP8" s="657"/>
      <c r="CQ8" s="658"/>
      <c r="CR8" s="659">
        <v>1056492</v>
      </c>
      <c r="CS8" s="660"/>
      <c r="CT8" s="660"/>
      <c r="CU8" s="660"/>
      <c r="CV8" s="660"/>
      <c r="CW8" s="660"/>
      <c r="CX8" s="660"/>
      <c r="CY8" s="661"/>
      <c r="CZ8" s="662">
        <v>9.4</v>
      </c>
      <c r="DA8" s="662"/>
      <c r="DB8" s="662"/>
      <c r="DC8" s="662"/>
      <c r="DD8" s="668">
        <v>1925</v>
      </c>
      <c r="DE8" s="660"/>
      <c r="DF8" s="660"/>
      <c r="DG8" s="660"/>
      <c r="DH8" s="660"/>
      <c r="DI8" s="660"/>
      <c r="DJ8" s="660"/>
      <c r="DK8" s="660"/>
      <c r="DL8" s="660"/>
      <c r="DM8" s="660"/>
      <c r="DN8" s="660"/>
      <c r="DO8" s="660"/>
      <c r="DP8" s="661"/>
      <c r="DQ8" s="668">
        <v>590056</v>
      </c>
      <c r="DR8" s="660"/>
      <c r="DS8" s="660"/>
      <c r="DT8" s="660"/>
      <c r="DU8" s="660"/>
      <c r="DV8" s="660"/>
      <c r="DW8" s="660"/>
      <c r="DX8" s="660"/>
      <c r="DY8" s="660"/>
      <c r="DZ8" s="660"/>
      <c r="EA8" s="660"/>
      <c r="EB8" s="660"/>
      <c r="EC8" s="669"/>
    </row>
    <row r="9" spans="2:143" ht="11.25" customHeight="1" x14ac:dyDescent="0.2">
      <c r="B9" s="656" t="s">
        <v>248</v>
      </c>
      <c r="C9" s="657"/>
      <c r="D9" s="657"/>
      <c r="E9" s="657"/>
      <c r="F9" s="657"/>
      <c r="G9" s="657"/>
      <c r="H9" s="657"/>
      <c r="I9" s="657"/>
      <c r="J9" s="657"/>
      <c r="K9" s="657"/>
      <c r="L9" s="657"/>
      <c r="M9" s="657"/>
      <c r="N9" s="657"/>
      <c r="O9" s="657"/>
      <c r="P9" s="657"/>
      <c r="Q9" s="658"/>
      <c r="R9" s="659">
        <v>2366</v>
      </c>
      <c r="S9" s="660"/>
      <c r="T9" s="660"/>
      <c r="U9" s="660"/>
      <c r="V9" s="660"/>
      <c r="W9" s="660"/>
      <c r="X9" s="660"/>
      <c r="Y9" s="661"/>
      <c r="Z9" s="662">
        <v>0</v>
      </c>
      <c r="AA9" s="662"/>
      <c r="AB9" s="662"/>
      <c r="AC9" s="662"/>
      <c r="AD9" s="663">
        <v>2366</v>
      </c>
      <c r="AE9" s="663"/>
      <c r="AF9" s="663"/>
      <c r="AG9" s="663"/>
      <c r="AH9" s="663"/>
      <c r="AI9" s="663"/>
      <c r="AJ9" s="663"/>
      <c r="AK9" s="663"/>
      <c r="AL9" s="664">
        <v>0.1</v>
      </c>
      <c r="AM9" s="665"/>
      <c r="AN9" s="665"/>
      <c r="AO9" s="666"/>
      <c r="AP9" s="656" t="s">
        <v>249</v>
      </c>
      <c r="AQ9" s="657"/>
      <c r="AR9" s="657"/>
      <c r="AS9" s="657"/>
      <c r="AT9" s="657"/>
      <c r="AU9" s="657"/>
      <c r="AV9" s="657"/>
      <c r="AW9" s="657"/>
      <c r="AX9" s="657"/>
      <c r="AY9" s="657"/>
      <c r="AZ9" s="657"/>
      <c r="BA9" s="657"/>
      <c r="BB9" s="657"/>
      <c r="BC9" s="657"/>
      <c r="BD9" s="657"/>
      <c r="BE9" s="657"/>
      <c r="BF9" s="658"/>
      <c r="BG9" s="659">
        <v>325616</v>
      </c>
      <c r="BH9" s="660"/>
      <c r="BI9" s="660"/>
      <c r="BJ9" s="660"/>
      <c r="BK9" s="660"/>
      <c r="BL9" s="660"/>
      <c r="BM9" s="660"/>
      <c r="BN9" s="661"/>
      <c r="BO9" s="662">
        <v>17</v>
      </c>
      <c r="BP9" s="662"/>
      <c r="BQ9" s="662"/>
      <c r="BR9" s="662"/>
      <c r="BS9" s="663" t="s">
        <v>130</v>
      </c>
      <c r="BT9" s="663"/>
      <c r="BU9" s="663"/>
      <c r="BV9" s="663"/>
      <c r="BW9" s="663"/>
      <c r="BX9" s="663"/>
      <c r="BY9" s="663"/>
      <c r="BZ9" s="663"/>
      <c r="CA9" s="663"/>
      <c r="CB9" s="667"/>
      <c r="CD9" s="656" t="s">
        <v>250</v>
      </c>
      <c r="CE9" s="657"/>
      <c r="CF9" s="657"/>
      <c r="CG9" s="657"/>
      <c r="CH9" s="657"/>
      <c r="CI9" s="657"/>
      <c r="CJ9" s="657"/>
      <c r="CK9" s="657"/>
      <c r="CL9" s="657"/>
      <c r="CM9" s="657"/>
      <c r="CN9" s="657"/>
      <c r="CO9" s="657"/>
      <c r="CP9" s="657"/>
      <c r="CQ9" s="658"/>
      <c r="CR9" s="659">
        <v>249572</v>
      </c>
      <c r="CS9" s="660"/>
      <c r="CT9" s="660"/>
      <c r="CU9" s="660"/>
      <c r="CV9" s="660"/>
      <c r="CW9" s="660"/>
      <c r="CX9" s="660"/>
      <c r="CY9" s="661"/>
      <c r="CZ9" s="662">
        <v>2.2000000000000002</v>
      </c>
      <c r="DA9" s="662"/>
      <c r="DB9" s="662"/>
      <c r="DC9" s="662"/>
      <c r="DD9" s="668">
        <v>2468</v>
      </c>
      <c r="DE9" s="660"/>
      <c r="DF9" s="660"/>
      <c r="DG9" s="660"/>
      <c r="DH9" s="660"/>
      <c r="DI9" s="660"/>
      <c r="DJ9" s="660"/>
      <c r="DK9" s="660"/>
      <c r="DL9" s="660"/>
      <c r="DM9" s="660"/>
      <c r="DN9" s="660"/>
      <c r="DO9" s="660"/>
      <c r="DP9" s="661"/>
      <c r="DQ9" s="668">
        <v>158657</v>
      </c>
      <c r="DR9" s="660"/>
      <c r="DS9" s="660"/>
      <c r="DT9" s="660"/>
      <c r="DU9" s="660"/>
      <c r="DV9" s="660"/>
      <c r="DW9" s="660"/>
      <c r="DX9" s="660"/>
      <c r="DY9" s="660"/>
      <c r="DZ9" s="660"/>
      <c r="EA9" s="660"/>
      <c r="EB9" s="660"/>
      <c r="EC9" s="669"/>
    </row>
    <row r="10" spans="2:143" ht="11.25" customHeight="1" x14ac:dyDescent="0.2">
      <c r="B10" s="656" t="s">
        <v>251</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130</v>
      </c>
      <c r="AM10" s="665"/>
      <c r="AN10" s="665"/>
      <c r="AO10" s="666"/>
      <c r="AP10" s="656" t="s">
        <v>252</v>
      </c>
      <c r="AQ10" s="657"/>
      <c r="AR10" s="657"/>
      <c r="AS10" s="657"/>
      <c r="AT10" s="657"/>
      <c r="AU10" s="657"/>
      <c r="AV10" s="657"/>
      <c r="AW10" s="657"/>
      <c r="AX10" s="657"/>
      <c r="AY10" s="657"/>
      <c r="AZ10" s="657"/>
      <c r="BA10" s="657"/>
      <c r="BB10" s="657"/>
      <c r="BC10" s="657"/>
      <c r="BD10" s="657"/>
      <c r="BE10" s="657"/>
      <c r="BF10" s="658"/>
      <c r="BG10" s="659">
        <v>43750</v>
      </c>
      <c r="BH10" s="660"/>
      <c r="BI10" s="660"/>
      <c r="BJ10" s="660"/>
      <c r="BK10" s="660"/>
      <c r="BL10" s="660"/>
      <c r="BM10" s="660"/>
      <c r="BN10" s="661"/>
      <c r="BO10" s="662">
        <v>2.2999999999999998</v>
      </c>
      <c r="BP10" s="662"/>
      <c r="BQ10" s="662"/>
      <c r="BR10" s="662"/>
      <c r="BS10" s="663" t="s">
        <v>130</v>
      </c>
      <c r="BT10" s="663"/>
      <c r="BU10" s="663"/>
      <c r="BV10" s="663"/>
      <c r="BW10" s="663"/>
      <c r="BX10" s="663"/>
      <c r="BY10" s="663"/>
      <c r="BZ10" s="663"/>
      <c r="CA10" s="663"/>
      <c r="CB10" s="667"/>
      <c r="CD10" s="656" t="s">
        <v>253</v>
      </c>
      <c r="CE10" s="657"/>
      <c r="CF10" s="657"/>
      <c r="CG10" s="657"/>
      <c r="CH10" s="657"/>
      <c r="CI10" s="657"/>
      <c r="CJ10" s="657"/>
      <c r="CK10" s="657"/>
      <c r="CL10" s="657"/>
      <c r="CM10" s="657"/>
      <c r="CN10" s="657"/>
      <c r="CO10" s="657"/>
      <c r="CP10" s="657"/>
      <c r="CQ10" s="658"/>
      <c r="CR10" s="659">
        <v>3</v>
      </c>
      <c r="CS10" s="660"/>
      <c r="CT10" s="660"/>
      <c r="CU10" s="660"/>
      <c r="CV10" s="660"/>
      <c r="CW10" s="660"/>
      <c r="CX10" s="660"/>
      <c r="CY10" s="661"/>
      <c r="CZ10" s="662">
        <v>0</v>
      </c>
      <c r="DA10" s="662"/>
      <c r="DB10" s="662"/>
      <c r="DC10" s="662"/>
      <c r="DD10" s="668" t="s">
        <v>130</v>
      </c>
      <c r="DE10" s="660"/>
      <c r="DF10" s="660"/>
      <c r="DG10" s="660"/>
      <c r="DH10" s="660"/>
      <c r="DI10" s="660"/>
      <c r="DJ10" s="660"/>
      <c r="DK10" s="660"/>
      <c r="DL10" s="660"/>
      <c r="DM10" s="660"/>
      <c r="DN10" s="660"/>
      <c r="DO10" s="660"/>
      <c r="DP10" s="661"/>
      <c r="DQ10" s="668">
        <v>3</v>
      </c>
      <c r="DR10" s="660"/>
      <c r="DS10" s="660"/>
      <c r="DT10" s="660"/>
      <c r="DU10" s="660"/>
      <c r="DV10" s="660"/>
      <c r="DW10" s="660"/>
      <c r="DX10" s="660"/>
      <c r="DY10" s="660"/>
      <c r="DZ10" s="660"/>
      <c r="EA10" s="660"/>
      <c r="EB10" s="660"/>
      <c r="EC10" s="669"/>
    </row>
    <row r="11" spans="2:143" ht="11.25" customHeight="1" x14ac:dyDescent="0.2">
      <c r="B11" s="656" t="s">
        <v>254</v>
      </c>
      <c r="C11" s="657"/>
      <c r="D11" s="657"/>
      <c r="E11" s="657"/>
      <c r="F11" s="657"/>
      <c r="G11" s="657"/>
      <c r="H11" s="657"/>
      <c r="I11" s="657"/>
      <c r="J11" s="657"/>
      <c r="K11" s="657"/>
      <c r="L11" s="657"/>
      <c r="M11" s="657"/>
      <c r="N11" s="657"/>
      <c r="O11" s="657"/>
      <c r="P11" s="657"/>
      <c r="Q11" s="658"/>
      <c r="R11" s="659">
        <v>183065</v>
      </c>
      <c r="S11" s="660"/>
      <c r="T11" s="660"/>
      <c r="U11" s="660"/>
      <c r="V11" s="660"/>
      <c r="W11" s="660"/>
      <c r="X11" s="660"/>
      <c r="Y11" s="661"/>
      <c r="Z11" s="664">
        <v>1.5</v>
      </c>
      <c r="AA11" s="665"/>
      <c r="AB11" s="665"/>
      <c r="AC11" s="671"/>
      <c r="AD11" s="668">
        <v>183065</v>
      </c>
      <c r="AE11" s="660"/>
      <c r="AF11" s="660"/>
      <c r="AG11" s="660"/>
      <c r="AH11" s="660"/>
      <c r="AI11" s="660"/>
      <c r="AJ11" s="660"/>
      <c r="AK11" s="661"/>
      <c r="AL11" s="664">
        <v>6.3</v>
      </c>
      <c r="AM11" s="665"/>
      <c r="AN11" s="665"/>
      <c r="AO11" s="666"/>
      <c r="AP11" s="656" t="s">
        <v>255</v>
      </c>
      <c r="AQ11" s="657"/>
      <c r="AR11" s="657"/>
      <c r="AS11" s="657"/>
      <c r="AT11" s="657"/>
      <c r="AU11" s="657"/>
      <c r="AV11" s="657"/>
      <c r="AW11" s="657"/>
      <c r="AX11" s="657"/>
      <c r="AY11" s="657"/>
      <c r="AZ11" s="657"/>
      <c r="BA11" s="657"/>
      <c r="BB11" s="657"/>
      <c r="BC11" s="657"/>
      <c r="BD11" s="657"/>
      <c r="BE11" s="657"/>
      <c r="BF11" s="658"/>
      <c r="BG11" s="659">
        <v>129092</v>
      </c>
      <c r="BH11" s="660"/>
      <c r="BI11" s="660"/>
      <c r="BJ11" s="660"/>
      <c r="BK11" s="660"/>
      <c r="BL11" s="660"/>
      <c r="BM11" s="660"/>
      <c r="BN11" s="661"/>
      <c r="BO11" s="662">
        <v>6.8</v>
      </c>
      <c r="BP11" s="662"/>
      <c r="BQ11" s="662"/>
      <c r="BR11" s="662"/>
      <c r="BS11" s="663" t="s">
        <v>130</v>
      </c>
      <c r="BT11" s="663"/>
      <c r="BU11" s="663"/>
      <c r="BV11" s="663"/>
      <c r="BW11" s="663"/>
      <c r="BX11" s="663"/>
      <c r="BY11" s="663"/>
      <c r="BZ11" s="663"/>
      <c r="CA11" s="663"/>
      <c r="CB11" s="667"/>
      <c r="CD11" s="656" t="s">
        <v>256</v>
      </c>
      <c r="CE11" s="657"/>
      <c r="CF11" s="657"/>
      <c r="CG11" s="657"/>
      <c r="CH11" s="657"/>
      <c r="CI11" s="657"/>
      <c r="CJ11" s="657"/>
      <c r="CK11" s="657"/>
      <c r="CL11" s="657"/>
      <c r="CM11" s="657"/>
      <c r="CN11" s="657"/>
      <c r="CO11" s="657"/>
      <c r="CP11" s="657"/>
      <c r="CQ11" s="658"/>
      <c r="CR11" s="659">
        <v>1006154</v>
      </c>
      <c r="CS11" s="660"/>
      <c r="CT11" s="660"/>
      <c r="CU11" s="660"/>
      <c r="CV11" s="660"/>
      <c r="CW11" s="660"/>
      <c r="CX11" s="660"/>
      <c r="CY11" s="661"/>
      <c r="CZ11" s="662">
        <v>8.9</v>
      </c>
      <c r="DA11" s="662"/>
      <c r="DB11" s="662"/>
      <c r="DC11" s="662"/>
      <c r="DD11" s="668">
        <v>606169</v>
      </c>
      <c r="DE11" s="660"/>
      <c r="DF11" s="660"/>
      <c r="DG11" s="660"/>
      <c r="DH11" s="660"/>
      <c r="DI11" s="660"/>
      <c r="DJ11" s="660"/>
      <c r="DK11" s="660"/>
      <c r="DL11" s="660"/>
      <c r="DM11" s="660"/>
      <c r="DN11" s="660"/>
      <c r="DO11" s="660"/>
      <c r="DP11" s="661"/>
      <c r="DQ11" s="668">
        <v>236660</v>
      </c>
      <c r="DR11" s="660"/>
      <c r="DS11" s="660"/>
      <c r="DT11" s="660"/>
      <c r="DU11" s="660"/>
      <c r="DV11" s="660"/>
      <c r="DW11" s="660"/>
      <c r="DX11" s="660"/>
      <c r="DY11" s="660"/>
      <c r="DZ11" s="660"/>
      <c r="EA11" s="660"/>
      <c r="EB11" s="660"/>
      <c r="EC11" s="669"/>
    </row>
    <row r="12" spans="2:143" ht="11.25" customHeight="1" x14ac:dyDescent="0.2">
      <c r="B12" s="656" t="s">
        <v>257</v>
      </c>
      <c r="C12" s="657"/>
      <c r="D12" s="657"/>
      <c r="E12" s="657"/>
      <c r="F12" s="657"/>
      <c r="G12" s="657"/>
      <c r="H12" s="657"/>
      <c r="I12" s="657"/>
      <c r="J12" s="657"/>
      <c r="K12" s="657"/>
      <c r="L12" s="657"/>
      <c r="M12" s="657"/>
      <c r="N12" s="657"/>
      <c r="O12" s="657"/>
      <c r="P12" s="657"/>
      <c r="Q12" s="658"/>
      <c r="R12" s="659" t="s">
        <v>130</v>
      </c>
      <c r="S12" s="660"/>
      <c r="T12" s="660"/>
      <c r="U12" s="660"/>
      <c r="V12" s="660"/>
      <c r="W12" s="660"/>
      <c r="X12" s="660"/>
      <c r="Y12" s="661"/>
      <c r="Z12" s="662" t="s">
        <v>130</v>
      </c>
      <c r="AA12" s="662"/>
      <c r="AB12" s="662"/>
      <c r="AC12" s="662"/>
      <c r="AD12" s="663" t="s">
        <v>130</v>
      </c>
      <c r="AE12" s="663"/>
      <c r="AF12" s="663"/>
      <c r="AG12" s="663"/>
      <c r="AH12" s="663"/>
      <c r="AI12" s="663"/>
      <c r="AJ12" s="663"/>
      <c r="AK12" s="663"/>
      <c r="AL12" s="664" t="s">
        <v>130</v>
      </c>
      <c r="AM12" s="665"/>
      <c r="AN12" s="665"/>
      <c r="AO12" s="666"/>
      <c r="AP12" s="656" t="s">
        <v>258</v>
      </c>
      <c r="AQ12" s="657"/>
      <c r="AR12" s="657"/>
      <c r="AS12" s="657"/>
      <c r="AT12" s="657"/>
      <c r="AU12" s="657"/>
      <c r="AV12" s="657"/>
      <c r="AW12" s="657"/>
      <c r="AX12" s="657"/>
      <c r="AY12" s="657"/>
      <c r="AZ12" s="657"/>
      <c r="BA12" s="657"/>
      <c r="BB12" s="657"/>
      <c r="BC12" s="657"/>
      <c r="BD12" s="657"/>
      <c r="BE12" s="657"/>
      <c r="BF12" s="658"/>
      <c r="BG12" s="659">
        <v>1295687</v>
      </c>
      <c r="BH12" s="660"/>
      <c r="BI12" s="660"/>
      <c r="BJ12" s="660"/>
      <c r="BK12" s="660"/>
      <c r="BL12" s="660"/>
      <c r="BM12" s="660"/>
      <c r="BN12" s="661"/>
      <c r="BO12" s="662">
        <v>67.8</v>
      </c>
      <c r="BP12" s="662"/>
      <c r="BQ12" s="662"/>
      <c r="BR12" s="662"/>
      <c r="BS12" s="663" t="s">
        <v>130</v>
      </c>
      <c r="BT12" s="663"/>
      <c r="BU12" s="663"/>
      <c r="BV12" s="663"/>
      <c r="BW12" s="663"/>
      <c r="BX12" s="663"/>
      <c r="BY12" s="663"/>
      <c r="BZ12" s="663"/>
      <c r="CA12" s="663"/>
      <c r="CB12" s="667"/>
      <c r="CD12" s="656" t="s">
        <v>259</v>
      </c>
      <c r="CE12" s="657"/>
      <c r="CF12" s="657"/>
      <c r="CG12" s="657"/>
      <c r="CH12" s="657"/>
      <c r="CI12" s="657"/>
      <c r="CJ12" s="657"/>
      <c r="CK12" s="657"/>
      <c r="CL12" s="657"/>
      <c r="CM12" s="657"/>
      <c r="CN12" s="657"/>
      <c r="CO12" s="657"/>
      <c r="CP12" s="657"/>
      <c r="CQ12" s="658"/>
      <c r="CR12" s="659">
        <v>676257</v>
      </c>
      <c r="CS12" s="660"/>
      <c r="CT12" s="660"/>
      <c r="CU12" s="660"/>
      <c r="CV12" s="660"/>
      <c r="CW12" s="660"/>
      <c r="CX12" s="660"/>
      <c r="CY12" s="661"/>
      <c r="CZ12" s="662">
        <v>6</v>
      </c>
      <c r="DA12" s="662"/>
      <c r="DB12" s="662"/>
      <c r="DC12" s="662"/>
      <c r="DD12" s="668">
        <v>62554</v>
      </c>
      <c r="DE12" s="660"/>
      <c r="DF12" s="660"/>
      <c r="DG12" s="660"/>
      <c r="DH12" s="660"/>
      <c r="DI12" s="660"/>
      <c r="DJ12" s="660"/>
      <c r="DK12" s="660"/>
      <c r="DL12" s="660"/>
      <c r="DM12" s="660"/>
      <c r="DN12" s="660"/>
      <c r="DO12" s="660"/>
      <c r="DP12" s="661"/>
      <c r="DQ12" s="668">
        <v>409796</v>
      </c>
      <c r="DR12" s="660"/>
      <c r="DS12" s="660"/>
      <c r="DT12" s="660"/>
      <c r="DU12" s="660"/>
      <c r="DV12" s="660"/>
      <c r="DW12" s="660"/>
      <c r="DX12" s="660"/>
      <c r="DY12" s="660"/>
      <c r="DZ12" s="660"/>
      <c r="EA12" s="660"/>
      <c r="EB12" s="660"/>
      <c r="EC12" s="669"/>
    </row>
    <row r="13" spans="2:143" ht="11.25" customHeight="1" x14ac:dyDescent="0.2">
      <c r="B13" s="656" t="s">
        <v>260</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261</v>
      </c>
      <c r="AQ13" s="657"/>
      <c r="AR13" s="657"/>
      <c r="AS13" s="657"/>
      <c r="AT13" s="657"/>
      <c r="AU13" s="657"/>
      <c r="AV13" s="657"/>
      <c r="AW13" s="657"/>
      <c r="AX13" s="657"/>
      <c r="AY13" s="657"/>
      <c r="AZ13" s="657"/>
      <c r="BA13" s="657"/>
      <c r="BB13" s="657"/>
      <c r="BC13" s="657"/>
      <c r="BD13" s="657"/>
      <c r="BE13" s="657"/>
      <c r="BF13" s="658"/>
      <c r="BG13" s="659">
        <v>1280375</v>
      </c>
      <c r="BH13" s="660"/>
      <c r="BI13" s="660"/>
      <c r="BJ13" s="660"/>
      <c r="BK13" s="660"/>
      <c r="BL13" s="660"/>
      <c r="BM13" s="660"/>
      <c r="BN13" s="661"/>
      <c r="BO13" s="662">
        <v>67</v>
      </c>
      <c r="BP13" s="662"/>
      <c r="BQ13" s="662"/>
      <c r="BR13" s="662"/>
      <c r="BS13" s="663" t="s">
        <v>147</v>
      </c>
      <c r="BT13" s="663"/>
      <c r="BU13" s="663"/>
      <c r="BV13" s="663"/>
      <c r="BW13" s="663"/>
      <c r="BX13" s="663"/>
      <c r="BY13" s="663"/>
      <c r="BZ13" s="663"/>
      <c r="CA13" s="663"/>
      <c r="CB13" s="667"/>
      <c r="CD13" s="656" t="s">
        <v>262</v>
      </c>
      <c r="CE13" s="657"/>
      <c r="CF13" s="657"/>
      <c r="CG13" s="657"/>
      <c r="CH13" s="657"/>
      <c r="CI13" s="657"/>
      <c r="CJ13" s="657"/>
      <c r="CK13" s="657"/>
      <c r="CL13" s="657"/>
      <c r="CM13" s="657"/>
      <c r="CN13" s="657"/>
      <c r="CO13" s="657"/>
      <c r="CP13" s="657"/>
      <c r="CQ13" s="658"/>
      <c r="CR13" s="659">
        <v>1830256</v>
      </c>
      <c r="CS13" s="660"/>
      <c r="CT13" s="660"/>
      <c r="CU13" s="660"/>
      <c r="CV13" s="660"/>
      <c r="CW13" s="660"/>
      <c r="CX13" s="660"/>
      <c r="CY13" s="661"/>
      <c r="CZ13" s="662">
        <v>16.2</v>
      </c>
      <c r="DA13" s="662"/>
      <c r="DB13" s="662"/>
      <c r="DC13" s="662"/>
      <c r="DD13" s="668">
        <v>656225</v>
      </c>
      <c r="DE13" s="660"/>
      <c r="DF13" s="660"/>
      <c r="DG13" s="660"/>
      <c r="DH13" s="660"/>
      <c r="DI13" s="660"/>
      <c r="DJ13" s="660"/>
      <c r="DK13" s="660"/>
      <c r="DL13" s="660"/>
      <c r="DM13" s="660"/>
      <c r="DN13" s="660"/>
      <c r="DO13" s="660"/>
      <c r="DP13" s="661"/>
      <c r="DQ13" s="668">
        <v>986967</v>
      </c>
      <c r="DR13" s="660"/>
      <c r="DS13" s="660"/>
      <c r="DT13" s="660"/>
      <c r="DU13" s="660"/>
      <c r="DV13" s="660"/>
      <c r="DW13" s="660"/>
      <c r="DX13" s="660"/>
      <c r="DY13" s="660"/>
      <c r="DZ13" s="660"/>
      <c r="EA13" s="660"/>
      <c r="EB13" s="660"/>
      <c r="EC13" s="669"/>
    </row>
    <row r="14" spans="2:143" ht="11.25" customHeight="1" x14ac:dyDescent="0.2">
      <c r="B14" s="656" t="s">
        <v>263</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130</v>
      </c>
      <c r="AM14" s="665"/>
      <c r="AN14" s="665"/>
      <c r="AO14" s="666"/>
      <c r="AP14" s="656" t="s">
        <v>264</v>
      </c>
      <c r="AQ14" s="657"/>
      <c r="AR14" s="657"/>
      <c r="AS14" s="657"/>
      <c r="AT14" s="657"/>
      <c r="AU14" s="657"/>
      <c r="AV14" s="657"/>
      <c r="AW14" s="657"/>
      <c r="AX14" s="657"/>
      <c r="AY14" s="657"/>
      <c r="AZ14" s="657"/>
      <c r="BA14" s="657"/>
      <c r="BB14" s="657"/>
      <c r="BC14" s="657"/>
      <c r="BD14" s="657"/>
      <c r="BE14" s="657"/>
      <c r="BF14" s="658"/>
      <c r="BG14" s="659">
        <v>23206</v>
      </c>
      <c r="BH14" s="660"/>
      <c r="BI14" s="660"/>
      <c r="BJ14" s="660"/>
      <c r="BK14" s="660"/>
      <c r="BL14" s="660"/>
      <c r="BM14" s="660"/>
      <c r="BN14" s="661"/>
      <c r="BO14" s="662">
        <v>1.2</v>
      </c>
      <c r="BP14" s="662"/>
      <c r="BQ14" s="662"/>
      <c r="BR14" s="662"/>
      <c r="BS14" s="663" t="s">
        <v>130</v>
      </c>
      <c r="BT14" s="663"/>
      <c r="BU14" s="663"/>
      <c r="BV14" s="663"/>
      <c r="BW14" s="663"/>
      <c r="BX14" s="663"/>
      <c r="BY14" s="663"/>
      <c r="BZ14" s="663"/>
      <c r="CA14" s="663"/>
      <c r="CB14" s="667"/>
      <c r="CD14" s="656" t="s">
        <v>265</v>
      </c>
      <c r="CE14" s="657"/>
      <c r="CF14" s="657"/>
      <c r="CG14" s="657"/>
      <c r="CH14" s="657"/>
      <c r="CI14" s="657"/>
      <c r="CJ14" s="657"/>
      <c r="CK14" s="657"/>
      <c r="CL14" s="657"/>
      <c r="CM14" s="657"/>
      <c r="CN14" s="657"/>
      <c r="CO14" s="657"/>
      <c r="CP14" s="657"/>
      <c r="CQ14" s="658"/>
      <c r="CR14" s="659">
        <v>248108</v>
      </c>
      <c r="CS14" s="660"/>
      <c r="CT14" s="660"/>
      <c r="CU14" s="660"/>
      <c r="CV14" s="660"/>
      <c r="CW14" s="660"/>
      <c r="CX14" s="660"/>
      <c r="CY14" s="661"/>
      <c r="CZ14" s="662">
        <v>2.2000000000000002</v>
      </c>
      <c r="DA14" s="662"/>
      <c r="DB14" s="662"/>
      <c r="DC14" s="662"/>
      <c r="DD14" s="668">
        <v>29540</v>
      </c>
      <c r="DE14" s="660"/>
      <c r="DF14" s="660"/>
      <c r="DG14" s="660"/>
      <c r="DH14" s="660"/>
      <c r="DI14" s="660"/>
      <c r="DJ14" s="660"/>
      <c r="DK14" s="660"/>
      <c r="DL14" s="660"/>
      <c r="DM14" s="660"/>
      <c r="DN14" s="660"/>
      <c r="DO14" s="660"/>
      <c r="DP14" s="661"/>
      <c r="DQ14" s="668">
        <v>147794</v>
      </c>
      <c r="DR14" s="660"/>
      <c r="DS14" s="660"/>
      <c r="DT14" s="660"/>
      <c r="DU14" s="660"/>
      <c r="DV14" s="660"/>
      <c r="DW14" s="660"/>
      <c r="DX14" s="660"/>
      <c r="DY14" s="660"/>
      <c r="DZ14" s="660"/>
      <c r="EA14" s="660"/>
      <c r="EB14" s="660"/>
      <c r="EC14" s="669"/>
    </row>
    <row r="15" spans="2:143" ht="11.25" customHeight="1" x14ac:dyDescent="0.2">
      <c r="B15" s="656" t="s">
        <v>266</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130</v>
      </c>
      <c r="AE15" s="663"/>
      <c r="AF15" s="663"/>
      <c r="AG15" s="663"/>
      <c r="AH15" s="663"/>
      <c r="AI15" s="663"/>
      <c r="AJ15" s="663"/>
      <c r="AK15" s="663"/>
      <c r="AL15" s="664" t="s">
        <v>130</v>
      </c>
      <c r="AM15" s="665"/>
      <c r="AN15" s="665"/>
      <c r="AO15" s="666"/>
      <c r="AP15" s="656" t="s">
        <v>267</v>
      </c>
      <c r="AQ15" s="657"/>
      <c r="AR15" s="657"/>
      <c r="AS15" s="657"/>
      <c r="AT15" s="657"/>
      <c r="AU15" s="657"/>
      <c r="AV15" s="657"/>
      <c r="AW15" s="657"/>
      <c r="AX15" s="657"/>
      <c r="AY15" s="657"/>
      <c r="AZ15" s="657"/>
      <c r="BA15" s="657"/>
      <c r="BB15" s="657"/>
      <c r="BC15" s="657"/>
      <c r="BD15" s="657"/>
      <c r="BE15" s="657"/>
      <c r="BF15" s="658"/>
      <c r="BG15" s="659">
        <v>61222</v>
      </c>
      <c r="BH15" s="660"/>
      <c r="BI15" s="660"/>
      <c r="BJ15" s="660"/>
      <c r="BK15" s="660"/>
      <c r="BL15" s="660"/>
      <c r="BM15" s="660"/>
      <c r="BN15" s="661"/>
      <c r="BO15" s="662">
        <v>3.2</v>
      </c>
      <c r="BP15" s="662"/>
      <c r="BQ15" s="662"/>
      <c r="BR15" s="662"/>
      <c r="BS15" s="663" t="s">
        <v>130</v>
      </c>
      <c r="BT15" s="663"/>
      <c r="BU15" s="663"/>
      <c r="BV15" s="663"/>
      <c r="BW15" s="663"/>
      <c r="BX15" s="663"/>
      <c r="BY15" s="663"/>
      <c r="BZ15" s="663"/>
      <c r="CA15" s="663"/>
      <c r="CB15" s="667"/>
      <c r="CD15" s="656" t="s">
        <v>268</v>
      </c>
      <c r="CE15" s="657"/>
      <c r="CF15" s="657"/>
      <c r="CG15" s="657"/>
      <c r="CH15" s="657"/>
      <c r="CI15" s="657"/>
      <c r="CJ15" s="657"/>
      <c r="CK15" s="657"/>
      <c r="CL15" s="657"/>
      <c r="CM15" s="657"/>
      <c r="CN15" s="657"/>
      <c r="CO15" s="657"/>
      <c r="CP15" s="657"/>
      <c r="CQ15" s="658"/>
      <c r="CR15" s="659">
        <v>932518</v>
      </c>
      <c r="CS15" s="660"/>
      <c r="CT15" s="660"/>
      <c r="CU15" s="660"/>
      <c r="CV15" s="660"/>
      <c r="CW15" s="660"/>
      <c r="CX15" s="660"/>
      <c r="CY15" s="661"/>
      <c r="CZ15" s="662">
        <v>8.3000000000000007</v>
      </c>
      <c r="DA15" s="662"/>
      <c r="DB15" s="662"/>
      <c r="DC15" s="662"/>
      <c r="DD15" s="668">
        <v>308207</v>
      </c>
      <c r="DE15" s="660"/>
      <c r="DF15" s="660"/>
      <c r="DG15" s="660"/>
      <c r="DH15" s="660"/>
      <c r="DI15" s="660"/>
      <c r="DJ15" s="660"/>
      <c r="DK15" s="660"/>
      <c r="DL15" s="660"/>
      <c r="DM15" s="660"/>
      <c r="DN15" s="660"/>
      <c r="DO15" s="660"/>
      <c r="DP15" s="661"/>
      <c r="DQ15" s="668">
        <v>402120</v>
      </c>
      <c r="DR15" s="660"/>
      <c r="DS15" s="660"/>
      <c r="DT15" s="660"/>
      <c r="DU15" s="660"/>
      <c r="DV15" s="660"/>
      <c r="DW15" s="660"/>
      <c r="DX15" s="660"/>
      <c r="DY15" s="660"/>
      <c r="DZ15" s="660"/>
      <c r="EA15" s="660"/>
      <c r="EB15" s="660"/>
      <c r="EC15" s="669"/>
    </row>
    <row r="16" spans="2:143" ht="11.25" customHeight="1" x14ac:dyDescent="0.2">
      <c r="B16" s="656" t="s">
        <v>269</v>
      </c>
      <c r="C16" s="657"/>
      <c r="D16" s="657"/>
      <c r="E16" s="657"/>
      <c r="F16" s="657"/>
      <c r="G16" s="657"/>
      <c r="H16" s="657"/>
      <c r="I16" s="657"/>
      <c r="J16" s="657"/>
      <c r="K16" s="657"/>
      <c r="L16" s="657"/>
      <c r="M16" s="657"/>
      <c r="N16" s="657"/>
      <c r="O16" s="657"/>
      <c r="P16" s="657"/>
      <c r="Q16" s="658"/>
      <c r="R16" s="659">
        <v>3670</v>
      </c>
      <c r="S16" s="660"/>
      <c r="T16" s="660"/>
      <c r="U16" s="660"/>
      <c r="V16" s="660"/>
      <c r="W16" s="660"/>
      <c r="X16" s="660"/>
      <c r="Y16" s="661"/>
      <c r="Z16" s="662">
        <v>0</v>
      </c>
      <c r="AA16" s="662"/>
      <c r="AB16" s="662"/>
      <c r="AC16" s="662"/>
      <c r="AD16" s="663">
        <v>3670</v>
      </c>
      <c r="AE16" s="663"/>
      <c r="AF16" s="663"/>
      <c r="AG16" s="663"/>
      <c r="AH16" s="663"/>
      <c r="AI16" s="663"/>
      <c r="AJ16" s="663"/>
      <c r="AK16" s="663"/>
      <c r="AL16" s="664">
        <v>0.1</v>
      </c>
      <c r="AM16" s="665"/>
      <c r="AN16" s="665"/>
      <c r="AO16" s="666"/>
      <c r="AP16" s="656" t="s">
        <v>270</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147</v>
      </c>
      <c r="BP16" s="662"/>
      <c r="BQ16" s="662"/>
      <c r="BR16" s="662"/>
      <c r="BS16" s="663" t="s">
        <v>130</v>
      </c>
      <c r="BT16" s="663"/>
      <c r="BU16" s="663"/>
      <c r="BV16" s="663"/>
      <c r="BW16" s="663"/>
      <c r="BX16" s="663"/>
      <c r="BY16" s="663"/>
      <c r="BZ16" s="663"/>
      <c r="CA16" s="663"/>
      <c r="CB16" s="667"/>
      <c r="CD16" s="656" t="s">
        <v>271</v>
      </c>
      <c r="CE16" s="657"/>
      <c r="CF16" s="657"/>
      <c r="CG16" s="657"/>
      <c r="CH16" s="657"/>
      <c r="CI16" s="657"/>
      <c r="CJ16" s="657"/>
      <c r="CK16" s="657"/>
      <c r="CL16" s="657"/>
      <c r="CM16" s="657"/>
      <c r="CN16" s="657"/>
      <c r="CO16" s="657"/>
      <c r="CP16" s="657"/>
      <c r="CQ16" s="658"/>
      <c r="CR16" s="659">
        <v>410200</v>
      </c>
      <c r="CS16" s="660"/>
      <c r="CT16" s="660"/>
      <c r="CU16" s="660"/>
      <c r="CV16" s="660"/>
      <c r="CW16" s="660"/>
      <c r="CX16" s="660"/>
      <c r="CY16" s="661"/>
      <c r="CZ16" s="662">
        <v>3.6</v>
      </c>
      <c r="DA16" s="662"/>
      <c r="DB16" s="662"/>
      <c r="DC16" s="662"/>
      <c r="DD16" s="668" t="s">
        <v>130</v>
      </c>
      <c r="DE16" s="660"/>
      <c r="DF16" s="660"/>
      <c r="DG16" s="660"/>
      <c r="DH16" s="660"/>
      <c r="DI16" s="660"/>
      <c r="DJ16" s="660"/>
      <c r="DK16" s="660"/>
      <c r="DL16" s="660"/>
      <c r="DM16" s="660"/>
      <c r="DN16" s="660"/>
      <c r="DO16" s="660"/>
      <c r="DP16" s="661"/>
      <c r="DQ16" s="668">
        <v>221612</v>
      </c>
      <c r="DR16" s="660"/>
      <c r="DS16" s="660"/>
      <c r="DT16" s="660"/>
      <c r="DU16" s="660"/>
      <c r="DV16" s="660"/>
      <c r="DW16" s="660"/>
      <c r="DX16" s="660"/>
      <c r="DY16" s="660"/>
      <c r="DZ16" s="660"/>
      <c r="EA16" s="660"/>
      <c r="EB16" s="660"/>
      <c r="EC16" s="669"/>
    </row>
    <row r="17" spans="2:133" ht="11.25" customHeight="1" x14ac:dyDescent="0.2">
      <c r="B17" s="656" t="s">
        <v>272</v>
      </c>
      <c r="C17" s="657"/>
      <c r="D17" s="657"/>
      <c r="E17" s="657"/>
      <c r="F17" s="657"/>
      <c r="G17" s="657"/>
      <c r="H17" s="657"/>
      <c r="I17" s="657"/>
      <c r="J17" s="657"/>
      <c r="K17" s="657"/>
      <c r="L17" s="657"/>
      <c r="M17" s="657"/>
      <c r="N17" s="657"/>
      <c r="O17" s="657"/>
      <c r="P17" s="657"/>
      <c r="Q17" s="658"/>
      <c r="R17" s="659">
        <v>36173</v>
      </c>
      <c r="S17" s="660"/>
      <c r="T17" s="660"/>
      <c r="U17" s="660"/>
      <c r="V17" s="660"/>
      <c r="W17" s="660"/>
      <c r="X17" s="660"/>
      <c r="Y17" s="661"/>
      <c r="Z17" s="662">
        <v>0.3</v>
      </c>
      <c r="AA17" s="662"/>
      <c r="AB17" s="662"/>
      <c r="AC17" s="662"/>
      <c r="AD17" s="663">
        <v>36173</v>
      </c>
      <c r="AE17" s="663"/>
      <c r="AF17" s="663"/>
      <c r="AG17" s="663"/>
      <c r="AH17" s="663"/>
      <c r="AI17" s="663"/>
      <c r="AJ17" s="663"/>
      <c r="AK17" s="663"/>
      <c r="AL17" s="664">
        <v>1.2</v>
      </c>
      <c r="AM17" s="665"/>
      <c r="AN17" s="665"/>
      <c r="AO17" s="666"/>
      <c r="AP17" s="656" t="s">
        <v>273</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274</v>
      </c>
      <c r="CE17" s="657"/>
      <c r="CF17" s="657"/>
      <c r="CG17" s="657"/>
      <c r="CH17" s="657"/>
      <c r="CI17" s="657"/>
      <c r="CJ17" s="657"/>
      <c r="CK17" s="657"/>
      <c r="CL17" s="657"/>
      <c r="CM17" s="657"/>
      <c r="CN17" s="657"/>
      <c r="CO17" s="657"/>
      <c r="CP17" s="657"/>
      <c r="CQ17" s="658"/>
      <c r="CR17" s="659">
        <v>96404</v>
      </c>
      <c r="CS17" s="660"/>
      <c r="CT17" s="660"/>
      <c r="CU17" s="660"/>
      <c r="CV17" s="660"/>
      <c r="CW17" s="660"/>
      <c r="CX17" s="660"/>
      <c r="CY17" s="661"/>
      <c r="CZ17" s="662">
        <v>0.9</v>
      </c>
      <c r="DA17" s="662"/>
      <c r="DB17" s="662"/>
      <c r="DC17" s="662"/>
      <c r="DD17" s="668" t="s">
        <v>130</v>
      </c>
      <c r="DE17" s="660"/>
      <c r="DF17" s="660"/>
      <c r="DG17" s="660"/>
      <c r="DH17" s="660"/>
      <c r="DI17" s="660"/>
      <c r="DJ17" s="660"/>
      <c r="DK17" s="660"/>
      <c r="DL17" s="660"/>
      <c r="DM17" s="660"/>
      <c r="DN17" s="660"/>
      <c r="DO17" s="660"/>
      <c r="DP17" s="661"/>
      <c r="DQ17" s="668">
        <v>96175</v>
      </c>
      <c r="DR17" s="660"/>
      <c r="DS17" s="660"/>
      <c r="DT17" s="660"/>
      <c r="DU17" s="660"/>
      <c r="DV17" s="660"/>
      <c r="DW17" s="660"/>
      <c r="DX17" s="660"/>
      <c r="DY17" s="660"/>
      <c r="DZ17" s="660"/>
      <c r="EA17" s="660"/>
      <c r="EB17" s="660"/>
      <c r="EC17" s="669"/>
    </row>
    <row r="18" spans="2:133" ht="11.25" customHeight="1" x14ac:dyDescent="0.2">
      <c r="B18" s="656" t="s">
        <v>275</v>
      </c>
      <c r="C18" s="657"/>
      <c r="D18" s="657"/>
      <c r="E18" s="657"/>
      <c r="F18" s="657"/>
      <c r="G18" s="657"/>
      <c r="H18" s="657"/>
      <c r="I18" s="657"/>
      <c r="J18" s="657"/>
      <c r="K18" s="657"/>
      <c r="L18" s="657"/>
      <c r="M18" s="657"/>
      <c r="N18" s="657"/>
      <c r="O18" s="657"/>
      <c r="P18" s="657"/>
      <c r="Q18" s="658"/>
      <c r="R18" s="659">
        <v>1792</v>
      </c>
      <c r="S18" s="660"/>
      <c r="T18" s="660"/>
      <c r="U18" s="660"/>
      <c r="V18" s="660"/>
      <c r="W18" s="660"/>
      <c r="X18" s="660"/>
      <c r="Y18" s="661"/>
      <c r="Z18" s="662">
        <v>0</v>
      </c>
      <c r="AA18" s="662"/>
      <c r="AB18" s="662"/>
      <c r="AC18" s="662"/>
      <c r="AD18" s="663">
        <v>1792</v>
      </c>
      <c r="AE18" s="663"/>
      <c r="AF18" s="663"/>
      <c r="AG18" s="663"/>
      <c r="AH18" s="663"/>
      <c r="AI18" s="663"/>
      <c r="AJ18" s="663"/>
      <c r="AK18" s="663"/>
      <c r="AL18" s="664">
        <v>0.1</v>
      </c>
      <c r="AM18" s="665"/>
      <c r="AN18" s="665"/>
      <c r="AO18" s="666"/>
      <c r="AP18" s="656" t="s">
        <v>276</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277</v>
      </c>
      <c r="CE18" s="657"/>
      <c r="CF18" s="657"/>
      <c r="CG18" s="657"/>
      <c r="CH18" s="657"/>
      <c r="CI18" s="657"/>
      <c r="CJ18" s="657"/>
      <c r="CK18" s="657"/>
      <c r="CL18" s="657"/>
      <c r="CM18" s="657"/>
      <c r="CN18" s="657"/>
      <c r="CO18" s="657"/>
      <c r="CP18" s="657"/>
      <c r="CQ18" s="658"/>
      <c r="CR18" s="659" t="s">
        <v>130</v>
      </c>
      <c r="CS18" s="660"/>
      <c r="CT18" s="660"/>
      <c r="CU18" s="660"/>
      <c r="CV18" s="660"/>
      <c r="CW18" s="660"/>
      <c r="CX18" s="660"/>
      <c r="CY18" s="661"/>
      <c r="CZ18" s="662" t="s">
        <v>130</v>
      </c>
      <c r="DA18" s="662"/>
      <c r="DB18" s="662"/>
      <c r="DC18" s="662"/>
      <c r="DD18" s="668" t="s">
        <v>130</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2">
      <c r="B19" s="656" t="s">
        <v>278</v>
      </c>
      <c r="C19" s="657"/>
      <c r="D19" s="657"/>
      <c r="E19" s="657"/>
      <c r="F19" s="657"/>
      <c r="G19" s="657"/>
      <c r="H19" s="657"/>
      <c r="I19" s="657"/>
      <c r="J19" s="657"/>
      <c r="K19" s="657"/>
      <c r="L19" s="657"/>
      <c r="M19" s="657"/>
      <c r="N19" s="657"/>
      <c r="O19" s="657"/>
      <c r="P19" s="657"/>
      <c r="Q19" s="658"/>
      <c r="R19" s="659">
        <v>1792</v>
      </c>
      <c r="S19" s="660"/>
      <c r="T19" s="660"/>
      <c r="U19" s="660"/>
      <c r="V19" s="660"/>
      <c r="W19" s="660"/>
      <c r="X19" s="660"/>
      <c r="Y19" s="661"/>
      <c r="Z19" s="662">
        <v>0</v>
      </c>
      <c r="AA19" s="662"/>
      <c r="AB19" s="662"/>
      <c r="AC19" s="662"/>
      <c r="AD19" s="663">
        <v>1792</v>
      </c>
      <c r="AE19" s="663"/>
      <c r="AF19" s="663"/>
      <c r="AG19" s="663"/>
      <c r="AH19" s="663"/>
      <c r="AI19" s="663"/>
      <c r="AJ19" s="663"/>
      <c r="AK19" s="663"/>
      <c r="AL19" s="664">
        <v>0.1</v>
      </c>
      <c r="AM19" s="665"/>
      <c r="AN19" s="665"/>
      <c r="AO19" s="666"/>
      <c r="AP19" s="656" t="s">
        <v>279</v>
      </c>
      <c r="AQ19" s="657"/>
      <c r="AR19" s="657"/>
      <c r="AS19" s="657"/>
      <c r="AT19" s="657"/>
      <c r="AU19" s="657"/>
      <c r="AV19" s="657"/>
      <c r="AW19" s="657"/>
      <c r="AX19" s="657"/>
      <c r="AY19" s="657"/>
      <c r="AZ19" s="657"/>
      <c r="BA19" s="657"/>
      <c r="BB19" s="657"/>
      <c r="BC19" s="657"/>
      <c r="BD19" s="657"/>
      <c r="BE19" s="657"/>
      <c r="BF19" s="658"/>
      <c r="BG19" s="659">
        <v>20064</v>
      </c>
      <c r="BH19" s="660"/>
      <c r="BI19" s="660"/>
      <c r="BJ19" s="660"/>
      <c r="BK19" s="660"/>
      <c r="BL19" s="660"/>
      <c r="BM19" s="660"/>
      <c r="BN19" s="661"/>
      <c r="BO19" s="662">
        <v>1.1000000000000001</v>
      </c>
      <c r="BP19" s="662"/>
      <c r="BQ19" s="662"/>
      <c r="BR19" s="662"/>
      <c r="BS19" s="663" t="s">
        <v>130</v>
      </c>
      <c r="BT19" s="663"/>
      <c r="BU19" s="663"/>
      <c r="BV19" s="663"/>
      <c r="BW19" s="663"/>
      <c r="BX19" s="663"/>
      <c r="BY19" s="663"/>
      <c r="BZ19" s="663"/>
      <c r="CA19" s="663"/>
      <c r="CB19" s="667"/>
      <c r="CD19" s="656" t="s">
        <v>280</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2">
      <c r="B20" s="672" t="s">
        <v>281</v>
      </c>
      <c r="C20" s="673"/>
      <c r="D20" s="673"/>
      <c r="E20" s="673"/>
      <c r="F20" s="673"/>
      <c r="G20" s="673"/>
      <c r="H20" s="673"/>
      <c r="I20" s="673"/>
      <c r="J20" s="673"/>
      <c r="K20" s="673"/>
      <c r="L20" s="673"/>
      <c r="M20" s="673"/>
      <c r="N20" s="673"/>
      <c r="O20" s="673"/>
      <c r="P20" s="673"/>
      <c r="Q20" s="674"/>
      <c r="R20" s="659" t="s">
        <v>130</v>
      </c>
      <c r="S20" s="660"/>
      <c r="T20" s="660"/>
      <c r="U20" s="660"/>
      <c r="V20" s="660"/>
      <c r="W20" s="660"/>
      <c r="X20" s="660"/>
      <c r="Y20" s="661"/>
      <c r="Z20" s="662" t="s">
        <v>130</v>
      </c>
      <c r="AA20" s="662"/>
      <c r="AB20" s="662"/>
      <c r="AC20" s="662"/>
      <c r="AD20" s="663" t="s">
        <v>147</v>
      </c>
      <c r="AE20" s="663"/>
      <c r="AF20" s="663"/>
      <c r="AG20" s="663"/>
      <c r="AH20" s="663"/>
      <c r="AI20" s="663"/>
      <c r="AJ20" s="663"/>
      <c r="AK20" s="663"/>
      <c r="AL20" s="664" t="s">
        <v>130</v>
      </c>
      <c r="AM20" s="665"/>
      <c r="AN20" s="665"/>
      <c r="AO20" s="666"/>
      <c r="AP20" s="656" t="s">
        <v>282</v>
      </c>
      <c r="AQ20" s="657"/>
      <c r="AR20" s="657"/>
      <c r="AS20" s="657"/>
      <c r="AT20" s="657"/>
      <c r="AU20" s="657"/>
      <c r="AV20" s="657"/>
      <c r="AW20" s="657"/>
      <c r="AX20" s="657"/>
      <c r="AY20" s="657"/>
      <c r="AZ20" s="657"/>
      <c r="BA20" s="657"/>
      <c r="BB20" s="657"/>
      <c r="BC20" s="657"/>
      <c r="BD20" s="657"/>
      <c r="BE20" s="657"/>
      <c r="BF20" s="658"/>
      <c r="BG20" s="659">
        <v>20064</v>
      </c>
      <c r="BH20" s="660"/>
      <c r="BI20" s="660"/>
      <c r="BJ20" s="660"/>
      <c r="BK20" s="660"/>
      <c r="BL20" s="660"/>
      <c r="BM20" s="660"/>
      <c r="BN20" s="661"/>
      <c r="BO20" s="662">
        <v>1.1000000000000001</v>
      </c>
      <c r="BP20" s="662"/>
      <c r="BQ20" s="662"/>
      <c r="BR20" s="662"/>
      <c r="BS20" s="663" t="s">
        <v>130</v>
      </c>
      <c r="BT20" s="663"/>
      <c r="BU20" s="663"/>
      <c r="BV20" s="663"/>
      <c r="BW20" s="663"/>
      <c r="BX20" s="663"/>
      <c r="BY20" s="663"/>
      <c r="BZ20" s="663"/>
      <c r="CA20" s="663"/>
      <c r="CB20" s="667"/>
      <c r="CD20" s="656" t="s">
        <v>283</v>
      </c>
      <c r="CE20" s="657"/>
      <c r="CF20" s="657"/>
      <c r="CG20" s="657"/>
      <c r="CH20" s="657"/>
      <c r="CI20" s="657"/>
      <c r="CJ20" s="657"/>
      <c r="CK20" s="657"/>
      <c r="CL20" s="657"/>
      <c r="CM20" s="657"/>
      <c r="CN20" s="657"/>
      <c r="CO20" s="657"/>
      <c r="CP20" s="657"/>
      <c r="CQ20" s="658"/>
      <c r="CR20" s="659">
        <v>11292507</v>
      </c>
      <c r="CS20" s="660"/>
      <c r="CT20" s="660"/>
      <c r="CU20" s="660"/>
      <c r="CV20" s="660"/>
      <c r="CW20" s="660"/>
      <c r="CX20" s="660"/>
      <c r="CY20" s="661"/>
      <c r="CZ20" s="662">
        <v>100</v>
      </c>
      <c r="DA20" s="662"/>
      <c r="DB20" s="662"/>
      <c r="DC20" s="662"/>
      <c r="DD20" s="668">
        <v>1955858</v>
      </c>
      <c r="DE20" s="660"/>
      <c r="DF20" s="660"/>
      <c r="DG20" s="660"/>
      <c r="DH20" s="660"/>
      <c r="DI20" s="660"/>
      <c r="DJ20" s="660"/>
      <c r="DK20" s="660"/>
      <c r="DL20" s="660"/>
      <c r="DM20" s="660"/>
      <c r="DN20" s="660"/>
      <c r="DO20" s="660"/>
      <c r="DP20" s="661"/>
      <c r="DQ20" s="668">
        <v>5225639</v>
      </c>
      <c r="DR20" s="660"/>
      <c r="DS20" s="660"/>
      <c r="DT20" s="660"/>
      <c r="DU20" s="660"/>
      <c r="DV20" s="660"/>
      <c r="DW20" s="660"/>
      <c r="DX20" s="660"/>
      <c r="DY20" s="660"/>
      <c r="DZ20" s="660"/>
      <c r="EA20" s="660"/>
      <c r="EB20" s="660"/>
      <c r="EC20" s="669"/>
    </row>
    <row r="21" spans="2:133" ht="11.25" customHeight="1" x14ac:dyDescent="0.2">
      <c r="B21" s="656" t="s">
        <v>284</v>
      </c>
      <c r="C21" s="657"/>
      <c r="D21" s="657"/>
      <c r="E21" s="657"/>
      <c r="F21" s="657"/>
      <c r="G21" s="657"/>
      <c r="H21" s="657"/>
      <c r="I21" s="657"/>
      <c r="J21" s="657"/>
      <c r="K21" s="657"/>
      <c r="L21" s="657"/>
      <c r="M21" s="657"/>
      <c r="N21" s="657"/>
      <c r="O21" s="657"/>
      <c r="P21" s="657"/>
      <c r="Q21" s="658"/>
      <c r="R21" s="659">
        <v>1394733</v>
      </c>
      <c r="S21" s="660"/>
      <c r="T21" s="660"/>
      <c r="U21" s="660"/>
      <c r="V21" s="660"/>
      <c r="W21" s="660"/>
      <c r="X21" s="660"/>
      <c r="Y21" s="661"/>
      <c r="Z21" s="662">
        <v>11.5</v>
      </c>
      <c r="AA21" s="662"/>
      <c r="AB21" s="662"/>
      <c r="AC21" s="662"/>
      <c r="AD21" s="663">
        <v>679482</v>
      </c>
      <c r="AE21" s="663"/>
      <c r="AF21" s="663"/>
      <c r="AG21" s="663"/>
      <c r="AH21" s="663"/>
      <c r="AI21" s="663"/>
      <c r="AJ21" s="663"/>
      <c r="AK21" s="663"/>
      <c r="AL21" s="664">
        <v>23.5</v>
      </c>
      <c r="AM21" s="665"/>
      <c r="AN21" s="665"/>
      <c r="AO21" s="666"/>
      <c r="AP21" s="656" t="s">
        <v>285</v>
      </c>
      <c r="AQ21" s="675"/>
      <c r="AR21" s="675"/>
      <c r="AS21" s="675"/>
      <c r="AT21" s="675"/>
      <c r="AU21" s="675"/>
      <c r="AV21" s="675"/>
      <c r="AW21" s="675"/>
      <c r="AX21" s="675"/>
      <c r="AY21" s="675"/>
      <c r="AZ21" s="675"/>
      <c r="BA21" s="675"/>
      <c r="BB21" s="675"/>
      <c r="BC21" s="675"/>
      <c r="BD21" s="675"/>
      <c r="BE21" s="675"/>
      <c r="BF21" s="676"/>
      <c r="BG21" s="659">
        <v>20064</v>
      </c>
      <c r="BH21" s="660"/>
      <c r="BI21" s="660"/>
      <c r="BJ21" s="660"/>
      <c r="BK21" s="660"/>
      <c r="BL21" s="660"/>
      <c r="BM21" s="660"/>
      <c r="BN21" s="661"/>
      <c r="BO21" s="662">
        <v>1.1000000000000001</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286</v>
      </c>
      <c r="C22" s="657"/>
      <c r="D22" s="657"/>
      <c r="E22" s="657"/>
      <c r="F22" s="657"/>
      <c r="G22" s="657"/>
      <c r="H22" s="657"/>
      <c r="I22" s="657"/>
      <c r="J22" s="657"/>
      <c r="K22" s="657"/>
      <c r="L22" s="657"/>
      <c r="M22" s="657"/>
      <c r="N22" s="657"/>
      <c r="O22" s="657"/>
      <c r="P22" s="657"/>
      <c r="Q22" s="658"/>
      <c r="R22" s="659">
        <v>679482</v>
      </c>
      <c r="S22" s="660"/>
      <c r="T22" s="660"/>
      <c r="U22" s="660"/>
      <c r="V22" s="660"/>
      <c r="W22" s="660"/>
      <c r="X22" s="660"/>
      <c r="Y22" s="661"/>
      <c r="Z22" s="662">
        <v>5.6</v>
      </c>
      <c r="AA22" s="662"/>
      <c r="AB22" s="662"/>
      <c r="AC22" s="662"/>
      <c r="AD22" s="663">
        <v>679482</v>
      </c>
      <c r="AE22" s="663"/>
      <c r="AF22" s="663"/>
      <c r="AG22" s="663"/>
      <c r="AH22" s="663"/>
      <c r="AI22" s="663"/>
      <c r="AJ22" s="663"/>
      <c r="AK22" s="663"/>
      <c r="AL22" s="664">
        <v>23.5</v>
      </c>
      <c r="AM22" s="665"/>
      <c r="AN22" s="665"/>
      <c r="AO22" s="666"/>
      <c r="AP22" s="656" t="s">
        <v>287</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130</v>
      </c>
      <c r="BP22" s="662"/>
      <c r="BQ22" s="662"/>
      <c r="BR22" s="662"/>
      <c r="BS22" s="663" t="s">
        <v>130</v>
      </c>
      <c r="BT22" s="663"/>
      <c r="BU22" s="663"/>
      <c r="BV22" s="663"/>
      <c r="BW22" s="663"/>
      <c r="BX22" s="663"/>
      <c r="BY22" s="663"/>
      <c r="BZ22" s="663"/>
      <c r="CA22" s="663"/>
      <c r="CB22" s="667"/>
      <c r="CD22" s="641" t="s">
        <v>288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289</v>
      </c>
      <c r="C23" s="657"/>
      <c r="D23" s="657"/>
      <c r="E23" s="657"/>
      <c r="F23" s="657"/>
      <c r="G23" s="657"/>
      <c r="H23" s="657"/>
      <c r="I23" s="657"/>
      <c r="J23" s="657"/>
      <c r="K23" s="657"/>
      <c r="L23" s="657"/>
      <c r="M23" s="657"/>
      <c r="N23" s="657"/>
      <c r="O23" s="657"/>
      <c r="P23" s="657"/>
      <c r="Q23" s="658"/>
      <c r="R23" s="659">
        <v>117410</v>
      </c>
      <c r="S23" s="660"/>
      <c r="T23" s="660"/>
      <c r="U23" s="660"/>
      <c r="V23" s="660"/>
      <c r="W23" s="660"/>
      <c r="X23" s="660"/>
      <c r="Y23" s="661"/>
      <c r="Z23" s="662">
        <v>1</v>
      </c>
      <c r="AA23" s="662"/>
      <c r="AB23" s="662"/>
      <c r="AC23" s="662"/>
      <c r="AD23" s="663" t="s">
        <v>130</v>
      </c>
      <c r="AE23" s="663"/>
      <c r="AF23" s="663"/>
      <c r="AG23" s="663"/>
      <c r="AH23" s="663"/>
      <c r="AI23" s="663"/>
      <c r="AJ23" s="663"/>
      <c r="AK23" s="663"/>
      <c r="AL23" s="664" t="s">
        <v>130</v>
      </c>
      <c r="AM23" s="665"/>
      <c r="AN23" s="665"/>
      <c r="AO23" s="666"/>
      <c r="AP23" s="656" t="s">
        <v>290</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130</v>
      </c>
      <c r="BP23" s="662"/>
      <c r="BQ23" s="662"/>
      <c r="BR23" s="662"/>
      <c r="BS23" s="663" t="s">
        <v>147</v>
      </c>
      <c r="BT23" s="663"/>
      <c r="BU23" s="663"/>
      <c r="BV23" s="663"/>
      <c r="BW23" s="663"/>
      <c r="BX23" s="663"/>
      <c r="BY23" s="663"/>
      <c r="BZ23" s="663"/>
      <c r="CA23" s="663"/>
      <c r="CB23" s="667"/>
      <c r="CD23" s="641" t="s">
        <v>230</v>
      </c>
      <c r="CE23" s="642"/>
      <c r="CF23" s="642"/>
      <c r="CG23" s="642"/>
      <c r="CH23" s="642"/>
      <c r="CI23" s="642"/>
      <c r="CJ23" s="642"/>
      <c r="CK23" s="642"/>
      <c r="CL23" s="642"/>
      <c r="CM23" s="642"/>
      <c r="CN23" s="642"/>
      <c r="CO23" s="642"/>
      <c r="CP23" s="642"/>
      <c r="CQ23" s="643"/>
      <c r="CR23" s="641" t="s">
        <v>291</v>
      </c>
      <c r="CS23" s="642"/>
      <c r="CT23" s="642"/>
      <c r="CU23" s="642"/>
      <c r="CV23" s="642"/>
      <c r="CW23" s="642"/>
      <c r="CX23" s="642"/>
      <c r="CY23" s="643"/>
      <c r="CZ23" s="641" t="s">
        <v>292</v>
      </c>
      <c r="DA23" s="642"/>
      <c r="DB23" s="642"/>
      <c r="DC23" s="643"/>
      <c r="DD23" s="641" t="s">
        <v>293</v>
      </c>
      <c r="DE23" s="642"/>
      <c r="DF23" s="642"/>
      <c r="DG23" s="642"/>
      <c r="DH23" s="642"/>
      <c r="DI23" s="642"/>
      <c r="DJ23" s="642"/>
      <c r="DK23" s="643"/>
      <c r="DL23" s="686" t="s">
        <v>294</v>
      </c>
      <c r="DM23" s="687"/>
      <c r="DN23" s="687"/>
      <c r="DO23" s="687"/>
      <c r="DP23" s="687"/>
      <c r="DQ23" s="687"/>
      <c r="DR23" s="687"/>
      <c r="DS23" s="687"/>
      <c r="DT23" s="687"/>
      <c r="DU23" s="687"/>
      <c r="DV23" s="688"/>
      <c r="DW23" s="641" t="s">
        <v>295</v>
      </c>
      <c r="DX23" s="642"/>
      <c r="DY23" s="642"/>
      <c r="DZ23" s="642"/>
      <c r="EA23" s="642"/>
      <c r="EB23" s="642"/>
      <c r="EC23" s="643"/>
    </row>
    <row r="24" spans="2:133" ht="11.25" customHeight="1" x14ac:dyDescent="0.2">
      <c r="B24" s="656" t="s">
        <v>296</v>
      </c>
      <c r="C24" s="657"/>
      <c r="D24" s="657"/>
      <c r="E24" s="657"/>
      <c r="F24" s="657"/>
      <c r="G24" s="657"/>
      <c r="H24" s="657"/>
      <c r="I24" s="657"/>
      <c r="J24" s="657"/>
      <c r="K24" s="657"/>
      <c r="L24" s="657"/>
      <c r="M24" s="657"/>
      <c r="N24" s="657"/>
      <c r="O24" s="657"/>
      <c r="P24" s="657"/>
      <c r="Q24" s="658"/>
      <c r="R24" s="659">
        <v>597841</v>
      </c>
      <c r="S24" s="660"/>
      <c r="T24" s="660"/>
      <c r="U24" s="660"/>
      <c r="V24" s="660"/>
      <c r="W24" s="660"/>
      <c r="X24" s="660"/>
      <c r="Y24" s="661"/>
      <c r="Z24" s="662">
        <v>5</v>
      </c>
      <c r="AA24" s="662"/>
      <c r="AB24" s="662"/>
      <c r="AC24" s="662"/>
      <c r="AD24" s="663" t="s">
        <v>130</v>
      </c>
      <c r="AE24" s="663"/>
      <c r="AF24" s="663"/>
      <c r="AG24" s="663"/>
      <c r="AH24" s="663"/>
      <c r="AI24" s="663"/>
      <c r="AJ24" s="663"/>
      <c r="AK24" s="663"/>
      <c r="AL24" s="664" t="s">
        <v>130</v>
      </c>
      <c r="AM24" s="665"/>
      <c r="AN24" s="665"/>
      <c r="AO24" s="666"/>
      <c r="AP24" s="656" t="s">
        <v>297</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298</v>
      </c>
      <c r="CE24" s="646"/>
      <c r="CF24" s="646"/>
      <c r="CG24" s="646"/>
      <c r="CH24" s="646"/>
      <c r="CI24" s="646"/>
      <c r="CJ24" s="646"/>
      <c r="CK24" s="646"/>
      <c r="CL24" s="646"/>
      <c r="CM24" s="646"/>
      <c r="CN24" s="646"/>
      <c r="CO24" s="646"/>
      <c r="CP24" s="646"/>
      <c r="CQ24" s="647"/>
      <c r="CR24" s="648">
        <v>1494283</v>
      </c>
      <c r="CS24" s="649"/>
      <c r="CT24" s="649"/>
      <c r="CU24" s="649"/>
      <c r="CV24" s="649"/>
      <c r="CW24" s="649"/>
      <c r="CX24" s="649"/>
      <c r="CY24" s="650"/>
      <c r="CZ24" s="653">
        <v>13.2</v>
      </c>
      <c r="DA24" s="654"/>
      <c r="DB24" s="654"/>
      <c r="DC24" s="670"/>
      <c r="DD24" s="694">
        <v>612579</v>
      </c>
      <c r="DE24" s="649"/>
      <c r="DF24" s="649"/>
      <c r="DG24" s="649"/>
      <c r="DH24" s="649"/>
      <c r="DI24" s="649"/>
      <c r="DJ24" s="649"/>
      <c r="DK24" s="650"/>
      <c r="DL24" s="694">
        <v>530804</v>
      </c>
      <c r="DM24" s="649"/>
      <c r="DN24" s="649"/>
      <c r="DO24" s="649"/>
      <c r="DP24" s="649"/>
      <c r="DQ24" s="649"/>
      <c r="DR24" s="649"/>
      <c r="DS24" s="649"/>
      <c r="DT24" s="649"/>
      <c r="DU24" s="649"/>
      <c r="DV24" s="650"/>
      <c r="DW24" s="653">
        <v>18.3</v>
      </c>
      <c r="DX24" s="654"/>
      <c r="DY24" s="654"/>
      <c r="DZ24" s="654"/>
      <c r="EA24" s="654"/>
      <c r="EB24" s="654"/>
      <c r="EC24" s="655"/>
    </row>
    <row r="25" spans="2:133" ht="11.25" customHeight="1" x14ac:dyDescent="0.2">
      <c r="B25" s="656" t="s">
        <v>299</v>
      </c>
      <c r="C25" s="657"/>
      <c r="D25" s="657"/>
      <c r="E25" s="657"/>
      <c r="F25" s="657"/>
      <c r="G25" s="657"/>
      <c r="H25" s="657"/>
      <c r="I25" s="657"/>
      <c r="J25" s="657"/>
      <c r="K25" s="657"/>
      <c r="L25" s="657"/>
      <c r="M25" s="657"/>
      <c r="N25" s="657"/>
      <c r="O25" s="657"/>
      <c r="P25" s="657"/>
      <c r="Q25" s="658"/>
      <c r="R25" s="659">
        <v>3594947</v>
      </c>
      <c r="S25" s="660"/>
      <c r="T25" s="660"/>
      <c r="U25" s="660"/>
      <c r="V25" s="660"/>
      <c r="W25" s="660"/>
      <c r="X25" s="660"/>
      <c r="Y25" s="661"/>
      <c r="Z25" s="662">
        <v>29.8</v>
      </c>
      <c r="AA25" s="662"/>
      <c r="AB25" s="662"/>
      <c r="AC25" s="662"/>
      <c r="AD25" s="663">
        <v>2875297</v>
      </c>
      <c r="AE25" s="663"/>
      <c r="AF25" s="663"/>
      <c r="AG25" s="663"/>
      <c r="AH25" s="663"/>
      <c r="AI25" s="663"/>
      <c r="AJ25" s="663"/>
      <c r="AK25" s="663"/>
      <c r="AL25" s="664">
        <v>99.3</v>
      </c>
      <c r="AM25" s="665"/>
      <c r="AN25" s="665"/>
      <c r="AO25" s="666"/>
      <c r="AP25" s="656" t="s">
        <v>300</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130</v>
      </c>
      <c r="BP25" s="662"/>
      <c r="BQ25" s="662"/>
      <c r="BR25" s="662"/>
      <c r="BS25" s="663" t="s">
        <v>130</v>
      </c>
      <c r="BT25" s="663"/>
      <c r="BU25" s="663"/>
      <c r="BV25" s="663"/>
      <c r="BW25" s="663"/>
      <c r="BX25" s="663"/>
      <c r="BY25" s="663"/>
      <c r="BZ25" s="663"/>
      <c r="CA25" s="663"/>
      <c r="CB25" s="667"/>
      <c r="CD25" s="656" t="s">
        <v>301</v>
      </c>
      <c r="CE25" s="657"/>
      <c r="CF25" s="657"/>
      <c r="CG25" s="657"/>
      <c r="CH25" s="657"/>
      <c r="CI25" s="657"/>
      <c r="CJ25" s="657"/>
      <c r="CK25" s="657"/>
      <c r="CL25" s="657"/>
      <c r="CM25" s="657"/>
      <c r="CN25" s="657"/>
      <c r="CO25" s="657"/>
      <c r="CP25" s="657"/>
      <c r="CQ25" s="658"/>
      <c r="CR25" s="659">
        <v>966291</v>
      </c>
      <c r="CS25" s="691"/>
      <c r="CT25" s="691"/>
      <c r="CU25" s="691"/>
      <c r="CV25" s="691"/>
      <c r="CW25" s="691"/>
      <c r="CX25" s="691"/>
      <c r="CY25" s="692"/>
      <c r="CZ25" s="664">
        <v>8.6</v>
      </c>
      <c r="DA25" s="689"/>
      <c r="DB25" s="689"/>
      <c r="DC25" s="693"/>
      <c r="DD25" s="668">
        <v>364959</v>
      </c>
      <c r="DE25" s="691"/>
      <c r="DF25" s="691"/>
      <c r="DG25" s="691"/>
      <c r="DH25" s="691"/>
      <c r="DI25" s="691"/>
      <c r="DJ25" s="691"/>
      <c r="DK25" s="692"/>
      <c r="DL25" s="668">
        <v>341588</v>
      </c>
      <c r="DM25" s="691"/>
      <c r="DN25" s="691"/>
      <c r="DO25" s="691"/>
      <c r="DP25" s="691"/>
      <c r="DQ25" s="691"/>
      <c r="DR25" s="691"/>
      <c r="DS25" s="691"/>
      <c r="DT25" s="691"/>
      <c r="DU25" s="691"/>
      <c r="DV25" s="692"/>
      <c r="DW25" s="664">
        <v>11.8</v>
      </c>
      <c r="DX25" s="689"/>
      <c r="DY25" s="689"/>
      <c r="DZ25" s="689"/>
      <c r="EA25" s="689"/>
      <c r="EB25" s="689"/>
      <c r="EC25" s="690"/>
    </row>
    <row r="26" spans="2:133" ht="11.25" customHeight="1" x14ac:dyDescent="0.2">
      <c r="B26" s="656" t="s">
        <v>302</v>
      </c>
      <c r="C26" s="657"/>
      <c r="D26" s="657"/>
      <c r="E26" s="657"/>
      <c r="F26" s="657"/>
      <c r="G26" s="657"/>
      <c r="H26" s="657"/>
      <c r="I26" s="657"/>
      <c r="J26" s="657"/>
      <c r="K26" s="657"/>
      <c r="L26" s="657"/>
      <c r="M26" s="657"/>
      <c r="N26" s="657"/>
      <c r="O26" s="657"/>
      <c r="P26" s="657"/>
      <c r="Q26" s="658"/>
      <c r="R26" s="659">
        <v>708</v>
      </c>
      <c r="S26" s="660"/>
      <c r="T26" s="660"/>
      <c r="U26" s="660"/>
      <c r="V26" s="660"/>
      <c r="W26" s="660"/>
      <c r="X26" s="660"/>
      <c r="Y26" s="661"/>
      <c r="Z26" s="662">
        <v>0</v>
      </c>
      <c r="AA26" s="662"/>
      <c r="AB26" s="662"/>
      <c r="AC26" s="662"/>
      <c r="AD26" s="663">
        <v>708</v>
      </c>
      <c r="AE26" s="663"/>
      <c r="AF26" s="663"/>
      <c r="AG26" s="663"/>
      <c r="AH26" s="663"/>
      <c r="AI26" s="663"/>
      <c r="AJ26" s="663"/>
      <c r="AK26" s="663"/>
      <c r="AL26" s="664">
        <v>0</v>
      </c>
      <c r="AM26" s="665"/>
      <c r="AN26" s="665"/>
      <c r="AO26" s="666"/>
      <c r="AP26" s="656" t="s">
        <v>303</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130</v>
      </c>
      <c r="BP26" s="662"/>
      <c r="BQ26" s="662"/>
      <c r="BR26" s="662"/>
      <c r="BS26" s="663" t="s">
        <v>130</v>
      </c>
      <c r="BT26" s="663"/>
      <c r="BU26" s="663"/>
      <c r="BV26" s="663"/>
      <c r="BW26" s="663"/>
      <c r="BX26" s="663"/>
      <c r="BY26" s="663"/>
      <c r="BZ26" s="663"/>
      <c r="CA26" s="663"/>
      <c r="CB26" s="667"/>
      <c r="CD26" s="656" t="s">
        <v>304</v>
      </c>
      <c r="CE26" s="657"/>
      <c r="CF26" s="657"/>
      <c r="CG26" s="657"/>
      <c r="CH26" s="657"/>
      <c r="CI26" s="657"/>
      <c r="CJ26" s="657"/>
      <c r="CK26" s="657"/>
      <c r="CL26" s="657"/>
      <c r="CM26" s="657"/>
      <c r="CN26" s="657"/>
      <c r="CO26" s="657"/>
      <c r="CP26" s="657"/>
      <c r="CQ26" s="658"/>
      <c r="CR26" s="659">
        <v>644975</v>
      </c>
      <c r="CS26" s="660"/>
      <c r="CT26" s="660"/>
      <c r="CU26" s="660"/>
      <c r="CV26" s="660"/>
      <c r="CW26" s="660"/>
      <c r="CX26" s="660"/>
      <c r="CY26" s="661"/>
      <c r="CZ26" s="664">
        <v>5.7</v>
      </c>
      <c r="DA26" s="689"/>
      <c r="DB26" s="689"/>
      <c r="DC26" s="693"/>
      <c r="DD26" s="668">
        <v>151996</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89"/>
      <c r="DY26" s="689"/>
      <c r="DZ26" s="689"/>
      <c r="EA26" s="689"/>
      <c r="EB26" s="689"/>
      <c r="EC26" s="690"/>
    </row>
    <row r="27" spans="2:133" ht="11.25" customHeight="1" x14ac:dyDescent="0.2">
      <c r="B27" s="656" t="s">
        <v>305</v>
      </c>
      <c r="C27" s="657"/>
      <c r="D27" s="657"/>
      <c r="E27" s="657"/>
      <c r="F27" s="657"/>
      <c r="G27" s="657"/>
      <c r="H27" s="657"/>
      <c r="I27" s="657"/>
      <c r="J27" s="657"/>
      <c r="K27" s="657"/>
      <c r="L27" s="657"/>
      <c r="M27" s="657"/>
      <c r="N27" s="657"/>
      <c r="O27" s="657"/>
      <c r="P27" s="657"/>
      <c r="Q27" s="658"/>
      <c r="R27" s="659">
        <v>2252</v>
      </c>
      <c r="S27" s="660"/>
      <c r="T27" s="660"/>
      <c r="U27" s="660"/>
      <c r="V27" s="660"/>
      <c r="W27" s="660"/>
      <c r="X27" s="660"/>
      <c r="Y27" s="661"/>
      <c r="Z27" s="662">
        <v>0</v>
      </c>
      <c r="AA27" s="662"/>
      <c r="AB27" s="662"/>
      <c r="AC27" s="662"/>
      <c r="AD27" s="663" t="s">
        <v>130</v>
      </c>
      <c r="AE27" s="663"/>
      <c r="AF27" s="663"/>
      <c r="AG27" s="663"/>
      <c r="AH27" s="663"/>
      <c r="AI27" s="663"/>
      <c r="AJ27" s="663"/>
      <c r="AK27" s="663"/>
      <c r="AL27" s="664" t="s">
        <v>130</v>
      </c>
      <c r="AM27" s="665"/>
      <c r="AN27" s="665"/>
      <c r="AO27" s="666"/>
      <c r="AP27" s="656" t="s">
        <v>306</v>
      </c>
      <c r="AQ27" s="657"/>
      <c r="AR27" s="657"/>
      <c r="AS27" s="657"/>
      <c r="AT27" s="657"/>
      <c r="AU27" s="657"/>
      <c r="AV27" s="657"/>
      <c r="AW27" s="657"/>
      <c r="AX27" s="657"/>
      <c r="AY27" s="657"/>
      <c r="AZ27" s="657"/>
      <c r="BA27" s="657"/>
      <c r="BB27" s="657"/>
      <c r="BC27" s="657"/>
      <c r="BD27" s="657"/>
      <c r="BE27" s="657"/>
      <c r="BF27" s="658"/>
      <c r="BG27" s="659">
        <v>1910026</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307</v>
      </c>
      <c r="CE27" s="657"/>
      <c r="CF27" s="657"/>
      <c r="CG27" s="657"/>
      <c r="CH27" s="657"/>
      <c r="CI27" s="657"/>
      <c r="CJ27" s="657"/>
      <c r="CK27" s="657"/>
      <c r="CL27" s="657"/>
      <c r="CM27" s="657"/>
      <c r="CN27" s="657"/>
      <c r="CO27" s="657"/>
      <c r="CP27" s="657"/>
      <c r="CQ27" s="658"/>
      <c r="CR27" s="659">
        <v>431588</v>
      </c>
      <c r="CS27" s="691"/>
      <c r="CT27" s="691"/>
      <c r="CU27" s="691"/>
      <c r="CV27" s="691"/>
      <c r="CW27" s="691"/>
      <c r="CX27" s="691"/>
      <c r="CY27" s="692"/>
      <c r="CZ27" s="664">
        <v>3.8</v>
      </c>
      <c r="DA27" s="689"/>
      <c r="DB27" s="689"/>
      <c r="DC27" s="693"/>
      <c r="DD27" s="668">
        <v>151445</v>
      </c>
      <c r="DE27" s="691"/>
      <c r="DF27" s="691"/>
      <c r="DG27" s="691"/>
      <c r="DH27" s="691"/>
      <c r="DI27" s="691"/>
      <c r="DJ27" s="691"/>
      <c r="DK27" s="692"/>
      <c r="DL27" s="668">
        <v>93281</v>
      </c>
      <c r="DM27" s="691"/>
      <c r="DN27" s="691"/>
      <c r="DO27" s="691"/>
      <c r="DP27" s="691"/>
      <c r="DQ27" s="691"/>
      <c r="DR27" s="691"/>
      <c r="DS27" s="691"/>
      <c r="DT27" s="691"/>
      <c r="DU27" s="691"/>
      <c r="DV27" s="692"/>
      <c r="DW27" s="664">
        <v>3.2</v>
      </c>
      <c r="DX27" s="689"/>
      <c r="DY27" s="689"/>
      <c r="DZ27" s="689"/>
      <c r="EA27" s="689"/>
      <c r="EB27" s="689"/>
      <c r="EC27" s="690"/>
    </row>
    <row r="28" spans="2:133" ht="11.25" customHeight="1" x14ac:dyDescent="0.2">
      <c r="B28" s="656" t="s">
        <v>308</v>
      </c>
      <c r="C28" s="657"/>
      <c r="D28" s="657"/>
      <c r="E28" s="657"/>
      <c r="F28" s="657"/>
      <c r="G28" s="657"/>
      <c r="H28" s="657"/>
      <c r="I28" s="657"/>
      <c r="J28" s="657"/>
      <c r="K28" s="657"/>
      <c r="L28" s="657"/>
      <c r="M28" s="657"/>
      <c r="N28" s="657"/>
      <c r="O28" s="657"/>
      <c r="P28" s="657"/>
      <c r="Q28" s="658"/>
      <c r="R28" s="659">
        <v>87787</v>
      </c>
      <c r="S28" s="660"/>
      <c r="T28" s="660"/>
      <c r="U28" s="660"/>
      <c r="V28" s="660"/>
      <c r="W28" s="660"/>
      <c r="X28" s="660"/>
      <c r="Y28" s="661"/>
      <c r="Z28" s="662">
        <v>0.7</v>
      </c>
      <c r="AA28" s="662"/>
      <c r="AB28" s="662"/>
      <c r="AC28" s="662"/>
      <c r="AD28" s="663">
        <v>11417</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309</v>
      </c>
      <c r="CE28" s="657"/>
      <c r="CF28" s="657"/>
      <c r="CG28" s="657"/>
      <c r="CH28" s="657"/>
      <c r="CI28" s="657"/>
      <c r="CJ28" s="657"/>
      <c r="CK28" s="657"/>
      <c r="CL28" s="657"/>
      <c r="CM28" s="657"/>
      <c r="CN28" s="657"/>
      <c r="CO28" s="657"/>
      <c r="CP28" s="657"/>
      <c r="CQ28" s="658"/>
      <c r="CR28" s="659">
        <v>96404</v>
      </c>
      <c r="CS28" s="660"/>
      <c r="CT28" s="660"/>
      <c r="CU28" s="660"/>
      <c r="CV28" s="660"/>
      <c r="CW28" s="660"/>
      <c r="CX28" s="660"/>
      <c r="CY28" s="661"/>
      <c r="CZ28" s="664">
        <v>0.9</v>
      </c>
      <c r="DA28" s="689"/>
      <c r="DB28" s="689"/>
      <c r="DC28" s="693"/>
      <c r="DD28" s="668">
        <v>96175</v>
      </c>
      <c r="DE28" s="660"/>
      <c r="DF28" s="660"/>
      <c r="DG28" s="660"/>
      <c r="DH28" s="660"/>
      <c r="DI28" s="660"/>
      <c r="DJ28" s="660"/>
      <c r="DK28" s="661"/>
      <c r="DL28" s="668">
        <v>95935</v>
      </c>
      <c r="DM28" s="660"/>
      <c r="DN28" s="660"/>
      <c r="DO28" s="660"/>
      <c r="DP28" s="660"/>
      <c r="DQ28" s="660"/>
      <c r="DR28" s="660"/>
      <c r="DS28" s="660"/>
      <c r="DT28" s="660"/>
      <c r="DU28" s="660"/>
      <c r="DV28" s="661"/>
      <c r="DW28" s="664">
        <v>3.3</v>
      </c>
      <c r="DX28" s="689"/>
      <c r="DY28" s="689"/>
      <c r="DZ28" s="689"/>
      <c r="EA28" s="689"/>
      <c r="EB28" s="689"/>
      <c r="EC28" s="690"/>
    </row>
    <row r="29" spans="2:133" ht="11.25" customHeight="1" x14ac:dyDescent="0.2">
      <c r="B29" s="656" t="s">
        <v>310</v>
      </c>
      <c r="C29" s="657"/>
      <c r="D29" s="657"/>
      <c r="E29" s="657"/>
      <c r="F29" s="657"/>
      <c r="G29" s="657"/>
      <c r="H29" s="657"/>
      <c r="I29" s="657"/>
      <c r="J29" s="657"/>
      <c r="K29" s="657"/>
      <c r="L29" s="657"/>
      <c r="M29" s="657"/>
      <c r="N29" s="657"/>
      <c r="O29" s="657"/>
      <c r="P29" s="657"/>
      <c r="Q29" s="658"/>
      <c r="R29" s="659">
        <v>3974</v>
      </c>
      <c r="S29" s="660"/>
      <c r="T29" s="660"/>
      <c r="U29" s="660"/>
      <c r="V29" s="660"/>
      <c r="W29" s="660"/>
      <c r="X29" s="660"/>
      <c r="Y29" s="661"/>
      <c r="Z29" s="662">
        <v>0</v>
      </c>
      <c r="AA29" s="662"/>
      <c r="AB29" s="662"/>
      <c r="AC29" s="662"/>
      <c r="AD29" s="663">
        <v>35</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311</v>
      </c>
      <c r="CE29" s="696"/>
      <c r="CF29" s="656" t="s">
        <v>71</v>
      </c>
      <c r="CG29" s="657"/>
      <c r="CH29" s="657"/>
      <c r="CI29" s="657"/>
      <c r="CJ29" s="657"/>
      <c r="CK29" s="657"/>
      <c r="CL29" s="657"/>
      <c r="CM29" s="657"/>
      <c r="CN29" s="657"/>
      <c r="CO29" s="657"/>
      <c r="CP29" s="657"/>
      <c r="CQ29" s="658"/>
      <c r="CR29" s="659">
        <v>96404</v>
      </c>
      <c r="CS29" s="691"/>
      <c r="CT29" s="691"/>
      <c r="CU29" s="691"/>
      <c r="CV29" s="691"/>
      <c r="CW29" s="691"/>
      <c r="CX29" s="691"/>
      <c r="CY29" s="692"/>
      <c r="CZ29" s="664">
        <v>0.9</v>
      </c>
      <c r="DA29" s="689"/>
      <c r="DB29" s="689"/>
      <c r="DC29" s="693"/>
      <c r="DD29" s="668">
        <v>96175</v>
      </c>
      <c r="DE29" s="691"/>
      <c r="DF29" s="691"/>
      <c r="DG29" s="691"/>
      <c r="DH29" s="691"/>
      <c r="DI29" s="691"/>
      <c r="DJ29" s="691"/>
      <c r="DK29" s="692"/>
      <c r="DL29" s="668">
        <v>95935</v>
      </c>
      <c r="DM29" s="691"/>
      <c r="DN29" s="691"/>
      <c r="DO29" s="691"/>
      <c r="DP29" s="691"/>
      <c r="DQ29" s="691"/>
      <c r="DR29" s="691"/>
      <c r="DS29" s="691"/>
      <c r="DT29" s="691"/>
      <c r="DU29" s="691"/>
      <c r="DV29" s="692"/>
      <c r="DW29" s="664">
        <v>3.3</v>
      </c>
      <c r="DX29" s="689"/>
      <c r="DY29" s="689"/>
      <c r="DZ29" s="689"/>
      <c r="EA29" s="689"/>
      <c r="EB29" s="689"/>
      <c r="EC29" s="690"/>
    </row>
    <row r="30" spans="2:133" ht="11.25" customHeight="1" x14ac:dyDescent="0.2">
      <c r="B30" s="656" t="s">
        <v>312</v>
      </c>
      <c r="C30" s="657"/>
      <c r="D30" s="657"/>
      <c r="E30" s="657"/>
      <c r="F30" s="657"/>
      <c r="G30" s="657"/>
      <c r="H30" s="657"/>
      <c r="I30" s="657"/>
      <c r="J30" s="657"/>
      <c r="K30" s="657"/>
      <c r="L30" s="657"/>
      <c r="M30" s="657"/>
      <c r="N30" s="657"/>
      <c r="O30" s="657"/>
      <c r="P30" s="657"/>
      <c r="Q30" s="658"/>
      <c r="R30" s="659">
        <v>2785077</v>
      </c>
      <c r="S30" s="660"/>
      <c r="T30" s="660"/>
      <c r="U30" s="660"/>
      <c r="V30" s="660"/>
      <c r="W30" s="660"/>
      <c r="X30" s="660"/>
      <c r="Y30" s="661"/>
      <c r="Z30" s="662">
        <v>23.1</v>
      </c>
      <c r="AA30" s="662"/>
      <c r="AB30" s="662"/>
      <c r="AC30" s="662"/>
      <c r="AD30" s="663" t="s">
        <v>130</v>
      </c>
      <c r="AE30" s="663"/>
      <c r="AF30" s="663"/>
      <c r="AG30" s="663"/>
      <c r="AH30" s="663"/>
      <c r="AI30" s="663"/>
      <c r="AJ30" s="663"/>
      <c r="AK30" s="663"/>
      <c r="AL30" s="664" t="s">
        <v>130</v>
      </c>
      <c r="AM30" s="665"/>
      <c r="AN30" s="665"/>
      <c r="AO30" s="666"/>
      <c r="AP30" s="641" t="s">
        <v>230</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94955</v>
      </c>
      <c r="CS30" s="660"/>
      <c r="CT30" s="660"/>
      <c r="CU30" s="660"/>
      <c r="CV30" s="660"/>
      <c r="CW30" s="660"/>
      <c r="CX30" s="660"/>
      <c r="CY30" s="661"/>
      <c r="CZ30" s="664">
        <v>0.8</v>
      </c>
      <c r="DA30" s="689"/>
      <c r="DB30" s="689"/>
      <c r="DC30" s="693"/>
      <c r="DD30" s="668">
        <v>94726</v>
      </c>
      <c r="DE30" s="660"/>
      <c r="DF30" s="660"/>
      <c r="DG30" s="660"/>
      <c r="DH30" s="660"/>
      <c r="DI30" s="660"/>
      <c r="DJ30" s="660"/>
      <c r="DK30" s="661"/>
      <c r="DL30" s="668">
        <v>94486</v>
      </c>
      <c r="DM30" s="660"/>
      <c r="DN30" s="660"/>
      <c r="DO30" s="660"/>
      <c r="DP30" s="660"/>
      <c r="DQ30" s="660"/>
      <c r="DR30" s="660"/>
      <c r="DS30" s="660"/>
      <c r="DT30" s="660"/>
      <c r="DU30" s="660"/>
      <c r="DV30" s="661"/>
      <c r="DW30" s="664">
        <v>3.3</v>
      </c>
      <c r="DX30" s="689"/>
      <c r="DY30" s="689"/>
      <c r="DZ30" s="689"/>
      <c r="EA30" s="689"/>
      <c r="EB30" s="689"/>
      <c r="EC30" s="690"/>
    </row>
    <row r="31" spans="2:133" ht="11.25" customHeight="1" x14ac:dyDescent="0.2">
      <c r="B31" s="672" t="s">
        <v>316</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130</v>
      </c>
      <c r="AA31" s="662"/>
      <c r="AB31" s="662"/>
      <c r="AC31" s="662"/>
      <c r="AD31" s="663" t="s">
        <v>130</v>
      </c>
      <c r="AE31" s="663"/>
      <c r="AF31" s="663"/>
      <c r="AG31" s="663"/>
      <c r="AH31" s="663"/>
      <c r="AI31" s="663"/>
      <c r="AJ31" s="663"/>
      <c r="AK31" s="663"/>
      <c r="AL31" s="664" t="s">
        <v>130</v>
      </c>
      <c r="AM31" s="665"/>
      <c r="AN31" s="665"/>
      <c r="AO31" s="666"/>
      <c r="AP31" s="705" t="s">
        <v>317</v>
      </c>
      <c r="AQ31" s="706"/>
      <c r="AR31" s="706"/>
      <c r="AS31" s="706"/>
      <c r="AT31" s="711" t="s">
        <v>318</v>
      </c>
      <c r="AU31" s="218"/>
      <c r="AV31" s="218"/>
      <c r="AW31" s="218"/>
      <c r="AX31" s="645" t="s">
        <v>192</v>
      </c>
      <c r="AY31" s="646"/>
      <c r="AZ31" s="646"/>
      <c r="BA31" s="646"/>
      <c r="BB31" s="646"/>
      <c r="BC31" s="646"/>
      <c r="BD31" s="646"/>
      <c r="BE31" s="646"/>
      <c r="BF31" s="647"/>
      <c r="BG31" s="715">
        <v>99.7</v>
      </c>
      <c r="BH31" s="703"/>
      <c r="BI31" s="703"/>
      <c r="BJ31" s="703"/>
      <c r="BK31" s="703"/>
      <c r="BL31" s="703"/>
      <c r="BM31" s="654">
        <v>98.9</v>
      </c>
      <c r="BN31" s="703"/>
      <c r="BO31" s="703"/>
      <c r="BP31" s="703"/>
      <c r="BQ31" s="704"/>
      <c r="BR31" s="715">
        <v>99.6</v>
      </c>
      <c r="BS31" s="703"/>
      <c r="BT31" s="703"/>
      <c r="BU31" s="703"/>
      <c r="BV31" s="703"/>
      <c r="BW31" s="703"/>
      <c r="BX31" s="654">
        <v>98.9</v>
      </c>
      <c r="BY31" s="703"/>
      <c r="BZ31" s="703"/>
      <c r="CA31" s="703"/>
      <c r="CB31" s="704"/>
      <c r="CD31" s="697"/>
      <c r="CE31" s="698"/>
      <c r="CF31" s="656" t="s">
        <v>319</v>
      </c>
      <c r="CG31" s="657"/>
      <c r="CH31" s="657"/>
      <c r="CI31" s="657"/>
      <c r="CJ31" s="657"/>
      <c r="CK31" s="657"/>
      <c r="CL31" s="657"/>
      <c r="CM31" s="657"/>
      <c r="CN31" s="657"/>
      <c r="CO31" s="657"/>
      <c r="CP31" s="657"/>
      <c r="CQ31" s="658"/>
      <c r="CR31" s="659">
        <v>1449</v>
      </c>
      <c r="CS31" s="691"/>
      <c r="CT31" s="691"/>
      <c r="CU31" s="691"/>
      <c r="CV31" s="691"/>
      <c r="CW31" s="691"/>
      <c r="CX31" s="691"/>
      <c r="CY31" s="692"/>
      <c r="CZ31" s="664">
        <v>0</v>
      </c>
      <c r="DA31" s="689"/>
      <c r="DB31" s="689"/>
      <c r="DC31" s="693"/>
      <c r="DD31" s="668">
        <v>1449</v>
      </c>
      <c r="DE31" s="691"/>
      <c r="DF31" s="691"/>
      <c r="DG31" s="691"/>
      <c r="DH31" s="691"/>
      <c r="DI31" s="691"/>
      <c r="DJ31" s="691"/>
      <c r="DK31" s="692"/>
      <c r="DL31" s="668">
        <v>1449</v>
      </c>
      <c r="DM31" s="691"/>
      <c r="DN31" s="691"/>
      <c r="DO31" s="691"/>
      <c r="DP31" s="691"/>
      <c r="DQ31" s="691"/>
      <c r="DR31" s="691"/>
      <c r="DS31" s="691"/>
      <c r="DT31" s="691"/>
      <c r="DU31" s="691"/>
      <c r="DV31" s="692"/>
      <c r="DW31" s="664">
        <v>0.1</v>
      </c>
      <c r="DX31" s="689"/>
      <c r="DY31" s="689"/>
      <c r="DZ31" s="689"/>
      <c r="EA31" s="689"/>
      <c r="EB31" s="689"/>
      <c r="EC31" s="690"/>
    </row>
    <row r="32" spans="2:133" ht="11.25" customHeight="1" x14ac:dyDescent="0.2">
      <c r="B32" s="656" t="s">
        <v>320</v>
      </c>
      <c r="C32" s="657"/>
      <c r="D32" s="657"/>
      <c r="E32" s="657"/>
      <c r="F32" s="657"/>
      <c r="G32" s="657"/>
      <c r="H32" s="657"/>
      <c r="I32" s="657"/>
      <c r="J32" s="657"/>
      <c r="K32" s="657"/>
      <c r="L32" s="657"/>
      <c r="M32" s="657"/>
      <c r="N32" s="657"/>
      <c r="O32" s="657"/>
      <c r="P32" s="657"/>
      <c r="Q32" s="658"/>
      <c r="R32" s="659">
        <v>847644</v>
      </c>
      <c r="S32" s="660"/>
      <c r="T32" s="660"/>
      <c r="U32" s="660"/>
      <c r="V32" s="660"/>
      <c r="W32" s="660"/>
      <c r="X32" s="660"/>
      <c r="Y32" s="661"/>
      <c r="Z32" s="662">
        <v>7</v>
      </c>
      <c r="AA32" s="662"/>
      <c r="AB32" s="662"/>
      <c r="AC32" s="662"/>
      <c r="AD32" s="663" t="s">
        <v>130</v>
      </c>
      <c r="AE32" s="663"/>
      <c r="AF32" s="663"/>
      <c r="AG32" s="663"/>
      <c r="AH32" s="663"/>
      <c r="AI32" s="663"/>
      <c r="AJ32" s="663"/>
      <c r="AK32" s="663"/>
      <c r="AL32" s="664" t="s">
        <v>130</v>
      </c>
      <c r="AM32" s="665"/>
      <c r="AN32" s="665"/>
      <c r="AO32" s="666"/>
      <c r="AP32" s="707"/>
      <c r="AQ32" s="708"/>
      <c r="AR32" s="708"/>
      <c r="AS32" s="708"/>
      <c r="AT32" s="712"/>
      <c r="AU32" s="214" t="s">
        <v>321</v>
      </c>
      <c r="AX32" s="656" t="s">
        <v>322</v>
      </c>
      <c r="AY32" s="657"/>
      <c r="AZ32" s="657"/>
      <c r="BA32" s="657"/>
      <c r="BB32" s="657"/>
      <c r="BC32" s="657"/>
      <c r="BD32" s="657"/>
      <c r="BE32" s="657"/>
      <c r="BF32" s="658"/>
      <c r="BG32" s="716">
        <v>99.3</v>
      </c>
      <c r="BH32" s="691"/>
      <c r="BI32" s="691"/>
      <c r="BJ32" s="691"/>
      <c r="BK32" s="691"/>
      <c r="BL32" s="691"/>
      <c r="BM32" s="665">
        <v>97</v>
      </c>
      <c r="BN32" s="691"/>
      <c r="BO32" s="691"/>
      <c r="BP32" s="691"/>
      <c r="BQ32" s="714"/>
      <c r="BR32" s="716">
        <v>99.1</v>
      </c>
      <c r="BS32" s="691"/>
      <c r="BT32" s="691"/>
      <c r="BU32" s="691"/>
      <c r="BV32" s="691"/>
      <c r="BW32" s="691"/>
      <c r="BX32" s="665">
        <v>97.5</v>
      </c>
      <c r="BY32" s="691"/>
      <c r="BZ32" s="691"/>
      <c r="CA32" s="691"/>
      <c r="CB32" s="714"/>
      <c r="CD32" s="699"/>
      <c r="CE32" s="700"/>
      <c r="CF32" s="656" t="s">
        <v>323</v>
      </c>
      <c r="CG32" s="657"/>
      <c r="CH32" s="657"/>
      <c r="CI32" s="657"/>
      <c r="CJ32" s="657"/>
      <c r="CK32" s="657"/>
      <c r="CL32" s="657"/>
      <c r="CM32" s="657"/>
      <c r="CN32" s="657"/>
      <c r="CO32" s="657"/>
      <c r="CP32" s="657"/>
      <c r="CQ32" s="658"/>
      <c r="CR32" s="659" t="s">
        <v>130</v>
      </c>
      <c r="CS32" s="660"/>
      <c r="CT32" s="660"/>
      <c r="CU32" s="660"/>
      <c r="CV32" s="660"/>
      <c r="CW32" s="660"/>
      <c r="CX32" s="660"/>
      <c r="CY32" s="661"/>
      <c r="CZ32" s="664" t="s">
        <v>130</v>
      </c>
      <c r="DA32" s="689"/>
      <c r="DB32" s="689"/>
      <c r="DC32" s="693"/>
      <c r="DD32" s="668" t="s">
        <v>130</v>
      </c>
      <c r="DE32" s="660"/>
      <c r="DF32" s="660"/>
      <c r="DG32" s="660"/>
      <c r="DH32" s="660"/>
      <c r="DI32" s="660"/>
      <c r="DJ32" s="660"/>
      <c r="DK32" s="661"/>
      <c r="DL32" s="668" t="s">
        <v>130</v>
      </c>
      <c r="DM32" s="660"/>
      <c r="DN32" s="660"/>
      <c r="DO32" s="660"/>
      <c r="DP32" s="660"/>
      <c r="DQ32" s="660"/>
      <c r="DR32" s="660"/>
      <c r="DS32" s="660"/>
      <c r="DT32" s="660"/>
      <c r="DU32" s="660"/>
      <c r="DV32" s="661"/>
      <c r="DW32" s="664" t="s">
        <v>130</v>
      </c>
      <c r="DX32" s="689"/>
      <c r="DY32" s="689"/>
      <c r="DZ32" s="689"/>
      <c r="EA32" s="689"/>
      <c r="EB32" s="689"/>
      <c r="EC32" s="690"/>
    </row>
    <row r="33" spans="2:133" ht="11.25" customHeight="1" x14ac:dyDescent="0.2">
      <c r="B33" s="656" t="s">
        <v>324</v>
      </c>
      <c r="C33" s="657"/>
      <c r="D33" s="657"/>
      <c r="E33" s="657"/>
      <c r="F33" s="657"/>
      <c r="G33" s="657"/>
      <c r="H33" s="657"/>
      <c r="I33" s="657"/>
      <c r="J33" s="657"/>
      <c r="K33" s="657"/>
      <c r="L33" s="657"/>
      <c r="M33" s="657"/>
      <c r="N33" s="657"/>
      <c r="O33" s="657"/>
      <c r="P33" s="657"/>
      <c r="Q33" s="658"/>
      <c r="R33" s="659">
        <v>73926</v>
      </c>
      <c r="S33" s="660"/>
      <c r="T33" s="660"/>
      <c r="U33" s="660"/>
      <c r="V33" s="660"/>
      <c r="W33" s="660"/>
      <c r="X33" s="660"/>
      <c r="Y33" s="661"/>
      <c r="Z33" s="662">
        <v>0.6</v>
      </c>
      <c r="AA33" s="662"/>
      <c r="AB33" s="662"/>
      <c r="AC33" s="662"/>
      <c r="AD33" s="663">
        <v>7717</v>
      </c>
      <c r="AE33" s="663"/>
      <c r="AF33" s="663"/>
      <c r="AG33" s="663"/>
      <c r="AH33" s="663"/>
      <c r="AI33" s="663"/>
      <c r="AJ33" s="663"/>
      <c r="AK33" s="663"/>
      <c r="AL33" s="664">
        <v>0.3</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99.9</v>
      </c>
      <c r="BH33" s="718"/>
      <c r="BI33" s="718"/>
      <c r="BJ33" s="718"/>
      <c r="BK33" s="718"/>
      <c r="BL33" s="718"/>
      <c r="BM33" s="719">
        <v>99.7</v>
      </c>
      <c r="BN33" s="718"/>
      <c r="BO33" s="718"/>
      <c r="BP33" s="718"/>
      <c r="BQ33" s="720"/>
      <c r="BR33" s="717">
        <v>99.9</v>
      </c>
      <c r="BS33" s="718"/>
      <c r="BT33" s="718"/>
      <c r="BU33" s="718"/>
      <c r="BV33" s="718"/>
      <c r="BW33" s="718"/>
      <c r="BX33" s="719">
        <v>99.6</v>
      </c>
      <c r="BY33" s="718"/>
      <c r="BZ33" s="718"/>
      <c r="CA33" s="718"/>
      <c r="CB33" s="720"/>
      <c r="CD33" s="656" t="s">
        <v>326</v>
      </c>
      <c r="CE33" s="657"/>
      <c r="CF33" s="657"/>
      <c r="CG33" s="657"/>
      <c r="CH33" s="657"/>
      <c r="CI33" s="657"/>
      <c r="CJ33" s="657"/>
      <c r="CK33" s="657"/>
      <c r="CL33" s="657"/>
      <c r="CM33" s="657"/>
      <c r="CN33" s="657"/>
      <c r="CO33" s="657"/>
      <c r="CP33" s="657"/>
      <c r="CQ33" s="658"/>
      <c r="CR33" s="659">
        <v>7432166</v>
      </c>
      <c r="CS33" s="691"/>
      <c r="CT33" s="691"/>
      <c r="CU33" s="691"/>
      <c r="CV33" s="691"/>
      <c r="CW33" s="691"/>
      <c r="CX33" s="691"/>
      <c r="CY33" s="692"/>
      <c r="CZ33" s="664">
        <v>65.8</v>
      </c>
      <c r="DA33" s="689"/>
      <c r="DB33" s="689"/>
      <c r="DC33" s="693"/>
      <c r="DD33" s="668">
        <v>3779385</v>
      </c>
      <c r="DE33" s="691"/>
      <c r="DF33" s="691"/>
      <c r="DG33" s="691"/>
      <c r="DH33" s="691"/>
      <c r="DI33" s="691"/>
      <c r="DJ33" s="691"/>
      <c r="DK33" s="692"/>
      <c r="DL33" s="668">
        <v>1490285</v>
      </c>
      <c r="DM33" s="691"/>
      <c r="DN33" s="691"/>
      <c r="DO33" s="691"/>
      <c r="DP33" s="691"/>
      <c r="DQ33" s="691"/>
      <c r="DR33" s="691"/>
      <c r="DS33" s="691"/>
      <c r="DT33" s="691"/>
      <c r="DU33" s="691"/>
      <c r="DV33" s="692"/>
      <c r="DW33" s="664">
        <v>51.5</v>
      </c>
      <c r="DX33" s="689"/>
      <c r="DY33" s="689"/>
      <c r="DZ33" s="689"/>
      <c r="EA33" s="689"/>
      <c r="EB33" s="689"/>
      <c r="EC33" s="690"/>
    </row>
    <row r="34" spans="2:133" ht="11.25" customHeight="1" x14ac:dyDescent="0.2">
      <c r="B34" s="656" t="s">
        <v>327</v>
      </c>
      <c r="C34" s="657"/>
      <c r="D34" s="657"/>
      <c r="E34" s="657"/>
      <c r="F34" s="657"/>
      <c r="G34" s="657"/>
      <c r="H34" s="657"/>
      <c r="I34" s="657"/>
      <c r="J34" s="657"/>
      <c r="K34" s="657"/>
      <c r="L34" s="657"/>
      <c r="M34" s="657"/>
      <c r="N34" s="657"/>
      <c r="O34" s="657"/>
      <c r="P34" s="657"/>
      <c r="Q34" s="658"/>
      <c r="R34" s="659">
        <v>61964</v>
      </c>
      <c r="S34" s="660"/>
      <c r="T34" s="660"/>
      <c r="U34" s="660"/>
      <c r="V34" s="660"/>
      <c r="W34" s="660"/>
      <c r="X34" s="660"/>
      <c r="Y34" s="661"/>
      <c r="Z34" s="662">
        <v>0.5</v>
      </c>
      <c r="AA34" s="662"/>
      <c r="AB34" s="662"/>
      <c r="AC34" s="662"/>
      <c r="AD34" s="663" t="s">
        <v>130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1896602</v>
      </c>
      <c r="CS34" s="660"/>
      <c r="CT34" s="660"/>
      <c r="CU34" s="660"/>
      <c r="CV34" s="660"/>
      <c r="CW34" s="660"/>
      <c r="CX34" s="660"/>
      <c r="CY34" s="661"/>
      <c r="CZ34" s="664">
        <v>16.8</v>
      </c>
      <c r="DA34" s="689"/>
      <c r="DB34" s="689"/>
      <c r="DC34" s="693"/>
      <c r="DD34" s="668">
        <v>1140077</v>
      </c>
      <c r="DE34" s="660"/>
      <c r="DF34" s="660"/>
      <c r="DG34" s="660"/>
      <c r="DH34" s="660"/>
      <c r="DI34" s="660"/>
      <c r="DJ34" s="660"/>
      <c r="DK34" s="661"/>
      <c r="DL34" s="668">
        <v>693010</v>
      </c>
      <c r="DM34" s="660"/>
      <c r="DN34" s="660"/>
      <c r="DO34" s="660"/>
      <c r="DP34" s="660"/>
      <c r="DQ34" s="660"/>
      <c r="DR34" s="660"/>
      <c r="DS34" s="660"/>
      <c r="DT34" s="660"/>
      <c r="DU34" s="660"/>
      <c r="DV34" s="661"/>
      <c r="DW34" s="664">
        <v>23.9</v>
      </c>
      <c r="DX34" s="689"/>
      <c r="DY34" s="689"/>
      <c r="DZ34" s="689"/>
      <c r="EA34" s="689"/>
      <c r="EB34" s="689"/>
      <c r="EC34" s="690"/>
    </row>
    <row r="35" spans="2:133" ht="11.25" customHeight="1" x14ac:dyDescent="0.2">
      <c r="B35" s="656" t="s">
        <v>329</v>
      </c>
      <c r="C35" s="657"/>
      <c r="D35" s="657"/>
      <c r="E35" s="657"/>
      <c r="F35" s="657"/>
      <c r="G35" s="657"/>
      <c r="H35" s="657"/>
      <c r="I35" s="657"/>
      <c r="J35" s="657"/>
      <c r="K35" s="657"/>
      <c r="L35" s="657"/>
      <c r="M35" s="657"/>
      <c r="N35" s="657"/>
      <c r="O35" s="657"/>
      <c r="P35" s="657"/>
      <c r="Q35" s="658"/>
      <c r="R35" s="659">
        <v>3331489</v>
      </c>
      <c r="S35" s="660"/>
      <c r="T35" s="660"/>
      <c r="U35" s="660"/>
      <c r="V35" s="660"/>
      <c r="W35" s="660"/>
      <c r="X35" s="660"/>
      <c r="Y35" s="661"/>
      <c r="Z35" s="662">
        <v>27.6</v>
      </c>
      <c r="AA35" s="662"/>
      <c r="AB35" s="662"/>
      <c r="AC35" s="662"/>
      <c r="AD35" s="663" t="s">
        <v>130</v>
      </c>
      <c r="AE35" s="663"/>
      <c r="AF35" s="663"/>
      <c r="AG35" s="663"/>
      <c r="AH35" s="663"/>
      <c r="AI35" s="663"/>
      <c r="AJ35" s="663"/>
      <c r="AK35" s="663"/>
      <c r="AL35" s="664" t="s">
        <v>130</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345286</v>
      </c>
      <c r="CS35" s="691"/>
      <c r="CT35" s="691"/>
      <c r="CU35" s="691"/>
      <c r="CV35" s="691"/>
      <c r="CW35" s="691"/>
      <c r="CX35" s="691"/>
      <c r="CY35" s="692"/>
      <c r="CZ35" s="664">
        <v>3.1</v>
      </c>
      <c r="DA35" s="689"/>
      <c r="DB35" s="689"/>
      <c r="DC35" s="693"/>
      <c r="DD35" s="668">
        <v>176168</v>
      </c>
      <c r="DE35" s="691"/>
      <c r="DF35" s="691"/>
      <c r="DG35" s="691"/>
      <c r="DH35" s="691"/>
      <c r="DI35" s="691"/>
      <c r="DJ35" s="691"/>
      <c r="DK35" s="692"/>
      <c r="DL35" s="668">
        <v>101373</v>
      </c>
      <c r="DM35" s="691"/>
      <c r="DN35" s="691"/>
      <c r="DO35" s="691"/>
      <c r="DP35" s="691"/>
      <c r="DQ35" s="691"/>
      <c r="DR35" s="691"/>
      <c r="DS35" s="691"/>
      <c r="DT35" s="691"/>
      <c r="DU35" s="691"/>
      <c r="DV35" s="692"/>
      <c r="DW35" s="664">
        <v>3.5</v>
      </c>
      <c r="DX35" s="689"/>
      <c r="DY35" s="689"/>
      <c r="DZ35" s="689"/>
      <c r="EA35" s="689"/>
      <c r="EB35" s="689"/>
      <c r="EC35" s="690"/>
    </row>
    <row r="36" spans="2:133" ht="11.25" customHeight="1" x14ac:dyDescent="0.2">
      <c r="B36" s="656" t="s">
        <v>333</v>
      </c>
      <c r="C36" s="657"/>
      <c r="D36" s="657"/>
      <c r="E36" s="657"/>
      <c r="F36" s="657"/>
      <c r="G36" s="657"/>
      <c r="H36" s="657"/>
      <c r="I36" s="657"/>
      <c r="J36" s="657"/>
      <c r="K36" s="657"/>
      <c r="L36" s="657"/>
      <c r="M36" s="657"/>
      <c r="N36" s="657"/>
      <c r="O36" s="657"/>
      <c r="P36" s="657"/>
      <c r="Q36" s="658"/>
      <c r="R36" s="659">
        <v>1073639</v>
      </c>
      <c r="S36" s="660"/>
      <c r="T36" s="660"/>
      <c r="U36" s="660"/>
      <c r="V36" s="660"/>
      <c r="W36" s="660"/>
      <c r="X36" s="660"/>
      <c r="Y36" s="661"/>
      <c r="Z36" s="662">
        <v>8.9</v>
      </c>
      <c r="AA36" s="662"/>
      <c r="AB36" s="662"/>
      <c r="AC36" s="662"/>
      <c r="AD36" s="663" t="s">
        <v>130</v>
      </c>
      <c r="AE36" s="663"/>
      <c r="AF36" s="663"/>
      <c r="AG36" s="663"/>
      <c r="AH36" s="663"/>
      <c r="AI36" s="663"/>
      <c r="AJ36" s="663"/>
      <c r="AK36" s="663"/>
      <c r="AL36" s="664" t="s">
        <v>130</v>
      </c>
      <c r="AM36" s="665"/>
      <c r="AN36" s="665"/>
      <c r="AO36" s="666"/>
      <c r="AP36" s="222"/>
      <c r="AQ36" s="725" t="s">
        <v>334</v>
      </c>
      <c r="AR36" s="726"/>
      <c r="AS36" s="726"/>
      <c r="AT36" s="726"/>
      <c r="AU36" s="726"/>
      <c r="AV36" s="726"/>
      <c r="AW36" s="726"/>
      <c r="AX36" s="726"/>
      <c r="AY36" s="727"/>
      <c r="AZ36" s="648">
        <v>826847</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155456</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2193653</v>
      </c>
      <c r="CS36" s="660"/>
      <c r="CT36" s="660"/>
      <c r="CU36" s="660"/>
      <c r="CV36" s="660"/>
      <c r="CW36" s="660"/>
      <c r="CX36" s="660"/>
      <c r="CY36" s="661"/>
      <c r="CZ36" s="664">
        <v>19.399999999999999</v>
      </c>
      <c r="DA36" s="689"/>
      <c r="DB36" s="689"/>
      <c r="DC36" s="693"/>
      <c r="DD36" s="668">
        <v>580197</v>
      </c>
      <c r="DE36" s="660"/>
      <c r="DF36" s="660"/>
      <c r="DG36" s="660"/>
      <c r="DH36" s="660"/>
      <c r="DI36" s="660"/>
      <c r="DJ36" s="660"/>
      <c r="DK36" s="661"/>
      <c r="DL36" s="668">
        <v>289312</v>
      </c>
      <c r="DM36" s="660"/>
      <c r="DN36" s="660"/>
      <c r="DO36" s="660"/>
      <c r="DP36" s="660"/>
      <c r="DQ36" s="660"/>
      <c r="DR36" s="660"/>
      <c r="DS36" s="660"/>
      <c r="DT36" s="660"/>
      <c r="DU36" s="660"/>
      <c r="DV36" s="661"/>
      <c r="DW36" s="664">
        <v>10</v>
      </c>
      <c r="DX36" s="689"/>
      <c r="DY36" s="689"/>
      <c r="DZ36" s="689"/>
      <c r="EA36" s="689"/>
      <c r="EB36" s="689"/>
      <c r="EC36" s="690"/>
    </row>
    <row r="37" spans="2:133" ht="11.25" customHeight="1" x14ac:dyDescent="0.2">
      <c r="B37" s="656" t="s">
        <v>337</v>
      </c>
      <c r="C37" s="657"/>
      <c r="D37" s="657"/>
      <c r="E37" s="657"/>
      <c r="F37" s="657"/>
      <c r="G37" s="657"/>
      <c r="H37" s="657"/>
      <c r="I37" s="657"/>
      <c r="J37" s="657"/>
      <c r="K37" s="657"/>
      <c r="L37" s="657"/>
      <c r="M37" s="657"/>
      <c r="N37" s="657"/>
      <c r="O37" s="657"/>
      <c r="P37" s="657"/>
      <c r="Q37" s="658"/>
      <c r="R37" s="659">
        <v>212752</v>
      </c>
      <c r="S37" s="660"/>
      <c r="T37" s="660"/>
      <c r="U37" s="660"/>
      <c r="V37" s="660"/>
      <c r="W37" s="660"/>
      <c r="X37" s="660"/>
      <c r="Y37" s="661"/>
      <c r="Z37" s="662">
        <v>1.8</v>
      </c>
      <c r="AA37" s="662"/>
      <c r="AB37" s="662"/>
      <c r="AC37" s="662"/>
      <c r="AD37" s="663" t="s">
        <v>130</v>
      </c>
      <c r="AE37" s="663"/>
      <c r="AF37" s="663"/>
      <c r="AG37" s="663"/>
      <c r="AH37" s="663"/>
      <c r="AI37" s="663"/>
      <c r="AJ37" s="663"/>
      <c r="AK37" s="663"/>
      <c r="AL37" s="664" t="s">
        <v>130</v>
      </c>
      <c r="AM37" s="665"/>
      <c r="AN37" s="665"/>
      <c r="AO37" s="666"/>
      <c r="AQ37" s="722" t="s">
        <v>338</v>
      </c>
      <c r="AR37" s="723"/>
      <c r="AS37" s="723"/>
      <c r="AT37" s="723"/>
      <c r="AU37" s="723"/>
      <c r="AV37" s="723"/>
      <c r="AW37" s="723"/>
      <c r="AX37" s="723"/>
      <c r="AY37" s="724"/>
      <c r="AZ37" s="659">
        <v>410696</v>
      </c>
      <c r="BA37" s="660"/>
      <c r="BB37" s="660"/>
      <c r="BC37" s="660"/>
      <c r="BD37" s="691"/>
      <c r="BE37" s="691"/>
      <c r="BF37" s="714"/>
      <c r="BG37" s="656" t="s">
        <v>339</v>
      </c>
      <c r="BH37" s="657"/>
      <c r="BI37" s="657"/>
      <c r="BJ37" s="657"/>
      <c r="BK37" s="657"/>
      <c r="BL37" s="657"/>
      <c r="BM37" s="657"/>
      <c r="BN37" s="657"/>
      <c r="BO37" s="657"/>
      <c r="BP37" s="657"/>
      <c r="BQ37" s="657"/>
      <c r="BR37" s="657"/>
      <c r="BS37" s="657"/>
      <c r="BT37" s="657"/>
      <c r="BU37" s="658"/>
      <c r="BV37" s="659">
        <v>140443</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261566</v>
      </c>
      <c r="CS37" s="691"/>
      <c r="CT37" s="691"/>
      <c r="CU37" s="691"/>
      <c r="CV37" s="691"/>
      <c r="CW37" s="691"/>
      <c r="CX37" s="691"/>
      <c r="CY37" s="692"/>
      <c r="CZ37" s="664">
        <v>2.2999999999999998</v>
      </c>
      <c r="DA37" s="689"/>
      <c r="DB37" s="689"/>
      <c r="DC37" s="693"/>
      <c r="DD37" s="668">
        <v>181478</v>
      </c>
      <c r="DE37" s="691"/>
      <c r="DF37" s="691"/>
      <c r="DG37" s="691"/>
      <c r="DH37" s="691"/>
      <c r="DI37" s="691"/>
      <c r="DJ37" s="691"/>
      <c r="DK37" s="692"/>
      <c r="DL37" s="668">
        <v>140031</v>
      </c>
      <c r="DM37" s="691"/>
      <c r="DN37" s="691"/>
      <c r="DO37" s="691"/>
      <c r="DP37" s="691"/>
      <c r="DQ37" s="691"/>
      <c r="DR37" s="691"/>
      <c r="DS37" s="691"/>
      <c r="DT37" s="691"/>
      <c r="DU37" s="691"/>
      <c r="DV37" s="692"/>
      <c r="DW37" s="664">
        <v>4.8</v>
      </c>
      <c r="DX37" s="689"/>
      <c r="DY37" s="689"/>
      <c r="DZ37" s="689"/>
      <c r="EA37" s="689"/>
      <c r="EB37" s="689"/>
      <c r="EC37" s="690"/>
    </row>
    <row r="38" spans="2:133" ht="11.25" customHeight="1" x14ac:dyDescent="0.2">
      <c r="B38" s="656" t="s">
        <v>341</v>
      </c>
      <c r="C38" s="657"/>
      <c r="D38" s="657"/>
      <c r="E38" s="657"/>
      <c r="F38" s="657"/>
      <c r="G38" s="657"/>
      <c r="H38" s="657"/>
      <c r="I38" s="657"/>
      <c r="J38" s="657"/>
      <c r="K38" s="657"/>
      <c r="L38" s="657"/>
      <c r="M38" s="657"/>
      <c r="N38" s="657"/>
      <c r="O38" s="657"/>
      <c r="P38" s="657"/>
      <c r="Q38" s="658"/>
      <c r="R38" s="659" t="s">
        <v>130</v>
      </c>
      <c r="S38" s="660"/>
      <c r="T38" s="660"/>
      <c r="U38" s="660"/>
      <c r="V38" s="660"/>
      <c r="W38" s="660"/>
      <c r="X38" s="660"/>
      <c r="Y38" s="661"/>
      <c r="Z38" s="662" t="s">
        <v>130</v>
      </c>
      <c r="AA38" s="662"/>
      <c r="AB38" s="662"/>
      <c r="AC38" s="662"/>
      <c r="AD38" s="663" t="s">
        <v>130</v>
      </c>
      <c r="AE38" s="663"/>
      <c r="AF38" s="663"/>
      <c r="AG38" s="663"/>
      <c r="AH38" s="663"/>
      <c r="AI38" s="663"/>
      <c r="AJ38" s="663"/>
      <c r="AK38" s="663"/>
      <c r="AL38" s="664" t="s">
        <v>130</v>
      </c>
      <c r="AM38" s="665"/>
      <c r="AN38" s="665"/>
      <c r="AO38" s="666"/>
      <c r="AQ38" s="722" t="s">
        <v>342</v>
      </c>
      <c r="AR38" s="723"/>
      <c r="AS38" s="723"/>
      <c r="AT38" s="723"/>
      <c r="AU38" s="723"/>
      <c r="AV38" s="723"/>
      <c r="AW38" s="723"/>
      <c r="AX38" s="723"/>
      <c r="AY38" s="724"/>
      <c r="AZ38" s="659">
        <v>46589</v>
      </c>
      <c r="BA38" s="660"/>
      <c r="BB38" s="660"/>
      <c r="BC38" s="660"/>
      <c r="BD38" s="691"/>
      <c r="BE38" s="691"/>
      <c r="BF38" s="714"/>
      <c r="BG38" s="656" t="s">
        <v>343</v>
      </c>
      <c r="BH38" s="657"/>
      <c r="BI38" s="657"/>
      <c r="BJ38" s="657"/>
      <c r="BK38" s="657"/>
      <c r="BL38" s="657"/>
      <c r="BM38" s="657"/>
      <c r="BN38" s="657"/>
      <c r="BO38" s="657"/>
      <c r="BP38" s="657"/>
      <c r="BQ38" s="657"/>
      <c r="BR38" s="657"/>
      <c r="BS38" s="657"/>
      <c r="BT38" s="657"/>
      <c r="BU38" s="658"/>
      <c r="BV38" s="659">
        <v>1222</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771561</v>
      </c>
      <c r="CS38" s="660"/>
      <c r="CT38" s="660"/>
      <c r="CU38" s="660"/>
      <c r="CV38" s="660"/>
      <c r="CW38" s="660"/>
      <c r="CX38" s="660"/>
      <c r="CY38" s="661"/>
      <c r="CZ38" s="664">
        <v>6.8</v>
      </c>
      <c r="DA38" s="689"/>
      <c r="DB38" s="689"/>
      <c r="DC38" s="693"/>
      <c r="DD38" s="668">
        <v>615502</v>
      </c>
      <c r="DE38" s="660"/>
      <c r="DF38" s="660"/>
      <c r="DG38" s="660"/>
      <c r="DH38" s="660"/>
      <c r="DI38" s="660"/>
      <c r="DJ38" s="660"/>
      <c r="DK38" s="661"/>
      <c r="DL38" s="668">
        <v>406590</v>
      </c>
      <c r="DM38" s="660"/>
      <c r="DN38" s="660"/>
      <c r="DO38" s="660"/>
      <c r="DP38" s="660"/>
      <c r="DQ38" s="660"/>
      <c r="DR38" s="660"/>
      <c r="DS38" s="660"/>
      <c r="DT38" s="660"/>
      <c r="DU38" s="660"/>
      <c r="DV38" s="661"/>
      <c r="DW38" s="664">
        <v>14</v>
      </c>
      <c r="DX38" s="689"/>
      <c r="DY38" s="689"/>
      <c r="DZ38" s="689"/>
      <c r="EA38" s="689"/>
      <c r="EB38" s="689"/>
      <c r="EC38" s="690"/>
    </row>
    <row r="39" spans="2:133" ht="11.25" customHeight="1" x14ac:dyDescent="0.2">
      <c r="B39" s="656" t="s">
        <v>345</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130</v>
      </c>
      <c r="AM39" s="665"/>
      <c r="AN39" s="665"/>
      <c r="AO39" s="666"/>
      <c r="AQ39" s="722" t="s">
        <v>346</v>
      </c>
      <c r="AR39" s="723"/>
      <c r="AS39" s="723"/>
      <c r="AT39" s="723"/>
      <c r="AU39" s="723"/>
      <c r="AV39" s="723"/>
      <c r="AW39" s="723"/>
      <c r="AX39" s="723"/>
      <c r="AY39" s="724"/>
      <c r="AZ39" s="659">
        <v>8697</v>
      </c>
      <c r="BA39" s="660"/>
      <c r="BB39" s="660"/>
      <c r="BC39" s="660"/>
      <c r="BD39" s="691"/>
      <c r="BE39" s="691"/>
      <c r="BF39" s="714"/>
      <c r="BG39" s="656" t="s">
        <v>347</v>
      </c>
      <c r="BH39" s="657"/>
      <c r="BI39" s="657"/>
      <c r="BJ39" s="657"/>
      <c r="BK39" s="657"/>
      <c r="BL39" s="657"/>
      <c r="BM39" s="657"/>
      <c r="BN39" s="657"/>
      <c r="BO39" s="657"/>
      <c r="BP39" s="657"/>
      <c r="BQ39" s="657"/>
      <c r="BR39" s="657"/>
      <c r="BS39" s="657"/>
      <c r="BT39" s="657"/>
      <c r="BU39" s="658"/>
      <c r="BV39" s="659">
        <v>1907</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2195064</v>
      </c>
      <c r="CS39" s="691"/>
      <c r="CT39" s="691"/>
      <c r="CU39" s="691"/>
      <c r="CV39" s="691"/>
      <c r="CW39" s="691"/>
      <c r="CX39" s="691"/>
      <c r="CY39" s="692"/>
      <c r="CZ39" s="664">
        <v>19.399999999999999</v>
      </c>
      <c r="DA39" s="689"/>
      <c r="DB39" s="689"/>
      <c r="DC39" s="693"/>
      <c r="DD39" s="668">
        <v>1267441</v>
      </c>
      <c r="DE39" s="691"/>
      <c r="DF39" s="691"/>
      <c r="DG39" s="691"/>
      <c r="DH39" s="691"/>
      <c r="DI39" s="691"/>
      <c r="DJ39" s="691"/>
      <c r="DK39" s="692"/>
      <c r="DL39" s="668" t="s">
        <v>130</v>
      </c>
      <c r="DM39" s="691"/>
      <c r="DN39" s="691"/>
      <c r="DO39" s="691"/>
      <c r="DP39" s="691"/>
      <c r="DQ39" s="691"/>
      <c r="DR39" s="691"/>
      <c r="DS39" s="691"/>
      <c r="DT39" s="691"/>
      <c r="DU39" s="691"/>
      <c r="DV39" s="692"/>
      <c r="DW39" s="664" t="s">
        <v>130</v>
      </c>
      <c r="DX39" s="689"/>
      <c r="DY39" s="689"/>
      <c r="DZ39" s="689"/>
      <c r="EA39" s="689"/>
      <c r="EB39" s="689"/>
      <c r="EC39" s="690"/>
    </row>
    <row r="40" spans="2:133" ht="11.25" customHeight="1" x14ac:dyDescent="0.2">
      <c r="B40" s="656" t="s">
        <v>349</v>
      </c>
      <c r="C40" s="657"/>
      <c r="D40" s="657"/>
      <c r="E40" s="657"/>
      <c r="F40" s="657"/>
      <c r="G40" s="657"/>
      <c r="H40" s="657"/>
      <c r="I40" s="657"/>
      <c r="J40" s="657"/>
      <c r="K40" s="657"/>
      <c r="L40" s="657"/>
      <c r="M40" s="657"/>
      <c r="N40" s="657"/>
      <c r="O40" s="657"/>
      <c r="P40" s="657"/>
      <c r="Q40" s="658"/>
      <c r="R40" s="659" t="s">
        <v>130</v>
      </c>
      <c r="S40" s="660"/>
      <c r="T40" s="660"/>
      <c r="U40" s="660"/>
      <c r="V40" s="660"/>
      <c r="W40" s="660"/>
      <c r="X40" s="660"/>
      <c r="Y40" s="661"/>
      <c r="Z40" s="662" t="s">
        <v>130</v>
      </c>
      <c r="AA40" s="662"/>
      <c r="AB40" s="662"/>
      <c r="AC40" s="662"/>
      <c r="AD40" s="663" t="s">
        <v>130</v>
      </c>
      <c r="AE40" s="663"/>
      <c r="AF40" s="663"/>
      <c r="AG40" s="663"/>
      <c r="AH40" s="663"/>
      <c r="AI40" s="663"/>
      <c r="AJ40" s="663"/>
      <c r="AK40" s="663"/>
      <c r="AL40" s="664" t="s">
        <v>130</v>
      </c>
      <c r="AM40" s="665"/>
      <c r="AN40" s="665"/>
      <c r="AO40" s="666"/>
      <c r="AQ40" s="722" t="s">
        <v>350</v>
      </c>
      <c r="AR40" s="723"/>
      <c r="AS40" s="723"/>
      <c r="AT40" s="723"/>
      <c r="AU40" s="723"/>
      <c r="AV40" s="723"/>
      <c r="AW40" s="723"/>
      <c r="AX40" s="723"/>
      <c r="AY40" s="724"/>
      <c r="AZ40" s="659" t="s">
        <v>130</v>
      </c>
      <c r="BA40" s="660"/>
      <c r="BB40" s="660"/>
      <c r="BC40" s="660"/>
      <c r="BD40" s="691"/>
      <c r="BE40" s="691"/>
      <c r="BF40" s="714"/>
      <c r="BG40" s="707" t="s">
        <v>351</v>
      </c>
      <c r="BH40" s="708"/>
      <c r="BI40" s="708"/>
      <c r="BJ40" s="708"/>
      <c r="BK40" s="708"/>
      <c r="BL40" s="223"/>
      <c r="BM40" s="657" t="s">
        <v>352</v>
      </c>
      <c r="BN40" s="657"/>
      <c r="BO40" s="657"/>
      <c r="BP40" s="657"/>
      <c r="BQ40" s="657"/>
      <c r="BR40" s="657"/>
      <c r="BS40" s="657"/>
      <c r="BT40" s="657"/>
      <c r="BU40" s="658"/>
      <c r="BV40" s="659">
        <v>12</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30000</v>
      </c>
      <c r="CS40" s="660"/>
      <c r="CT40" s="660"/>
      <c r="CU40" s="660"/>
      <c r="CV40" s="660"/>
      <c r="CW40" s="660"/>
      <c r="CX40" s="660"/>
      <c r="CY40" s="661"/>
      <c r="CZ40" s="664">
        <v>0.3</v>
      </c>
      <c r="DA40" s="689"/>
      <c r="DB40" s="689"/>
      <c r="DC40" s="693"/>
      <c r="DD40" s="668" t="s">
        <v>130</v>
      </c>
      <c r="DE40" s="660"/>
      <c r="DF40" s="660"/>
      <c r="DG40" s="660"/>
      <c r="DH40" s="660"/>
      <c r="DI40" s="660"/>
      <c r="DJ40" s="660"/>
      <c r="DK40" s="661"/>
      <c r="DL40" s="668" t="s">
        <v>130</v>
      </c>
      <c r="DM40" s="660"/>
      <c r="DN40" s="660"/>
      <c r="DO40" s="660"/>
      <c r="DP40" s="660"/>
      <c r="DQ40" s="660"/>
      <c r="DR40" s="660"/>
      <c r="DS40" s="660"/>
      <c r="DT40" s="660"/>
      <c r="DU40" s="660"/>
      <c r="DV40" s="661"/>
      <c r="DW40" s="664" t="s">
        <v>130</v>
      </c>
      <c r="DX40" s="689"/>
      <c r="DY40" s="689"/>
      <c r="DZ40" s="689"/>
      <c r="EA40" s="689"/>
      <c r="EB40" s="689"/>
      <c r="EC40" s="690"/>
    </row>
    <row r="41" spans="2:133" ht="11.25" customHeight="1" x14ac:dyDescent="0.2">
      <c r="B41" s="680" t="s">
        <v>354</v>
      </c>
      <c r="C41" s="681"/>
      <c r="D41" s="681"/>
      <c r="E41" s="681"/>
      <c r="F41" s="681"/>
      <c r="G41" s="681"/>
      <c r="H41" s="681"/>
      <c r="I41" s="681"/>
      <c r="J41" s="681"/>
      <c r="K41" s="681"/>
      <c r="L41" s="681"/>
      <c r="M41" s="681"/>
      <c r="N41" s="681"/>
      <c r="O41" s="681"/>
      <c r="P41" s="681"/>
      <c r="Q41" s="682"/>
      <c r="R41" s="731">
        <v>12076159</v>
      </c>
      <c r="S41" s="732"/>
      <c r="T41" s="732"/>
      <c r="U41" s="732"/>
      <c r="V41" s="732"/>
      <c r="W41" s="732"/>
      <c r="X41" s="732"/>
      <c r="Y41" s="736"/>
      <c r="Z41" s="737">
        <v>100</v>
      </c>
      <c r="AA41" s="737"/>
      <c r="AB41" s="737"/>
      <c r="AC41" s="737"/>
      <c r="AD41" s="738">
        <v>2895174</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122560</v>
      </c>
      <c r="BA41" s="660"/>
      <c r="BB41" s="660"/>
      <c r="BC41" s="660"/>
      <c r="BD41" s="691"/>
      <c r="BE41" s="691"/>
      <c r="BF41" s="714"/>
      <c r="BG41" s="707"/>
      <c r="BH41" s="708"/>
      <c r="BI41" s="708"/>
      <c r="BJ41" s="708"/>
      <c r="BK41" s="708"/>
      <c r="BL41" s="223"/>
      <c r="BM41" s="657" t="s">
        <v>356</v>
      </c>
      <c r="BN41" s="657"/>
      <c r="BO41" s="657"/>
      <c r="BP41" s="657"/>
      <c r="BQ41" s="657"/>
      <c r="BR41" s="657"/>
      <c r="BS41" s="657"/>
      <c r="BT41" s="657"/>
      <c r="BU41" s="658"/>
      <c r="BV41" s="659">
        <v>44</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147</v>
      </c>
      <c r="CS41" s="691"/>
      <c r="CT41" s="691"/>
      <c r="CU41" s="691"/>
      <c r="CV41" s="691"/>
      <c r="CW41" s="691"/>
      <c r="CX41" s="691"/>
      <c r="CY41" s="692"/>
      <c r="CZ41" s="664" t="s">
        <v>130</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358</v>
      </c>
      <c r="AR42" s="729"/>
      <c r="AS42" s="729"/>
      <c r="AT42" s="729"/>
      <c r="AU42" s="729"/>
      <c r="AV42" s="729"/>
      <c r="AW42" s="729"/>
      <c r="AX42" s="729"/>
      <c r="AY42" s="730"/>
      <c r="AZ42" s="731">
        <v>238305</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466</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2366058</v>
      </c>
      <c r="CS42" s="691"/>
      <c r="CT42" s="691"/>
      <c r="CU42" s="691"/>
      <c r="CV42" s="691"/>
      <c r="CW42" s="691"/>
      <c r="CX42" s="691"/>
      <c r="CY42" s="692"/>
      <c r="CZ42" s="664">
        <v>21</v>
      </c>
      <c r="DA42" s="689"/>
      <c r="DB42" s="689"/>
      <c r="DC42" s="693"/>
      <c r="DD42" s="668">
        <v>833675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361</v>
      </c>
      <c r="CD43" s="656" t="s">
        <v>362</v>
      </c>
      <c r="CE43" s="657"/>
      <c r="CF43" s="657"/>
      <c r="CG43" s="657"/>
      <c r="CH43" s="657"/>
      <c r="CI43" s="657"/>
      <c r="CJ43" s="657"/>
      <c r="CK43" s="657"/>
      <c r="CL43" s="657"/>
      <c r="CM43" s="657"/>
      <c r="CN43" s="657"/>
      <c r="CO43" s="657"/>
      <c r="CP43" s="657"/>
      <c r="CQ43" s="658"/>
      <c r="CR43" s="659">
        <v>83367</v>
      </c>
      <c r="CS43" s="691"/>
      <c r="CT43" s="691"/>
      <c r="CU43" s="691"/>
      <c r="CV43" s="691"/>
      <c r="CW43" s="691"/>
      <c r="CX43" s="691"/>
      <c r="CY43" s="692"/>
      <c r="CZ43" s="664">
        <v>0.7</v>
      </c>
      <c r="DA43" s="689"/>
      <c r="DB43" s="689"/>
      <c r="DC43" s="693"/>
      <c r="DD43" s="668">
        <v>64785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311</v>
      </c>
      <c r="CE44" s="696"/>
      <c r="CF44" s="656" t="s">
        <v>364</v>
      </c>
      <c r="CG44" s="657"/>
      <c r="CH44" s="657"/>
      <c r="CI44" s="657"/>
      <c r="CJ44" s="657"/>
      <c r="CK44" s="657"/>
      <c r="CL44" s="657"/>
      <c r="CM44" s="657"/>
      <c r="CN44" s="657"/>
      <c r="CO44" s="657"/>
      <c r="CP44" s="657"/>
      <c r="CQ44" s="658"/>
      <c r="CR44" s="659">
        <v>1955858</v>
      </c>
      <c r="CS44" s="660"/>
      <c r="CT44" s="660"/>
      <c r="CU44" s="660"/>
      <c r="CV44" s="660"/>
      <c r="CW44" s="660"/>
      <c r="CX44" s="660"/>
      <c r="CY44" s="661"/>
      <c r="CZ44" s="664">
        <v>17.3</v>
      </c>
      <c r="DA44" s="665"/>
      <c r="DB44" s="665"/>
      <c r="DC44" s="671"/>
      <c r="DD44" s="668">
        <v>612063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1659475</v>
      </c>
      <c r="CS45" s="691"/>
      <c r="CT45" s="691"/>
      <c r="CU45" s="691"/>
      <c r="CV45" s="691"/>
      <c r="CW45" s="691"/>
      <c r="CX45" s="691"/>
      <c r="CY45" s="692"/>
      <c r="CZ45" s="664">
        <v>14.7</v>
      </c>
      <c r="DA45" s="689"/>
      <c r="DB45" s="689"/>
      <c r="DC45" s="693"/>
      <c r="DD45" s="668">
        <v>392524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367</v>
      </c>
      <c r="CG46" s="657"/>
      <c r="CH46" s="657"/>
      <c r="CI46" s="657"/>
      <c r="CJ46" s="657"/>
      <c r="CK46" s="657"/>
      <c r="CL46" s="657"/>
      <c r="CM46" s="657"/>
      <c r="CN46" s="657"/>
      <c r="CO46" s="657"/>
      <c r="CP46" s="657"/>
      <c r="CQ46" s="658"/>
      <c r="CR46" s="659">
        <v>296383</v>
      </c>
      <c r="CS46" s="660"/>
      <c r="CT46" s="660"/>
      <c r="CU46" s="660"/>
      <c r="CV46" s="660"/>
      <c r="CW46" s="660"/>
      <c r="CX46" s="660"/>
      <c r="CY46" s="661"/>
      <c r="CZ46" s="664">
        <v>2.6</v>
      </c>
      <c r="DA46" s="665"/>
      <c r="DB46" s="665"/>
      <c r="DC46" s="671"/>
      <c r="DD46" s="668">
        <v>219539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368</v>
      </c>
      <c r="CG47" s="657"/>
      <c r="CH47" s="657"/>
      <c r="CI47" s="657"/>
      <c r="CJ47" s="657"/>
      <c r="CK47" s="657"/>
      <c r="CL47" s="657"/>
      <c r="CM47" s="657"/>
      <c r="CN47" s="657"/>
      <c r="CO47" s="657"/>
      <c r="CP47" s="657"/>
      <c r="CQ47" s="658"/>
      <c r="CR47" s="659">
        <v>410200</v>
      </c>
      <c r="CS47" s="691"/>
      <c r="CT47" s="691"/>
      <c r="CU47" s="691"/>
      <c r="CV47" s="691"/>
      <c r="CW47" s="691"/>
      <c r="CX47" s="691"/>
      <c r="CY47" s="692"/>
      <c r="CZ47" s="664">
        <v>3.6</v>
      </c>
      <c r="DA47" s="689"/>
      <c r="DB47" s="689"/>
      <c r="DC47" s="693"/>
      <c r="DD47" s="668">
        <v>221612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369</v>
      </c>
      <c r="CG48" s="657"/>
      <c r="CH48" s="657"/>
      <c r="CI48" s="657"/>
      <c r="CJ48" s="657"/>
      <c r="CK48" s="657"/>
      <c r="CL48" s="657"/>
      <c r="CM48" s="657"/>
      <c r="CN48" s="657"/>
      <c r="CO48" s="657"/>
      <c r="CP48" s="657"/>
      <c r="CQ48" s="658"/>
      <c r="CR48" s="659" t="s">
        <v>130</v>
      </c>
      <c r="CS48" s="660"/>
      <c r="CT48" s="660"/>
      <c r="CU48" s="660"/>
      <c r="CV48" s="660"/>
      <c r="CW48" s="660"/>
      <c r="CX48" s="660"/>
      <c r="CY48" s="661"/>
      <c r="CZ48" s="664" t="s">
        <v>130</v>
      </c>
      <c r="DA48" s="665"/>
      <c r="DB48" s="665"/>
      <c r="DC48" s="671"/>
      <c r="DD48" s="668" t="s">
        <v>130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370</v>
      </c>
      <c r="CE49" s="681"/>
      <c r="CF49" s="681"/>
      <c r="CG49" s="681"/>
      <c r="CH49" s="681"/>
      <c r="CI49" s="681"/>
      <c r="CJ49" s="681"/>
      <c r="CK49" s="681"/>
      <c r="CL49" s="681"/>
      <c r="CM49" s="681"/>
      <c r="CN49" s="681"/>
      <c r="CO49" s="681"/>
      <c r="CP49" s="681"/>
      <c r="CQ49" s="682"/>
      <c r="CR49" s="731">
        <v>11292507</v>
      </c>
      <c r="CS49" s="718"/>
      <c r="CT49" s="718"/>
      <c r="CU49" s="718"/>
      <c r="CV49" s="718"/>
      <c r="CW49" s="718"/>
      <c r="CX49" s="718"/>
      <c r="CY49" s="747"/>
      <c r="CZ49" s="739">
        <v>100</v>
      </c>
      <c r="DA49" s="748"/>
      <c r="DB49" s="748"/>
      <c r="DC49" s="749"/>
      <c r="DD49" s="750">
        <v>5225639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N+BskvgP6yK6gzR5WkliT/F6gZUjEusVRh6B5Vupuuj0VTGlFhlnis+DzKe89VsMOcUJtLSpXHVPdbvi90wxA==" saltValue="xCYUw9oAO+lmh3/HyuQ6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393</v>
      </c>
      <c r="C7" s="786"/>
      <c r="D7" s="786"/>
      <c r="E7" s="786"/>
      <c r="F7" s="786"/>
      <c r="G7" s="786"/>
      <c r="H7" s="786"/>
      <c r="I7" s="786"/>
      <c r="J7" s="786"/>
      <c r="K7" s="786"/>
      <c r="L7" s="786"/>
      <c r="M7" s="786"/>
      <c r="N7" s="786"/>
      <c r="O7" s="786"/>
      <c r="P7" s="787"/>
      <c r="Q7" s="788">
        <v>12076</v>
      </c>
      <c r="R7" s="789"/>
      <c r="S7" s="789"/>
      <c r="T7" s="789"/>
      <c r="U7" s="789"/>
      <c r="V7" s="789">
        <v>11293</v>
      </c>
      <c r="W7" s="789"/>
      <c r="X7" s="789"/>
      <c r="Y7" s="789"/>
      <c r="Z7" s="789"/>
      <c r="AA7" s="789">
        <v>783</v>
      </c>
      <c r="AB7" s="789"/>
      <c r="AC7" s="789"/>
      <c r="AD7" s="789"/>
      <c r="AE7" s="790"/>
      <c r="AF7" s="791">
        <v>425</v>
      </c>
      <c r="AG7" s="792"/>
      <c r="AH7" s="792"/>
      <c r="AI7" s="792"/>
      <c r="AJ7" s="793"/>
      <c r="AK7" s="794">
        <v>65</v>
      </c>
      <c r="AL7" s="795"/>
      <c r="AM7" s="795"/>
      <c r="AN7" s="795"/>
      <c r="AO7" s="795"/>
      <c r="AP7" s="795">
        <v>506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592</v>
      </c>
      <c r="BT7" s="783"/>
      <c r="BU7" s="783"/>
      <c r="BV7" s="783"/>
      <c r="BW7" s="783"/>
      <c r="BX7" s="783"/>
      <c r="BY7" s="783"/>
      <c r="BZ7" s="783"/>
      <c r="CA7" s="783"/>
      <c r="CB7" s="783"/>
      <c r="CC7" s="783"/>
      <c r="CD7" s="783"/>
      <c r="CE7" s="783"/>
      <c r="CF7" s="783"/>
      <c r="CG7" s="798"/>
      <c r="CH7" s="779">
        <v>40</v>
      </c>
      <c r="CI7" s="780"/>
      <c r="CJ7" s="780"/>
      <c r="CK7" s="780"/>
      <c r="CL7" s="781"/>
      <c r="CM7" s="779">
        <v>557</v>
      </c>
      <c r="CN7" s="780"/>
      <c r="CO7" s="780"/>
      <c r="CP7" s="780"/>
      <c r="CQ7" s="781"/>
      <c r="CR7" s="779">
        <v>290</v>
      </c>
      <c r="CS7" s="780"/>
      <c r="CT7" s="780"/>
      <c r="CU7" s="780"/>
      <c r="CV7" s="781"/>
      <c r="CW7" s="779" t="s">
        <v>518</v>
      </c>
      <c r="CX7" s="780"/>
      <c r="CY7" s="780"/>
      <c r="CZ7" s="780"/>
      <c r="DA7" s="781"/>
      <c r="DB7" s="779" t="s">
        <v>518</v>
      </c>
      <c r="DC7" s="780"/>
      <c r="DD7" s="780"/>
      <c r="DE7" s="780"/>
      <c r="DF7" s="781"/>
      <c r="DG7" s="779" t="s">
        <v>518</v>
      </c>
      <c r="DH7" s="780"/>
      <c r="DI7" s="780"/>
      <c r="DJ7" s="780"/>
      <c r="DK7" s="781"/>
      <c r="DL7" s="779" t="s">
        <v>518</v>
      </c>
      <c r="DM7" s="780"/>
      <c r="DN7" s="780"/>
      <c r="DO7" s="780"/>
      <c r="DP7" s="781"/>
      <c r="DQ7" s="779" t="s">
        <v>518</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395</v>
      </c>
      <c r="B23" s="825" t="s">
        <v>396</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425</v>
      </c>
      <c r="AG23" s="829"/>
      <c r="AH23" s="829"/>
      <c r="AI23" s="829"/>
      <c r="AJ23" s="832"/>
      <c r="AK23" s="833"/>
      <c r="AL23" s="834"/>
      <c r="AM23" s="834"/>
      <c r="AN23" s="834"/>
      <c r="AO23" s="834"/>
      <c r="AP23" s="829"/>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376</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407</v>
      </c>
      <c r="C28" s="786"/>
      <c r="D28" s="786"/>
      <c r="E28" s="786"/>
      <c r="F28" s="786"/>
      <c r="G28" s="786"/>
      <c r="H28" s="786"/>
      <c r="I28" s="786"/>
      <c r="J28" s="786"/>
      <c r="K28" s="786"/>
      <c r="L28" s="786"/>
      <c r="M28" s="786"/>
      <c r="N28" s="786"/>
      <c r="O28" s="786"/>
      <c r="P28" s="787"/>
      <c r="Q28" s="858">
        <v>1366</v>
      </c>
      <c r="R28" s="859"/>
      <c r="S28" s="859"/>
      <c r="T28" s="859"/>
      <c r="U28" s="859"/>
      <c r="V28" s="859">
        <v>1211</v>
      </c>
      <c r="W28" s="859"/>
      <c r="X28" s="859"/>
      <c r="Y28" s="859"/>
      <c r="Z28" s="859"/>
      <c r="AA28" s="859">
        <v>155</v>
      </c>
      <c r="AB28" s="859"/>
      <c r="AC28" s="859"/>
      <c r="AD28" s="859"/>
      <c r="AE28" s="860"/>
      <c r="AF28" s="861">
        <v>155</v>
      </c>
      <c r="AG28" s="859"/>
      <c r="AH28" s="859"/>
      <c r="AI28" s="859"/>
      <c r="AJ28" s="862"/>
      <c r="AK28" s="863">
        <v>123</v>
      </c>
      <c r="AL28" s="864"/>
      <c r="AM28" s="864"/>
      <c r="AN28" s="864"/>
      <c r="AO28" s="864"/>
      <c r="AP28" s="864" t="s">
        <v>518</v>
      </c>
      <c r="AQ28" s="864"/>
      <c r="AR28" s="864"/>
      <c r="AS28" s="864"/>
      <c r="AT28" s="864"/>
      <c r="AU28" s="864" t="s">
        <v>518</v>
      </c>
      <c r="AV28" s="864"/>
      <c r="AW28" s="864"/>
      <c r="AX28" s="864"/>
      <c r="AY28" s="864"/>
      <c r="AZ28" s="865" t="s">
        <v>518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408</v>
      </c>
      <c r="C29" s="817"/>
      <c r="D29" s="817"/>
      <c r="E29" s="817"/>
      <c r="F29" s="817"/>
      <c r="G29" s="817"/>
      <c r="H29" s="817"/>
      <c r="I29" s="817"/>
      <c r="J29" s="817"/>
      <c r="K29" s="817"/>
      <c r="L29" s="817"/>
      <c r="M29" s="817"/>
      <c r="N29" s="817"/>
      <c r="O29" s="817"/>
      <c r="P29" s="818"/>
      <c r="Q29" s="819">
        <v>956</v>
      </c>
      <c r="R29" s="820"/>
      <c r="S29" s="820"/>
      <c r="T29" s="820"/>
      <c r="U29" s="820"/>
      <c r="V29" s="820">
        <v>867</v>
      </c>
      <c r="W29" s="820"/>
      <c r="X29" s="820"/>
      <c r="Y29" s="820"/>
      <c r="Z29" s="820"/>
      <c r="AA29" s="820">
        <v>89</v>
      </c>
      <c r="AB29" s="820"/>
      <c r="AC29" s="820"/>
      <c r="AD29" s="820"/>
      <c r="AE29" s="821"/>
      <c r="AF29" s="822">
        <v>89</v>
      </c>
      <c r="AG29" s="823"/>
      <c r="AH29" s="823"/>
      <c r="AI29" s="823"/>
      <c r="AJ29" s="824"/>
      <c r="AK29" s="870">
        <v>140</v>
      </c>
      <c r="AL29" s="866"/>
      <c r="AM29" s="866"/>
      <c r="AN29" s="866"/>
      <c r="AO29" s="866"/>
      <c r="AP29" s="866" t="s">
        <v>518</v>
      </c>
      <c r="AQ29" s="866"/>
      <c r="AR29" s="866"/>
      <c r="AS29" s="866"/>
      <c r="AT29" s="866"/>
      <c r="AU29" s="866" t="s">
        <v>518</v>
      </c>
      <c r="AV29" s="866"/>
      <c r="AW29" s="866"/>
      <c r="AX29" s="866"/>
      <c r="AY29" s="866"/>
      <c r="AZ29" s="867" t="s">
        <v>518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409</v>
      </c>
      <c r="C30" s="817"/>
      <c r="D30" s="817"/>
      <c r="E30" s="817"/>
      <c r="F30" s="817"/>
      <c r="G30" s="817"/>
      <c r="H30" s="817"/>
      <c r="I30" s="817"/>
      <c r="J30" s="817"/>
      <c r="K30" s="817"/>
      <c r="L30" s="817"/>
      <c r="M30" s="817"/>
      <c r="N30" s="817"/>
      <c r="O30" s="817"/>
      <c r="P30" s="818"/>
      <c r="Q30" s="819">
        <v>33</v>
      </c>
      <c r="R30" s="820"/>
      <c r="S30" s="820"/>
      <c r="T30" s="820"/>
      <c r="U30" s="820"/>
      <c r="V30" s="820">
        <v>33</v>
      </c>
      <c r="W30" s="820"/>
      <c r="X30" s="820"/>
      <c r="Y30" s="820"/>
      <c r="Z30" s="820"/>
      <c r="AA30" s="820">
        <v>0</v>
      </c>
      <c r="AB30" s="820"/>
      <c r="AC30" s="820"/>
      <c r="AD30" s="820"/>
      <c r="AE30" s="821"/>
      <c r="AF30" s="822">
        <v>0</v>
      </c>
      <c r="AG30" s="823"/>
      <c r="AH30" s="823"/>
      <c r="AI30" s="823"/>
      <c r="AJ30" s="824"/>
      <c r="AK30" s="870">
        <v>22</v>
      </c>
      <c r="AL30" s="866"/>
      <c r="AM30" s="866"/>
      <c r="AN30" s="866"/>
      <c r="AO30" s="866"/>
      <c r="AP30" s="866" t="s">
        <v>518</v>
      </c>
      <c r="AQ30" s="866"/>
      <c r="AR30" s="866"/>
      <c r="AS30" s="866"/>
      <c r="AT30" s="866"/>
      <c r="AU30" s="866" t="s">
        <v>518</v>
      </c>
      <c r="AV30" s="866"/>
      <c r="AW30" s="866"/>
      <c r="AX30" s="866"/>
      <c r="AY30" s="866"/>
      <c r="AZ30" s="867" t="s">
        <v>518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410</v>
      </c>
      <c r="C31" s="817"/>
      <c r="D31" s="817"/>
      <c r="E31" s="817"/>
      <c r="F31" s="817"/>
      <c r="G31" s="817"/>
      <c r="H31" s="817"/>
      <c r="I31" s="817"/>
      <c r="J31" s="817"/>
      <c r="K31" s="817"/>
      <c r="L31" s="817"/>
      <c r="M31" s="817"/>
      <c r="N31" s="817"/>
      <c r="O31" s="817"/>
      <c r="P31" s="818"/>
      <c r="Q31" s="819">
        <v>516</v>
      </c>
      <c r="R31" s="820"/>
      <c r="S31" s="820"/>
      <c r="T31" s="820"/>
      <c r="U31" s="820"/>
      <c r="V31" s="820">
        <v>514</v>
      </c>
      <c r="W31" s="820"/>
      <c r="X31" s="820"/>
      <c r="Y31" s="820"/>
      <c r="Z31" s="820"/>
      <c r="AA31" s="820">
        <v>3</v>
      </c>
      <c r="AB31" s="820"/>
      <c r="AC31" s="820"/>
      <c r="AD31" s="820"/>
      <c r="AE31" s="821"/>
      <c r="AF31" s="822">
        <v>3</v>
      </c>
      <c r="AG31" s="823"/>
      <c r="AH31" s="823"/>
      <c r="AI31" s="823"/>
      <c r="AJ31" s="824"/>
      <c r="AK31" s="870">
        <v>411</v>
      </c>
      <c r="AL31" s="866"/>
      <c r="AM31" s="866"/>
      <c r="AN31" s="866"/>
      <c r="AO31" s="866"/>
      <c r="AP31" s="866">
        <v>892</v>
      </c>
      <c r="AQ31" s="866"/>
      <c r="AR31" s="866"/>
      <c r="AS31" s="866"/>
      <c r="AT31" s="866"/>
      <c r="AU31" s="866" t="s">
        <v>518</v>
      </c>
      <c r="AV31" s="866"/>
      <c r="AW31" s="866"/>
      <c r="AX31" s="866"/>
      <c r="AY31" s="866"/>
      <c r="AZ31" s="867" t="s">
        <v>518</v>
      </c>
      <c r="BA31" s="867"/>
      <c r="BB31" s="867"/>
      <c r="BC31" s="867"/>
      <c r="BD31" s="867"/>
      <c r="BE31" s="868" t="s">
        <v>411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412</v>
      </c>
      <c r="C32" s="817"/>
      <c r="D32" s="817"/>
      <c r="E32" s="817"/>
      <c r="F32" s="817"/>
      <c r="G32" s="817"/>
      <c r="H32" s="817"/>
      <c r="I32" s="817"/>
      <c r="J32" s="817"/>
      <c r="K32" s="817"/>
      <c r="L32" s="817"/>
      <c r="M32" s="817"/>
      <c r="N32" s="817"/>
      <c r="O32" s="817"/>
      <c r="P32" s="818"/>
      <c r="Q32" s="819">
        <v>48</v>
      </c>
      <c r="R32" s="820"/>
      <c r="S32" s="820"/>
      <c r="T32" s="820"/>
      <c r="U32" s="820"/>
      <c r="V32" s="820">
        <v>16</v>
      </c>
      <c r="W32" s="820"/>
      <c r="X32" s="820"/>
      <c r="Y32" s="820"/>
      <c r="Z32" s="820"/>
      <c r="AA32" s="820">
        <v>32</v>
      </c>
      <c r="AB32" s="820"/>
      <c r="AC32" s="820"/>
      <c r="AD32" s="820"/>
      <c r="AE32" s="821"/>
      <c r="AF32" s="822">
        <v>419</v>
      </c>
      <c r="AG32" s="823"/>
      <c r="AH32" s="823"/>
      <c r="AI32" s="823"/>
      <c r="AJ32" s="824"/>
      <c r="AK32" s="870" t="s">
        <v>518</v>
      </c>
      <c r="AL32" s="866"/>
      <c r="AM32" s="866"/>
      <c r="AN32" s="866"/>
      <c r="AO32" s="866"/>
      <c r="AP32" s="866" t="s">
        <v>518</v>
      </c>
      <c r="AQ32" s="866"/>
      <c r="AR32" s="866"/>
      <c r="AS32" s="866"/>
      <c r="AT32" s="866"/>
      <c r="AU32" s="866" t="s">
        <v>518</v>
      </c>
      <c r="AV32" s="866"/>
      <c r="AW32" s="866"/>
      <c r="AX32" s="866"/>
      <c r="AY32" s="866"/>
      <c r="AZ32" s="867" t="s">
        <v>518</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395</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667</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417</v>
      </c>
      <c r="B66" s="764"/>
      <c r="C66" s="764"/>
      <c r="D66" s="764"/>
      <c r="E66" s="764"/>
      <c r="F66" s="764"/>
      <c r="G66" s="764"/>
      <c r="H66" s="764"/>
      <c r="I66" s="764"/>
      <c r="J66" s="764"/>
      <c r="K66" s="764"/>
      <c r="L66" s="764"/>
      <c r="M66" s="764"/>
      <c r="N66" s="764"/>
      <c r="O66" s="764"/>
      <c r="P66" s="765"/>
      <c r="Q66" s="769" t="s">
        <v>418</v>
      </c>
      <c r="R66" s="770"/>
      <c r="S66" s="770"/>
      <c r="T66" s="770"/>
      <c r="U66" s="771"/>
      <c r="V66" s="769" t="s">
        <v>419</v>
      </c>
      <c r="W66" s="770"/>
      <c r="X66" s="770"/>
      <c r="Y66" s="770"/>
      <c r="Z66" s="771"/>
      <c r="AA66" s="769" t="s">
        <v>401</v>
      </c>
      <c r="AB66" s="770"/>
      <c r="AC66" s="770"/>
      <c r="AD66" s="770"/>
      <c r="AE66" s="771"/>
      <c r="AF66" s="890" t="s">
        <v>420</v>
      </c>
      <c r="AG66" s="851"/>
      <c r="AH66" s="851"/>
      <c r="AI66" s="851"/>
      <c r="AJ66" s="891"/>
      <c r="AK66" s="769" t="s">
        <v>421</v>
      </c>
      <c r="AL66" s="764"/>
      <c r="AM66" s="764"/>
      <c r="AN66" s="764"/>
      <c r="AO66" s="765"/>
      <c r="AP66" s="769" t="s">
        <v>422</v>
      </c>
      <c r="AQ66" s="770"/>
      <c r="AR66" s="770"/>
      <c r="AS66" s="770"/>
      <c r="AT66" s="771"/>
      <c r="AU66" s="769" t="s">
        <v>423</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584</v>
      </c>
      <c r="C68" s="906"/>
      <c r="D68" s="906"/>
      <c r="E68" s="906"/>
      <c r="F68" s="906"/>
      <c r="G68" s="906"/>
      <c r="H68" s="906"/>
      <c r="I68" s="906"/>
      <c r="J68" s="906"/>
      <c r="K68" s="906"/>
      <c r="L68" s="906"/>
      <c r="M68" s="906"/>
      <c r="N68" s="906"/>
      <c r="O68" s="906"/>
      <c r="P68" s="907"/>
      <c r="Q68" s="908">
        <v>6836</v>
      </c>
      <c r="R68" s="902"/>
      <c r="S68" s="902"/>
      <c r="T68" s="902"/>
      <c r="U68" s="902"/>
      <c r="V68" s="902">
        <v>5439</v>
      </c>
      <c r="W68" s="902"/>
      <c r="X68" s="902"/>
      <c r="Y68" s="902"/>
      <c r="Z68" s="902"/>
      <c r="AA68" s="902">
        <v>1397</v>
      </c>
      <c r="AB68" s="902"/>
      <c r="AC68" s="902"/>
      <c r="AD68" s="902"/>
      <c r="AE68" s="902"/>
      <c r="AF68" s="902" t="s">
        <v>518</v>
      </c>
      <c r="AG68" s="902"/>
      <c r="AH68" s="902"/>
      <c r="AI68" s="902"/>
      <c r="AJ68" s="902"/>
      <c r="AK68" s="902">
        <v>14</v>
      </c>
      <c r="AL68" s="902"/>
      <c r="AM68" s="902"/>
      <c r="AN68" s="902"/>
      <c r="AO68" s="902"/>
      <c r="AP68" s="902" t="s">
        <v>518</v>
      </c>
      <c r="AQ68" s="902"/>
      <c r="AR68" s="902"/>
      <c r="AS68" s="902"/>
      <c r="AT68" s="902"/>
      <c r="AU68" s="902" t="s">
        <v>518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585</v>
      </c>
      <c r="C69" s="910"/>
      <c r="D69" s="910"/>
      <c r="E69" s="910"/>
      <c r="F69" s="910"/>
      <c r="G69" s="910"/>
      <c r="H69" s="910"/>
      <c r="I69" s="910"/>
      <c r="J69" s="910"/>
      <c r="K69" s="910"/>
      <c r="L69" s="910"/>
      <c r="M69" s="910"/>
      <c r="N69" s="910"/>
      <c r="O69" s="910"/>
      <c r="P69" s="911"/>
      <c r="Q69" s="912">
        <v>1548</v>
      </c>
      <c r="R69" s="866"/>
      <c r="S69" s="866"/>
      <c r="T69" s="866"/>
      <c r="U69" s="866"/>
      <c r="V69" s="866">
        <v>1547</v>
      </c>
      <c r="W69" s="866"/>
      <c r="X69" s="866"/>
      <c r="Y69" s="866"/>
      <c r="Z69" s="866"/>
      <c r="AA69" s="866">
        <v>1</v>
      </c>
      <c r="AB69" s="866"/>
      <c r="AC69" s="866"/>
      <c r="AD69" s="866"/>
      <c r="AE69" s="866"/>
      <c r="AF69" s="866" t="s">
        <v>518</v>
      </c>
      <c r="AG69" s="866"/>
      <c r="AH69" s="866"/>
      <c r="AI69" s="866"/>
      <c r="AJ69" s="866"/>
      <c r="AK69" s="866" t="s">
        <v>518</v>
      </c>
      <c r="AL69" s="866"/>
      <c r="AM69" s="866"/>
      <c r="AN69" s="866"/>
      <c r="AO69" s="866"/>
      <c r="AP69" s="866" t="s">
        <v>518</v>
      </c>
      <c r="AQ69" s="866"/>
      <c r="AR69" s="866"/>
      <c r="AS69" s="866"/>
      <c r="AT69" s="866"/>
      <c r="AU69" s="866" t="s">
        <v>518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586</v>
      </c>
      <c r="C70" s="910"/>
      <c r="D70" s="910"/>
      <c r="E70" s="910"/>
      <c r="F70" s="910"/>
      <c r="G70" s="910"/>
      <c r="H70" s="910"/>
      <c r="I70" s="910"/>
      <c r="J70" s="910"/>
      <c r="K70" s="910"/>
      <c r="L70" s="910"/>
      <c r="M70" s="910"/>
      <c r="N70" s="910"/>
      <c r="O70" s="910"/>
      <c r="P70" s="911"/>
      <c r="Q70" s="912">
        <v>15</v>
      </c>
      <c r="R70" s="866"/>
      <c r="S70" s="866"/>
      <c r="T70" s="866"/>
      <c r="U70" s="866"/>
      <c r="V70" s="866">
        <v>15</v>
      </c>
      <c r="W70" s="866"/>
      <c r="X70" s="866"/>
      <c r="Y70" s="866"/>
      <c r="Z70" s="866"/>
      <c r="AA70" s="866">
        <v>0</v>
      </c>
      <c r="AB70" s="866"/>
      <c r="AC70" s="866"/>
      <c r="AD70" s="866"/>
      <c r="AE70" s="866"/>
      <c r="AF70" s="866" t="s">
        <v>518</v>
      </c>
      <c r="AG70" s="866"/>
      <c r="AH70" s="866"/>
      <c r="AI70" s="866"/>
      <c r="AJ70" s="866"/>
      <c r="AK70" s="866" t="s">
        <v>518</v>
      </c>
      <c r="AL70" s="866"/>
      <c r="AM70" s="866"/>
      <c r="AN70" s="866"/>
      <c r="AO70" s="866"/>
      <c r="AP70" s="866" t="s">
        <v>518</v>
      </c>
      <c r="AQ70" s="866"/>
      <c r="AR70" s="866"/>
      <c r="AS70" s="866"/>
      <c r="AT70" s="866"/>
      <c r="AU70" s="866" t="s">
        <v>518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587</v>
      </c>
      <c r="C71" s="910"/>
      <c r="D71" s="910"/>
      <c r="E71" s="910"/>
      <c r="F71" s="910"/>
      <c r="G71" s="910"/>
      <c r="H71" s="910"/>
      <c r="I71" s="910"/>
      <c r="J71" s="910"/>
      <c r="K71" s="910"/>
      <c r="L71" s="910"/>
      <c r="M71" s="910"/>
      <c r="N71" s="910"/>
      <c r="O71" s="910"/>
      <c r="P71" s="911"/>
      <c r="Q71" s="912">
        <v>56</v>
      </c>
      <c r="R71" s="866"/>
      <c r="S71" s="866"/>
      <c r="T71" s="866"/>
      <c r="U71" s="866"/>
      <c r="V71" s="866">
        <v>38</v>
      </c>
      <c r="W71" s="866"/>
      <c r="X71" s="866"/>
      <c r="Y71" s="866"/>
      <c r="Z71" s="866"/>
      <c r="AA71" s="866">
        <v>18</v>
      </c>
      <c r="AB71" s="866"/>
      <c r="AC71" s="866"/>
      <c r="AD71" s="866"/>
      <c r="AE71" s="866"/>
      <c r="AF71" s="866" t="s">
        <v>518</v>
      </c>
      <c r="AG71" s="866"/>
      <c r="AH71" s="866"/>
      <c r="AI71" s="866"/>
      <c r="AJ71" s="866"/>
      <c r="AK71" s="866" t="s">
        <v>518</v>
      </c>
      <c r="AL71" s="866"/>
      <c r="AM71" s="866"/>
      <c r="AN71" s="866"/>
      <c r="AO71" s="866"/>
      <c r="AP71" s="866" t="s">
        <v>518</v>
      </c>
      <c r="AQ71" s="866"/>
      <c r="AR71" s="866"/>
      <c r="AS71" s="866"/>
      <c r="AT71" s="866"/>
      <c r="AU71" s="866" t="s">
        <v>518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588</v>
      </c>
      <c r="C72" s="910"/>
      <c r="D72" s="910"/>
      <c r="E72" s="910"/>
      <c r="F72" s="910"/>
      <c r="G72" s="910"/>
      <c r="H72" s="910"/>
      <c r="I72" s="910"/>
      <c r="J72" s="910"/>
      <c r="K72" s="910"/>
      <c r="L72" s="910"/>
      <c r="M72" s="910"/>
      <c r="N72" s="910"/>
      <c r="O72" s="910"/>
      <c r="P72" s="911"/>
      <c r="Q72" s="912">
        <v>40</v>
      </c>
      <c r="R72" s="866"/>
      <c r="S72" s="866"/>
      <c r="T72" s="866"/>
      <c r="U72" s="866"/>
      <c r="V72" s="866">
        <v>39</v>
      </c>
      <c r="W72" s="866"/>
      <c r="X72" s="866"/>
      <c r="Y72" s="866"/>
      <c r="Z72" s="866"/>
      <c r="AA72" s="866">
        <v>1</v>
      </c>
      <c r="AB72" s="866"/>
      <c r="AC72" s="866"/>
      <c r="AD72" s="866"/>
      <c r="AE72" s="866"/>
      <c r="AF72" s="866" t="s">
        <v>518</v>
      </c>
      <c r="AG72" s="866"/>
      <c r="AH72" s="866"/>
      <c r="AI72" s="866"/>
      <c r="AJ72" s="866"/>
      <c r="AK72" s="866" t="s">
        <v>518</v>
      </c>
      <c r="AL72" s="866"/>
      <c r="AM72" s="866"/>
      <c r="AN72" s="866"/>
      <c r="AO72" s="866"/>
      <c r="AP72" s="866" t="s">
        <v>518</v>
      </c>
      <c r="AQ72" s="866"/>
      <c r="AR72" s="866"/>
      <c r="AS72" s="866"/>
      <c r="AT72" s="866"/>
      <c r="AU72" s="866" t="s">
        <v>518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589</v>
      </c>
      <c r="C73" s="910"/>
      <c r="D73" s="910"/>
      <c r="E73" s="910"/>
      <c r="F73" s="910"/>
      <c r="G73" s="910"/>
      <c r="H73" s="910"/>
      <c r="I73" s="910"/>
      <c r="J73" s="910"/>
      <c r="K73" s="910"/>
      <c r="L73" s="910"/>
      <c r="M73" s="910"/>
      <c r="N73" s="910"/>
      <c r="O73" s="910"/>
      <c r="P73" s="911"/>
      <c r="Q73" s="912">
        <v>3099</v>
      </c>
      <c r="R73" s="866"/>
      <c r="S73" s="866"/>
      <c r="T73" s="866"/>
      <c r="U73" s="866"/>
      <c r="V73" s="866">
        <v>3043</v>
      </c>
      <c r="W73" s="866"/>
      <c r="X73" s="866"/>
      <c r="Y73" s="866"/>
      <c r="Z73" s="866"/>
      <c r="AA73" s="866">
        <v>54</v>
      </c>
      <c r="AB73" s="866"/>
      <c r="AC73" s="866"/>
      <c r="AD73" s="866"/>
      <c r="AE73" s="866"/>
      <c r="AF73" s="866">
        <v>54</v>
      </c>
      <c r="AG73" s="866"/>
      <c r="AH73" s="866"/>
      <c r="AI73" s="866"/>
      <c r="AJ73" s="866"/>
      <c r="AK73" s="866">
        <v>0</v>
      </c>
      <c r="AL73" s="866"/>
      <c r="AM73" s="866"/>
      <c r="AN73" s="866"/>
      <c r="AO73" s="866"/>
      <c r="AP73" s="866">
        <v>302</v>
      </c>
      <c r="AQ73" s="866"/>
      <c r="AR73" s="866"/>
      <c r="AS73" s="866"/>
      <c r="AT73" s="866"/>
      <c r="AU73" s="866" t="s">
        <v>518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590</v>
      </c>
      <c r="C74" s="910"/>
      <c r="D74" s="910"/>
      <c r="E74" s="910"/>
      <c r="F74" s="910"/>
      <c r="G74" s="910"/>
      <c r="H74" s="910"/>
      <c r="I74" s="910"/>
      <c r="J74" s="910"/>
      <c r="K74" s="910"/>
      <c r="L74" s="910"/>
      <c r="M74" s="910"/>
      <c r="N74" s="910"/>
      <c r="O74" s="910"/>
      <c r="P74" s="911"/>
      <c r="Q74" s="912">
        <v>57</v>
      </c>
      <c r="R74" s="866"/>
      <c r="S74" s="866"/>
      <c r="T74" s="866"/>
      <c r="U74" s="866"/>
      <c r="V74" s="866">
        <v>57</v>
      </c>
      <c r="W74" s="866"/>
      <c r="X74" s="866"/>
      <c r="Y74" s="866"/>
      <c r="Z74" s="866"/>
      <c r="AA74" s="866">
        <v>0</v>
      </c>
      <c r="AB74" s="866"/>
      <c r="AC74" s="866"/>
      <c r="AD74" s="866"/>
      <c r="AE74" s="866"/>
      <c r="AF74" s="866">
        <v>0</v>
      </c>
      <c r="AG74" s="866"/>
      <c r="AH74" s="866"/>
      <c r="AI74" s="866"/>
      <c r="AJ74" s="866"/>
      <c r="AK74" s="866">
        <v>0</v>
      </c>
      <c r="AL74" s="866"/>
      <c r="AM74" s="866"/>
      <c r="AN74" s="866"/>
      <c r="AO74" s="866"/>
      <c r="AP74" s="866">
        <v>0</v>
      </c>
      <c r="AQ74" s="866"/>
      <c r="AR74" s="866"/>
      <c r="AS74" s="866"/>
      <c r="AT74" s="866"/>
      <c r="AU74" s="866" t="s">
        <v>518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591</v>
      </c>
      <c r="C75" s="910"/>
      <c r="D75" s="910"/>
      <c r="E75" s="910"/>
      <c r="F75" s="910"/>
      <c r="G75" s="910"/>
      <c r="H75" s="910"/>
      <c r="I75" s="910"/>
      <c r="J75" s="910"/>
      <c r="K75" s="910"/>
      <c r="L75" s="910"/>
      <c r="M75" s="910"/>
      <c r="N75" s="910"/>
      <c r="O75" s="910"/>
      <c r="P75" s="911"/>
      <c r="Q75" s="913">
        <v>1370</v>
      </c>
      <c r="R75" s="914"/>
      <c r="S75" s="914"/>
      <c r="T75" s="914"/>
      <c r="U75" s="870"/>
      <c r="V75" s="915">
        <v>1577</v>
      </c>
      <c r="W75" s="914"/>
      <c r="X75" s="914"/>
      <c r="Y75" s="914"/>
      <c r="Z75" s="870"/>
      <c r="AA75" s="915">
        <v>-207</v>
      </c>
      <c r="AB75" s="914"/>
      <c r="AC75" s="914"/>
      <c r="AD75" s="914"/>
      <c r="AE75" s="870"/>
      <c r="AF75" s="915">
        <v>4200</v>
      </c>
      <c r="AG75" s="914"/>
      <c r="AH75" s="914"/>
      <c r="AI75" s="914"/>
      <c r="AJ75" s="870"/>
      <c r="AK75" s="915">
        <v>0</v>
      </c>
      <c r="AL75" s="914"/>
      <c r="AM75" s="914"/>
      <c r="AN75" s="914"/>
      <c r="AO75" s="870"/>
      <c r="AP75" s="915">
        <v>2251</v>
      </c>
      <c r="AQ75" s="914"/>
      <c r="AR75" s="914"/>
      <c r="AS75" s="914"/>
      <c r="AT75" s="870"/>
      <c r="AU75" s="915" t="s">
        <v>518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591</v>
      </c>
      <c r="C76" s="910"/>
      <c r="D76" s="910"/>
      <c r="E76" s="910"/>
      <c r="F76" s="910"/>
      <c r="G76" s="910"/>
      <c r="H76" s="910"/>
      <c r="I76" s="910"/>
      <c r="J76" s="910"/>
      <c r="K76" s="910"/>
      <c r="L76" s="910"/>
      <c r="M76" s="910"/>
      <c r="N76" s="910"/>
      <c r="O76" s="910"/>
      <c r="P76" s="911"/>
      <c r="Q76" s="913">
        <v>608</v>
      </c>
      <c r="R76" s="914"/>
      <c r="S76" s="914"/>
      <c r="T76" s="914"/>
      <c r="U76" s="870"/>
      <c r="V76" s="915">
        <v>467</v>
      </c>
      <c r="W76" s="914"/>
      <c r="X76" s="914"/>
      <c r="Y76" s="914"/>
      <c r="Z76" s="870"/>
      <c r="AA76" s="915">
        <v>141</v>
      </c>
      <c r="AB76" s="914"/>
      <c r="AC76" s="914"/>
      <c r="AD76" s="914"/>
      <c r="AE76" s="870"/>
      <c r="AF76" s="915">
        <v>1236</v>
      </c>
      <c r="AG76" s="914"/>
      <c r="AH76" s="914"/>
      <c r="AI76" s="914"/>
      <c r="AJ76" s="870"/>
      <c r="AK76" s="915">
        <v>0</v>
      </c>
      <c r="AL76" s="914"/>
      <c r="AM76" s="914"/>
      <c r="AN76" s="914"/>
      <c r="AO76" s="870"/>
      <c r="AP76" s="915">
        <v>1306</v>
      </c>
      <c r="AQ76" s="914"/>
      <c r="AR76" s="914"/>
      <c r="AS76" s="914"/>
      <c r="AT76" s="870"/>
      <c r="AU76" s="915" t="s">
        <v>518</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395</v>
      </c>
      <c r="B88" s="825" t="s">
        <v>424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433</v>
      </c>
      <c r="AB109" s="929"/>
      <c r="AC109" s="929"/>
      <c r="AD109" s="929"/>
      <c r="AE109" s="930"/>
      <c r="AF109" s="928" t="s">
        <v>434</v>
      </c>
      <c r="AG109" s="929"/>
      <c r="AH109" s="929"/>
      <c r="AI109" s="929"/>
      <c r="AJ109" s="930"/>
      <c r="AK109" s="928" t="s">
        <v>313</v>
      </c>
      <c r="AL109" s="929"/>
      <c r="AM109" s="929"/>
      <c r="AN109" s="929"/>
      <c r="AO109" s="930"/>
      <c r="AP109" s="928" t="s">
        <v>435</v>
      </c>
      <c r="AQ109" s="929"/>
      <c r="AR109" s="929"/>
      <c r="AS109" s="929"/>
      <c r="AT109" s="931"/>
      <c r="AU109" s="948" t="s">
        <v>432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433</v>
      </c>
      <c r="BR109" s="929"/>
      <c r="BS109" s="929"/>
      <c r="BT109" s="929"/>
      <c r="BU109" s="930"/>
      <c r="BV109" s="928" t="s">
        <v>434</v>
      </c>
      <c r="BW109" s="929"/>
      <c r="BX109" s="929"/>
      <c r="BY109" s="929"/>
      <c r="BZ109" s="930"/>
      <c r="CA109" s="928" t="s">
        <v>313</v>
      </c>
      <c r="CB109" s="929"/>
      <c r="CC109" s="929"/>
      <c r="CD109" s="929"/>
      <c r="CE109" s="930"/>
      <c r="CF109" s="949" t="s">
        <v>435</v>
      </c>
      <c r="CG109" s="949"/>
      <c r="CH109" s="949"/>
      <c r="CI109" s="949"/>
      <c r="CJ109" s="949"/>
      <c r="CK109" s="928" t="s">
        <v>436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433</v>
      </c>
      <c r="DH109" s="929"/>
      <c r="DI109" s="929"/>
      <c r="DJ109" s="929"/>
      <c r="DK109" s="930"/>
      <c r="DL109" s="928" t="s">
        <v>434</v>
      </c>
      <c r="DM109" s="929"/>
      <c r="DN109" s="929"/>
      <c r="DO109" s="929"/>
      <c r="DP109" s="930"/>
      <c r="DQ109" s="928" t="s">
        <v>313</v>
      </c>
      <c r="DR109" s="929"/>
      <c r="DS109" s="929"/>
      <c r="DT109" s="929"/>
      <c r="DU109" s="930"/>
      <c r="DV109" s="928" t="s">
        <v>435</v>
      </c>
      <c r="DW109" s="929"/>
      <c r="DX109" s="929"/>
      <c r="DY109" s="929"/>
      <c r="DZ109" s="931"/>
    </row>
    <row r="110" spans="1:131" s="230" customFormat="1" ht="26.25" customHeight="1" x14ac:dyDescent="0.2">
      <c r="A110" s="932" t="s">
        <v>437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142467</v>
      </c>
      <c r="AB110" s="936"/>
      <c r="AC110" s="936"/>
      <c r="AD110" s="936"/>
      <c r="AE110" s="937"/>
      <c r="AF110" s="938">
        <v>117209</v>
      </c>
      <c r="AG110" s="936"/>
      <c r="AH110" s="936"/>
      <c r="AI110" s="936"/>
      <c r="AJ110" s="937"/>
      <c r="AK110" s="938">
        <v>96405</v>
      </c>
      <c r="AL110" s="936"/>
      <c r="AM110" s="936"/>
      <c r="AN110" s="936"/>
      <c r="AO110" s="937"/>
      <c r="AP110" s="939">
        <v>3.3</v>
      </c>
      <c r="AQ110" s="940"/>
      <c r="AR110" s="940"/>
      <c r="AS110" s="940"/>
      <c r="AT110" s="941"/>
      <c r="AU110" s="942" t="s">
        <v>74</v>
      </c>
      <c r="AV110" s="943"/>
      <c r="AW110" s="943"/>
      <c r="AX110" s="943"/>
      <c r="AY110" s="943"/>
      <c r="AZ110" s="965" t="s">
        <v>438</v>
      </c>
      <c r="BA110" s="933"/>
      <c r="BB110" s="933"/>
      <c r="BC110" s="933"/>
      <c r="BD110" s="933"/>
      <c r="BE110" s="933"/>
      <c r="BF110" s="933"/>
      <c r="BG110" s="933"/>
      <c r="BH110" s="933"/>
      <c r="BI110" s="933"/>
      <c r="BJ110" s="933"/>
      <c r="BK110" s="933"/>
      <c r="BL110" s="933"/>
      <c r="BM110" s="933"/>
      <c r="BN110" s="933"/>
      <c r="BO110" s="933"/>
      <c r="BP110" s="934"/>
      <c r="BQ110" s="966">
        <v>712258</v>
      </c>
      <c r="BR110" s="967"/>
      <c r="BS110" s="967"/>
      <c r="BT110" s="967"/>
      <c r="BU110" s="967"/>
      <c r="BV110" s="967">
        <v>597845</v>
      </c>
      <c r="BW110" s="967"/>
      <c r="BX110" s="967"/>
      <c r="BY110" s="967"/>
      <c r="BZ110" s="967"/>
      <c r="CA110" s="967">
        <v>502890</v>
      </c>
      <c r="CB110" s="967"/>
      <c r="CC110" s="967"/>
      <c r="CD110" s="967"/>
      <c r="CE110" s="967"/>
      <c r="CF110" s="980">
        <v>17.399999999999999</v>
      </c>
      <c r="CG110" s="981"/>
      <c r="CH110" s="981"/>
      <c r="CI110" s="981"/>
      <c r="CJ110" s="981"/>
      <c r="CK110" s="982" t="s">
        <v>439</v>
      </c>
      <c r="CL110" s="983"/>
      <c r="CM110" s="965" t="s">
        <v>440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441</v>
      </c>
      <c r="DH110" s="967"/>
      <c r="DI110" s="967"/>
      <c r="DJ110" s="967"/>
      <c r="DK110" s="967"/>
      <c r="DL110" s="967" t="s">
        <v>441</v>
      </c>
      <c r="DM110" s="967"/>
      <c r="DN110" s="967"/>
      <c r="DO110" s="967"/>
      <c r="DP110" s="967"/>
      <c r="DQ110" s="967" t="s">
        <v>130</v>
      </c>
      <c r="DR110" s="967"/>
      <c r="DS110" s="967"/>
      <c r="DT110" s="967"/>
      <c r="DU110" s="967"/>
      <c r="DV110" s="968" t="s">
        <v>441</v>
      </c>
      <c r="DW110" s="968"/>
      <c r="DX110" s="968"/>
      <c r="DY110" s="968"/>
      <c r="DZ110" s="969"/>
    </row>
    <row r="111" spans="1:131" s="230" customFormat="1" ht="26.25" customHeight="1" x14ac:dyDescent="0.2">
      <c r="A111" s="970" t="s">
        <v>442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130</v>
      </c>
      <c r="AB111" s="974"/>
      <c r="AC111" s="974"/>
      <c r="AD111" s="974"/>
      <c r="AE111" s="975"/>
      <c r="AF111" s="976" t="s">
        <v>441</v>
      </c>
      <c r="AG111" s="974"/>
      <c r="AH111" s="974"/>
      <c r="AI111" s="974"/>
      <c r="AJ111" s="975"/>
      <c r="AK111" s="976" t="s">
        <v>441</v>
      </c>
      <c r="AL111" s="974"/>
      <c r="AM111" s="974"/>
      <c r="AN111" s="974"/>
      <c r="AO111" s="975"/>
      <c r="AP111" s="977" t="s">
        <v>443</v>
      </c>
      <c r="AQ111" s="978"/>
      <c r="AR111" s="978"/>
      <c r="AS111" s="978"/>
      <c r="AT111" s="979"/>
      <c r="AU111" s="944"/>
      <c r="AV111" s="945"/>
      <c r="AW111" s="945"/>
      <c r="AX111" s="945"/>
      <c r="AY111" s="945"/>
      <c r="AZ111" s="958" t="s">
        <v>444</v>
      </c>
      <c r="BA111" s="959"/>
      <c r="BB111" s="959"/>
      <c r="BC111" s="959"/>
      <c r="BD111" s="959"/>
      <c r="BE111" s="959"/>
      <c r="BF111" s="959"/>
      <c r="BG111" s="959"/>
      <c r="BH111" s="959"/>
      <c r="BI111" s="959"/>
      <c r="BJ111" s="959"/>
      <c r="BK111" s="959"/>
      <c r="BL111" s="959"/>
      <c r="BM111" s="959"/>
      <c r="BN111" s="959"/>
      <c r="BO111" s="959"/>
      <c r="BP111" s="960"/>
      <c r="BQ111" s="961" t="s">
        <v>441</v>
      </c>
      <c r="BR111" s="962"/>
      <c r="BS111" s="962"/>
      <c r="BT111" s="962"/>
      <c r="BU111" s="962"/>
      <c r="BV111" s="962" t="s">
        <v>441</v>
      </c>
      <c r="BW111" s="962"/>
      <c r="BX111" s="962"/>
      <c r="BY111" s="962"/>
      <c r="BZ111" s="962"/>
      <c r="CA111" s="962" t="s">
        <v>130</v>
      </c>
      <c r="CB111" s="962"/>
      <c r="CC111" s="962"/>
      <c r="CD111" s="962"/>
      <c r="CE111" s="962"/>
      <c r="CF111" s="956" t="s">
        <v>445</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445</v>
      </c>
      <c r="DH111" s="962"/>
      <c r="DI111" s="962"/>
      <c r="DJ111" s="962"/>
      <c r="DK111" s="962"/>
      <c r="DL111" s="962" t="s">
        <v>441</v>
      </c>
      <c r="DM111" s="962"/>
      <c r="DN111" s="962"/>
      <c r="DO111" s="962"/>
      <c r="DP111" s="962"/>
      <c r="DQ111" s="962" t="s">
        <v>445</v>
      </c>
      <c r="DR111" s="962"/>
      <c r="DS111" s="962"/>
      <c r="DT111" s="962"/>
      <c r="DU111" s="962"/>
      <c r="DV111" s="963" t="s">
        <v>130</v>
      </c>
      <c r="DW111" s="963"/>
      <c r="DX111" s="963"/>
      <c r="DY111" s="963"/>
      <c r="DZ111" s="964"/>
    </row>
    <row r="112" spans="1:131" s="230" customFormat="1" ht="26.25" customHeight="1" x14ac:dyDescent="0.2">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443</v>
      </c>
      <c r="AB112" s="995"/>
      <c r="AC112" s="995"/>
      <c r="AD112" s="995"/>
      <c r="AE112" s="996"/>
      <c r="AF112" s="997" t="s">
        <v>441</v>
      </c>
      <c r="AG112" s="995"/>
      <c r="AH112" s="995"/>
      <c r="AI112" s="995"/>
      <c r="AJ112" s="996"/>
      <c r="AK112" s="997" t="s">
        <v>130</v>
      </c>
      <c r="AL112" s="995"/>
      <c r="AM112" s="995"/>
      <c r="AN112" s="995"/>
      <c r="AO112" s="996"/>
      <c r="AP112" s="998" t="s">
        <v>441</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1263767</v>
      </c>
      <c r="BR112" s="962"/>
      <c r="BS112" s="962"/>
      <c r="BT112" s="962"/>
      <c r="BU112" s="962"/>
      <c r="BV112" s="962">
        <v>1070267</v>
      </c>
      <c r="BW112" s="962"/>
      <c r="BX112" s="962"/>
      <c r="BY112" s="962"/>
      <c r="BZ112" s="962"/>
      <c r="CA112" s="962">
        <v>891603</v>
      </c>
      <c r="CB112" s="962"/>
      <c r="CC112" s="962"/>
      <c r="CD112" s="962"/>
      <c r="CE112" s="962"/>
      <c r="CF112" s="956">
        <v>30.9</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441</v>
      </c>
      <c r="DH112" s="962"/>
      <c r="DI112" s="962"/>
      <c r="DJ112" s="962"/>
      <c r="DK112" s="962"/>
      <c r="DL112" s="962" t="s">
        <v>130</v>
      </c>
      <c r="DM112" s="962"/>
      <c r="DN112" s="962"/>
      <c r="DO112" s="962"/>
      <c r="DP112" s="962"/>
      <c r="DQ112" s="962" t="s">
        <v>443</v>
      </c>
      <c r="DR112" s="962"/>
      <c r="DS112" s="962"/>
      <c r="DT112" s="962"/>
      <c r="DU112" s="962"/>
      <c r="DV112" s="963" t="s">
        <v>130</v>
      </c>
      <c r="DW112" s="963"/>
      <c r="DX112" s="963"/>
      <c r="DY112" s="963"/>
      <c r="DZ112" s="964"/>
    </row>
    <row r="113" spans="1:130" s="230" customFormat="1" ht="26.25" customHeight="1" x14ac:dyDescent="0.2">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216298</v>
      </c>
      <c r="AB113" s="974"/>
      <c r="AC113" s="974"/>
      <c r="AD113" s="974"/>
      <c r="AE113" s="975"/>
      <c r="AF113" s="976">
        <v>206111</v>
      </c>
      <c r="AG113" s="974"/>
      <c r="AH113" s="974"/>
      <c r="AI113" s="974"/>
      <c r="AJ113" s="975"/>
      <c r="AK113" s="976">
        <v>187400</v>
      </c>
      <c r="AL113" s="974"/>
      <c r="AM113" s="974"/>
      <c r="AN113" s="974"/>
      <c r="AO113" s="975"/>
      <c r="AP113" s="977">
        <v>6.5</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v>50889</v>
      </c>
      <c r="BR113" s="962"/>
      <c r="BS113" s="962"/>
      <c r="BT113" s="962"/>
      <c r="BU113" s="962"/>
      <c r="BV113" s="962">
        <v>41762</v>
      </c>
      <c r="BW113" s="962"/>
      <c r="BX113" s="962"/>
      <c r="BY113" s="962"/>
      <c r="BZ113" s="962"/>
      <c r="CA113" s="962">
        <v>32526</v>
      </c>
      <c r="CB113" s="962"/>
      <c r="CC113" s="962"/>
      <c r="CD113" s="962"/>
      <c r="CE113" s="962"/>
      <c r="CF113" s="956">
        <v>1.1000000000000001</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441</v>
      </c>
      <c r="DH113" s="995"/>
      <c r="DI113" s="995"/>
      <c r="DJ113" s="995"/>
      <c r="DK113" s="996"/>
      <c r="DL113" s="997" t="s">
        <v>441</v>
      </c>
      <c r="DM113" s="995"/>
      <c r="DN113" s="995"/>
      <c r="DO113" s="995"/>
      <c r="DP113" s="996"/>
      <c r="DQ113" s="997" t="s">
        <v>443</v>
      </c>
      <c r="DR113" s="995"/>
      <c r="DS113" s="995"/>
      <c r="DT113" s="995"/>
      <c r="DU113" s="996"/>
      <c r="DV113" s="998" t="s">
        <v>441</v>
      </c>
      <c r="DW113" s="999"/>
      <c r="DX113" s="999"/>
      <c r="DY113" s="999"/>
      <c r="DZ113" s="1000"/>
    </row>
    <row r="114" spans="1:130" s="230" customFormat="1" ht="26.25" customHeight="1" x14ac:dyDescent="0.2">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41063</v>
      </c>
      <c r="AB114" s="995"/>
      <c r="AC114" s="995"/>
      <c r="AD114" s="995"/>
      <c r="AE114" s="996"/>
      <c r="AF114" s="997">
        <v>48718</v>
      </c>
      <c r="AG114" s="995"/>
      <c r="AH114" s="995"/>
      <c r="AI114" s="995"/>
      <c r="AJ114" s="996"/>
      <c r="AK114" s="997">
        <v>46360</v>
      </c>
      <c r="AL114" s="995"/>
      <c r="AM114" s="995"/>
      <c r="AN114" s="995"/>
      <c r="AO114" s="996"/>
      <c r="AP114" s="998">
        <v>1.6</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363502</v>
      </c>
      <c r="BR114" s="962"/>
      <c r="BS114" s="962"/>
      <c r="BT114" s="962"/>
      <c r="BU114" s="962"/>
      <c r="BV114" s="962">
        <v>342725</v>
      </c>
      <c r="BW114" s="962"/>
      <c r="BX114" s="962"/>
      <c r="BY114" s="962"/>
      <c r="BZ114" s="962"/>
      <c r="CA114" s="962">
        <v>339399</v>
      </c>
      <c r="CB114" s="962"/>
      <c r="CC114" s="962"/>
      <c r="CD114" s="962"/>
      <c r="CE114" s="962"/>
      <c r="CF114" s="956">
        <v>11.7</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441</v>
      </c>
      <c r="DH114" s="995"/>
      <c r="DI114" s="995"/>
      <c r="DJ114" s="995"/>
      <c r="DK114" s="996"/>
      <c r="DL114" s="997" t="s">
        <v>441</v>
      </c>
      <c r="DM114" s="995"/>
      <c r="DN114" s="995"/>
      <c r="DO114" s="995"/>
      <c r="DP114" s="996"/>
      <c r="DQ114" s="997" t="s">
        <v>443</v>
      </c>
      <c r="DR114" s="995"/>
      <c r="DS114" s="995"/>
      <c r="DT114" s="995"/>
      <c r="DU114" s="996"/>
      <c r="DV114" s="998" t="s">
        <v>441</v>
      </c>
      <c r="DW114" s="999"/>
      <c r="DX114" s="999"/>
      <c r="DY114" s="999"/>
      <c r="DZ114" s="1000"/>
    </row>
    <row r="115" spans="1:130" s="230" customFormat="1" ht="26.25" customHeight="1" x14ac:dyDescent="0.2">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441</v>
      </c>
      <c r="AB115" s="974"/>
      <c r="AC115" s="974"/>
      <c r="AD115" s="974"/>
      <c r="AE115" s="975"/>
      <c r="AF115" s="976" t="s">
        <v>441</v>
      </c>
      <c r="AG115" s="974"/>
      <c r="AH115" s="974"/>
      <c r="AI115" s="974"/>
      <c r="AJ115" s="975"/>
      <c r="AK115" s="976" t="s">
        <v>441</v>
      </c>
      <c r="AL115" s="974"/>
      <c r="AM115" s="974"/>
      <c r="AN115" s="974"/>
      <c r="AO115" s="975"/>
      <c r="AP115" s="977" t="s">
        <v>130</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v>2879</v>
      </c>
      <c r="BR115" s="962"/>
      <c r="BS115" s="962"/>
      <c r="BT115" s="962"/>
      <c r="BU115" s="962"/>
      <c r="BV115" s="962">
        <v>1654</v>
      </c>
      <c r="BW115" s="962"/>
      <c r="BX115" s="962"/>
      <c r="BY115" s="962"/>
      <c r="BZ115" s="962"/>
      <c r="CA115" s="962">
        <v>445</v>
      </c>
      <c r="CB115" s="962"/>
      <c r="CC115" s="962"/>
      <c r="CD115" s="962"/>
      <c r="CE115" s="962"/>
      <c r="CF115" s="956">
        <v>0</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130</v>
      </c>
      <c r="DH115" s="995"/>
      <c r="DI115" s="995"/>
      <c r="DJ115" s="995"/>
      <c r="DK115" s="996"/>
      <c r="DL115" s="997" t="s">
        <v>441</v>
      </c>
      <c r="DM115" s="995"/>
      <c r="DN115" s="995"/>
      <c r="DO115" s="995"/>
      <c r="DP115" s="996"/>
      <c r="DQ115" s="997" t="s">
        <v>441</v>
      </c>
      <c r="DR115" s="995"/>
      <c r="DS115" s="995"/>
      <c r="DT115" s="995"/>
      <c r="DU115" s="996"/>
      <c r="DV115" s="998" t="s">
        <v>441</v>
      </c>
      <c r="DW115" s="999"/>
      <c r="DX115" s="999"/>
      <c r="DY115" s="999"/>
      <c r="DZ115" s="1000"/>
    </row>
    <row r="116" spans="1:130" s="230" customFormat="1" ht="26.25" customHeight="1" x14ac:dyDescent="0.2">
      <c r="A116" s="992"/>
      <c r="B116" s="993"/>
      <c r="C116" s="1001" t="s">
        <v>460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130</v>
      </c>
      <c r="AB116" s="995"/>
      <c r="AC116" s="995"/>
      <c r="AD116" s="995"/>
      <c r="AE116" s="996"/>
      <c r="AF116" s="997" t="s">
        <v>130</v>
      </c>
      <c r="AG116" s="995"/>
      <c r="AH116" s="995"/>
      <c r="AI116" s="995"/>
      <c r="AJ116" s="996"/>
      <c r="AK116" s="997" t="s">
        <v>130</v>
      </c>
      <c r="AL116" s="995"/>
      <c r="AM116" s="995"/>
      <c r="AN116" s="995"/>
      <c r="AO116" s="996"/>
      <c r="AP116" s="998" t="s">
        <v>441</v>
      </c>
      <c r="AQ116" s="999"/>
      <c r="AR116" s="999"/>
      <c r="AS116" s="999"/>
      <c r="AT116" s="1000"/>
      <c r="AU116" s="944"/>
      <c r="AV116" s="945"/>
      <c r="AW116" s="945"/>
      <c r="AX116" s="945"/>
      <c r="AY116" s="945"/>
      <c r="AZ116" s="1003" t="s">
        <v>461</v>
      </c>
      <c r="BA116" s="1004"/>
      <c r="BB116" s="1004"/>
      <c r="BC116" s="1004"/>
      <c r="BD116" s="1004"/>
      <c r="BE116" s="1004"/>
      <c r="BF116" s="1004"/>
      <c r="BG116" s="1004"/>
      <c r="BH116" s="1004"/>
      <c r="BI116" s="1004"/>
      <c r="BJ116" s="1004"/>
      <c r="BK116" s="1004"/>
      <c r="BL116" s="1004"/>
      <c r="BM116" s="1004"/>
      <c r="BN116" s="1004"/>
      <c r="BO116" s="1004"/>
      <c r="BP116" s="1005"/>
      <c r="BQ116" s="961" t="s">
        <v>441</v>
      </c>
      <c r="BR116" s="962"/>
      <c r="BS116" s="962"/>
      <c r="BT116" s="962"/>
      <c r="BU116" s="962"/>
      <c r="BV116" s="962" t="s">
        <v>441</v>
      </c>
      <c r="BW116" s="962"/>
      <c r="BX116" s="962"/>
      <c r="BY116" s="962"/>
      <c r="BZ116" s="962"/>
      <c r="CA116" s="962" t="s">
        <v>441</v>
      </c>
      <c r="CB116" s="962"/>
      <c r="CC116" s="962"/>
      <c r="CD116" s="962"/>
      <c r="CE116" s="962"/>
      <c r="CF116" s="956" t="s">
        <v>130</v>
      </c>
      <c r="CG116" s="957"/>
      <c r="CH116" s="957"/>
      <c r="CI116" s="957"/>
      <c r="CJ116" s="957"/>
      <c r="CK116" s="984"/>
      <c r="CL116" s="985"/>
      <c r="CM116" s="958" t="s">
        <v>462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443</v>
      </c>
      <c r="DH116" s="995"/>
      <c r="DI116" s="995"/>
      <c r="DJ116" s="995"/>
      <c r="DK116" s="996"/>
      <c r="DL116" s="997" t="s">
        <v>441</v>
      </c>
      <c r="DM116" s="995"/>
      <c r="DN116" s="995"/>
      <c r="DO116" s="995"/>
      <c r="DP116" s="996"/>
      <c r="DQ116" s="997" t="s">
        <v>445</v>
      </c>
      <c r="DR116" s="995"/>
      <c r="DS116" s="995"/>
      <c r="DT116" s="995"/>
      <c r="DU116" s="996"/>
      <c r="DV116" s="998" t="s">
        <v>441</v>
      </c>
      <c r="DW116" s="999"/>
      <c r="DX116" s="999"/>
      <c r="DY116" s="999"/>
      <c r="DZ116" s="1000"/>
    </row>
    <row r="117" spans="1:130" s="230" customFormat="1" ht="26.25" customHeight="1" x14ac:dyDescent="0.2">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463</v>
      </c>
      <c r="Z117" s="930"/>
      <c r="AA117" s="1014">
        <v>399828</v>
      </c>
      <c r="AB117" s="1015"/>
      <c r="AC117" s="1015"/>
      <c r="AD117" s="1015"/>
      <c r="AE117" s="1016"/>
      <c r="AF117" s="1017">
        <v>372038</v>
      </c>
      <c r="AG117" s="1015"/>
      <c r="AH117" s="1015"/>
      <c r="AI117" s="1015"/>
      <c r="AJ117" s="1016"/>
      <c r="AK117" s="1017">
        <v>330165</v>
      </c>
      <c r="AL117" s="1015"/>
      <c r="AM117" s="1015"/>
      <c r="AN117" s="1015"/>
      <c r="AO117" s="1016"/>
      <c r="AP117" s="1018"/>
      <c r="AQ117" s="1019"/>
      <c r="AR117" s="1019"/>
      <c r="AS117" s="1019"/>
      <c r="AT117" s="1020"/>
      <c r="AU117" s="944"/>
      <c r="AV117" s="945"/>
      <c r="AW117" s="945"/>
      <c r="AX117" s="945"/>
      <c r="AY117" s="945"/>
      <c r="AZ117" s="1010" t="s">
        <v>464</v>
      </c>
      <c r="BA117" s="1011"/>
      <c r="BB117" s="1011"/>
      <c r="BC117" s="1011"/>
      <c r="BD117" s="1011"/>
      <c r="BE117" s="1011"/>
      <c r="BF117" s="1011"/>
      <c r="BG117" s="1011"/>
      <c r="BH117" s="1011"/>
      <c r="BI117" s="1011"/>
      <c r="BJ117" s="1011"/>
      <c r="BK117" s="1011"/>
      <c r="BL117" s="1011"/>
      <c r="BM117" s="1011"/>
      <c r="BN117" s="1011"/>
      <c r="BO117" s="1011"/>
      <c r="BP117" s="1012"/>
      <c r="BQ117" s="961" t="s">
        <v>130</v>
      </c>
      <c r="BR117" s="962"/>
      <c r="BS117" s="962"/>
      <c r="BT117" s="962"/>
      <c r="BU117" s="962"/>
      <c r="BV117" s="962" t="s">
        <v>130</v>
      </c>
      <c r="BW117" s="962"/>
      <c r="BX117" s="962"/>
      <c r="BY117" s="962"/>
      <c r="BZ117" s="962"/>
      <c r="CA117" s="962" t="s">
        <v>441</v>
      </c>
      <c r="CB117" s="962"/>
      <c r="CC117" s="962"/>
      <c r="CD117" s="962"/>
      <c r="CE117" s="962"/>
      <c r="CF117" s="956" t="s">
        <v>130</v>
      </c>
      <c r="CG117" s="957"/>
      <c r="CH117" s="957"/>
      <c r="CI117" s="957"/>
      <c r="CJ117" s="957"/>
      <c r="CK117" s="984"/>
      <c r="CL117" s="985"/>
      <c r="CM117" s="958" t="s">
        <v>465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130</v>
      </c>
      <c r="DH117" s="995"/>
      <c r="DI117" s="995"/>
      <c r="DJ117" s="995"/>
      <c r="DK117" s="996"/>
      <c r="DL117" s="997" t="s">
        <v>441</v>
      </c>
      <c r="DM117" s="995"/>
      <c r="DN117" s="995"/>
      <c r="DO117" s="995"/>
      <c r="DP117" s="996"/>
      <c r="DQ117" s="997" t="s">
        <v>441</v>
      </c>
      <c r="DR117" s="995"/>
      <c r="DS117" s="995"/>
      <c r="DT117" s="995"/>
      <c r="DU117" s="996"/>
      <c r="DV117" s="998" t="s">
        <v>130</v>
      </c>
      <c r="DW117" s="999"/>
      <c r="DX117" s="999"/>
      <c r="DY117" s="999"/>
      <c r="DZ117" s="1000"/>
    </row>
    <row r="118" spans="1:130" s="230" customFormat="1" ht="26.25" customHeight="1" x14ac:dyDescent="0.2">
      <c r="A118" s="948" t="s">
        <v>436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433</v>
      </c>
      <c r="AB118" s="929"/>
      <c r="AC118" s="929"/>
      <c r="AD118" s="929"/>
      <c r="AE118" s="930"/>
      <c r="AF118" s="928" t="s">
        <v>434</v>
      </c>
      <c r="AG118" s="929"/>
      <c r="AH118" s="929"/>
      <c r="AI118" s="929"/>
      <c r="AJ118" s="930"/>
      <c r="AK118" s="928" t="s">
        <v>313</v>
      </c>
      <c r="AL118" s="929"/>
      <c r="AM118" s="929"/>
      <c r="AN118" s="929"/>
      <c r="AO118" s="930"/>
      <c r="AP118" s="1006" t="s">
        <v>435</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441</v>
      </c>
      <c r="BR118" s="1036"/>
      <c r="BS118" s="1036"/>
      <c r="BT118" s="1036"/>
      <c r="BU118" s="1036"/>
      <c r="BV118" s="1036" t="s">
        <v>445</v>
      </c>
      <c r="BW118" s="1036"/>
      <c r="BX118" s="1036"/>
      <c r="BY118" s="1036"/>
      <c r="BZ118" s="1036"/>
      <c r="CA118" s="1036" t="s">
        <v>130</v>
      </c>
      <c r="CB118" s="1036"/>
      <c r="CC118" s="1036"/>
      <c r="CD118" s="1036"/>
      <c r="CE118" s="1036"/>
      <c r="CF118" s="956" t="s">
        <v>445</v>
      </c>
      <c r="CG118" s="957"/>
      <c r="CH118" s="957"/>
      <c r="CI118" s="957"/>
      <c r="CJ118" s="957"/>
      <c r="CK118" s="984"/>
      <c r="CL118" s="985"/>
      <c r="CM118" s="958" t="s">
        <v>467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130</v>
      </c>
      <c r="DH118" s="995"/>
      <c r="DI118" s="995"/>
      <c r="DJ118" s="995"/>
      <c r="DK118" s="996"/>
      <c r="DL118" s="997" t="s">
        <v>130</v>
      </c>
      <c r="DM118" s="995"/>
      <c r="DN118" s="995"/>
      <c r="DO118" s="995"/>
      <c r="DP118" s="996"/>
      <c r="DQ118" s="997" t="s">
        <v>130</v>
      </c>
      <c r="DR118" s="995"/>
      <c r="DS118" s="995"/>
      <c r="DT118" s="995"/>
      <c r="DU118" s="996"/>
      <c r="DV118" s="998" t="s">
        <v>441</v>
      </c>
      <c r="DW118" s="999"/>
      <c r="DX118" s="999"/>
      <c r="DY118" s="999"/>
      <c r="DZ118" s="1000"/>
    </row>
    <row r="119" spans="1:130" s="230" customFormat="1" ht="26.25" customHeight="1" x14ac:dyDescent="0.2">
      <c r="A119" s="1092" t="s">
        <v>439</v>
      </c>
      <c r="B119" s="983"/>
      <c r="C119" s="965" t="s">
        <v>440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441</v>
      </c>
      <c r="AB119" s="936"/>
      <c r="AC119" s="936"/>
      <c r="AD119" s="936"/>
      <c r="AE119" s="937"/>
      <c r="AF119" s="938" t="s">
        <v>130</v>
      </c>
      <c r="AG119" s="936"/>
      <c r="AH119" s="936"/>
      <c r="AI119" s="936"/>
      <c r="AJ119" s="937"/>
      <c r="AK119" s="938" t="s">
        <v>441</v>
      </c>
      <c r="AL119" s="936"/>
      <c r="AM119" s="936"/>
      <c r="AN119" s="936"/>
      <c r="AO119" s="937"/>
      <c r="AP119" s="939" t="s">
        <v>130</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468</v>
      </c>
      <c r="BP119" s="1041"/>
      <c r="BQ119" s="1035">
        <v>2393295</v>
      </c>
      <c r="BR119" s="1036"/>
      <c r="BS119" s="1036"/>
      <c r="BT119" s="1036"/>
      <c r="BU119" s="1036"/>
      <c r="BV119" s="1036">
        <v>2054253</v>
      </c>
      <c r="BW119" s="1036"/>
      <c r="BX119" s="1036"/>
      <c r="BY119" s="1036"/>
      <c r="BZ119" s="1036"/>
      <c r="CA119" s="1036">
        <v>1766863</v>
      </c>
      <c r="CB119" s="1036"/>
      <c r="CC119" s="1036"/>
      <c r="CD119" s="1036"/>
      <c r="CE119" s="1036"/>
      <c r="CF119" s="1037"/>
      <c r="CG119" s="1038"/>
      <c r="CH119" s="1038"/>
      <c r="CI119" s="1038"/>
      <c r="CJ119" s="1039"/>
      <c r="CK119" s="986"/>
      <c r="CL119" s="987"/>
      <c r="CM119" s="1009" t="s">
        <v>469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441</v>
      </c>
      <c r="DH119" s="1022"/>
      <c r="DI119" s="1022"/>
      <c r="DJ119" s="1022"/>
      <c r="DK119" s="1023"/>
      <c r="DL119" s="1021" t="s">
        <v>130</v>
      </c>
      <c r="DM119" s="1022"/>
      <c r="DN119" s="1022"/>
      <c r="DO119" s="1022"/>
      <c r="DP119" s="1023"/>
      <c r="DQ119" s="1021" t="s">
        <v>441</v>
      </c>
      <c r="DR119" s="1022"/>
      <c r="DS119" s="1022"/>
      <c r="DT119" s="1022"/>
      <c r="DU119" s="1023"/>
      <c r="DV119" s="1024" t="s">
        <v>441</v>
      </c>
      <c r="DW119" s="1025"/>
      <c r="DX119" s="1025"/>
      <c r="DY119" s="1025"/>
      <c r="DZ119" s="1026"/>
    </row>
    <row r="120" spans="1:130" s="230" customFormat="1" ht="26.25" customHeight="1" x14ac:dyDescent="0.2">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130</v>
      </c>
      <c r="AB120" s="995"/>
      <c r="AC120" s="995"/>
      <c r="AD120" s="995"/>
      <c r="AE120" s="996"/>
      <c r="AF120" s="997" t="s">
        <v>130</v>
      </c>
      <c r="AG120" s="995"/>
      <c r="AH120" s="995"/>
      <c r="AI120" s="995"/>
      <c r="AJ120" s="996"/>
      <c r="AK120" s="997" t="s">
        <v>130</v>
      </c>
      <c r="AL120" s="995"/>
      <c r="AM120" s="995"/>
      <c r="AN120" s="995"/>
      <c r="AO120" s="996"/>
      <c r="AP120" s="998" t="s">
        <v>130</v>
      </c>
      <c r="AQ120" s="999"/>
      <c r="AR120" s="999"/>
      <c r="AS120" s="999"/>
      <c r="AT120" s="1000"/>
      <c r="AU120" s="1027" t="s">
        <v>470</v>
      </c>
      <c r="AV120" s="1028"/>
      <c r="AW120" s="1028"/>
      <c r="AX120" s="1028"/>
      <c r="AY120" s="1029"/>
      <c r="AZ120" s="965" t="s">
        <v>471</v>
      </c>
      <c r="BA120" s="933"/>
      <c r="BB120" s="933"/>
      <c r="BC120" s="933"/>
      <c r="BD120" s="933"/>
      <c r="BE120" s="933"/>
      <c r="BF120" s="933"/>
      <c r="BG120" s="933"/>
      <c r="BH120" s="933"/>
      <c r="BI120" s="933"/>
      <c r="BJ120" s="933"/>
      <c r="BK120" s="933"/>
      <c r="BL120" s="933"/>
      <c r="BM120" s="933"/>
      <c r="BN120" s="933"/>
      <c r="BO120" s="933"/>
      <c r="BP120" s="934"/>
      <c r="BQ120" s="966">
        <v>12140461</v>
      </c>
      <c r="BR120" s="967"/>
      <c r="BS120" s="967"/>
      <c r="BT120" s="967"/>
      <c r="BU120" s="967"/>
      <c r="BV120" s="967">
        <v>11828757</v>
      </c>
      <c r="BW120" s="967"/>
      <c r="BX120" s="967"/>
      <c r="BY120" s="967"/>
      <c r="BZ120" s="967"/>
      <c r="CA120" s="967">
        <v>13410712</v>
      </c>
      <c r="CB120" s="967"/>
      <c r="CC120" s="967"/>
      <c r="CD120" s="967"/>
      <c r="CE120" s="967"/>
      <c r="CF120" s="980">
        <v>464.1</v>
      </c>
      <c r="CG120" s="981"/>
      <c r="CH120" s="981"/>
      <c r="CI120" s="981"/>
      <c r="CJ120" s="981"/>
      <c r="CK120" s="1042" t="s">
        <v>472</v>
      </c>
      <c r="CL120" s="1043"/>
      <c r="CM120" s="1043"/>
      <c r="CN120" s="1043"/>
      <c r="CO120" s="1044"/>
      <c r="CP120" s="1050" t="s">
        <v>473</v>
      </c>
      <c r="CQ120" s="1051"/>
      <c r="CR120" s="1051"/>
      <c r="CS120" s="1051"/>
      <c r="CT120" s="1051"/>
      <c r="CU120" s="1051"/>
      <c r="CV120" s="1051"/>
      <c r="CW120" s="1051"/>
      <c r="CX120" s="1051"/>
      <c r="CY120" s="1051"/>
      <c r="CZ120" s="1051"/>
      <c r="DA120" s="1051"/>
      <c r="DB120" s="1051"/>
      <c r="DC120" s="1051"/>
      <c r="DD120" s="1051"/>
      <c r="DE120" s="1051"/>
      <c r="DF120" s="1052"/>
      <c r="DG120" s="966">
        <v>1263767</v>
      </c>
      <c r="DH120" s="967"/>
      <c r="DI120" s="967"/>
      <c r="DJ120" s="967"/>
      <c r="DK120" s="967"/>
      <c r="DL120" s="967">
        <v>1070267</v>
      </c>
      <c r="DM120" s="967"/>
      <c r="DN120" s="967"/>
      <c r="DO120" s="967"/>
      <c r="DP120" s="967"/>
      <c r="DQ120" s="967">
        <v>891603</v>
      </c>
      <c r="DR120" s="967"/>
      <c r="DS120" s="967"/>
      <c r="DT120" s="967"/>
      <c r="DU120" s="967"/>
      <c r="DV120" s="968">
        <v>30.9</v>
      </c>
      <c r="DW120" s="968"/>
      <c r="DX120" s="968"/>
      <c r="DY120" s="968"/>
      <c r="DZ120" s="969"/>
    </row>
    <row r="121" spans="1:130" s="230" customFormat="1" ht="26.25" customHeight="1" x14ac:dyDescent="0.2">
      <c r="A121" s="1093"/>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130</v>
      </c>
      <c r="AG121" s="995"/>
      <c r="AH121" s="995"/>
      <c r="AI121" s="995"/>
      <c r="AJ121" s="996"/>
      <c r="AK121" s="997" t="s">
        <v>130</v>
      </c>
      <c r="AL121" s="995"/>
      <c r="AM121" s="995"/>
      <c r="AN121" s="995"/>
      <c r="AO121" s="996"/>
      <c r="AP121" s="998" t="s">
        <v>130</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v>17613</v>
      </c>
      <c r="BR121" s="962"/>
      <c r="BS121" s="962"/>
      <c r="BT121" s="962"/>
      <c r="BU121" s="962"/>
      <c r="BV121" s="962">
        <v>16905</v>
      </c>
      <c r="BW121" s="962"/>
      <c r="BX121" s="962"/>
      <c r="BY121" s="962"/>
      <c r="BZ121" s="962"/>
      <c r="CA121" s="962">
        <v>16766</v>
      </c>
      <c r="CB121" s="962"/>
      <c r="CC121" s="962"/>
      <c r="CD121" s="962"/>
      <c r="CE121" s="962"/>
      <c r="CF121" s="956">
        <v>0.6</v>
      </c>
      <c r="CG121" s="957"/>
      <c r="CH121" s="957"/>
      <c r="CI121" s="957"/>
      <c r="CJ121" s="957"/>
      <c r="CK121" s="1045"/>
      <c r="CL121" s="1046"/>
      <c r="CM121" s="1046"/>
      <c r="CN121" s="1046"/>
      <c r="CO121" s="1047"/>
      <c r="CP121" s="1055" t="s">
        <v>476</v>
      </c>
      <c r="CQ121" s="1056"/>
      <c r="CR121" s="1056"/>
      <c r="CS121" s="1056"/>
      <c r="CT121" s="1056"/>
      <c r="CU121" s="1056"/>
      <c r="CV121" s="1056"/>
      <c r="CW121" s="1056"/>
      <c r="CX121" s="1056"/>
      <c r="CY121" s="1056"/>
      <c r="CZ121" s="1056"/>
      <c r="DA121" s="1056"/>
      <c r="DB121" s="1056"/>
      <c r="DC121" s="1056"/>
      <c r="DD121" s="1056"/>
      <c r="DE121" s="1056"/>
      <c r="DF121" s="1057"/>
      <c r="DG121" s="961" t="s">
        <v>130</v>
      </c>
      <c r="DH121" s="962"/>
      <c r="DI121" s="962"/>
      <c r="DJ121" s="962"/>
      <c r="DK121" s="962"/>
      <c r="DL121" s="962" t="s">
        <v>441</v>
      </c>
      <c r="DM121" s="962"/>
      <c r="DN121" s="962"/>
      <c r="DO121" s="962"/>
      <c r="DP121" s="962"/>
      <c r="DQ121" s="962" t="s">
        <v>441</v>
      </c>
      <c r="DR121" s="962"/>
      <c r="DS121" s="962"/>
      <c r="DT121" s="962"/>
      <c r="DU121" s="962"/>
      <c r="DV121" s="963" t="s">
        <v>130</v>
      </c>
      <c r="DW121" s="963"/>
      <c r="DX121" s="963"/>
      <c r="DY121" s="963"/>
      <c r="DZ121" s="964"/>
    </row>
    <row r="122" spans="1:130" s="230" customFormat="1" ht="26.25" customHeight="1" x14ac:dyDescent="0.2">
      <c r="A122" s="1093"/>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130</v>
      </c>
      <c r="AB122" s="995"/>
      <c r="AC122" s="995"/>
      <c r="AD122" s="995"/>
      <c r="AE122" s="996"/>
      <c r="AF122" s="997" t="s">
        <v>441</v>
      </c>
      <c r="AG122" s="995"/>
      <c r="AH122" s="995"/>
      <c r="AI122" s="995"/>
      <c r="AJ122" s="996"/>
      <c r="AK122" s="997" t="s">
        <v>441</v>
      </c>
      <c r="AL122" s="995"/>
      <c r="AM122" s="995"/>
      <c r="AN122" s="995"/>
      <c r="AO122" s="996"/>
      <c r="AP122" s="998" t="s">
        <v>130</v>
      </c>
      <c r="AQ122" s="999"/>
      <c r="AR122" s="999"/>
      <c r="AS122" s="999"/>
      <c r="AT122" s="1000"/>
      <c r="AU122" s="1030"/>
      <c r="AV122" s="1031"/>
      <c r="AW122" s="1031"/>
      <c r="AX122" s="1031"/>
      <c r="AY122" s="1032"/>
      <c r="AZ122" s="1009" t="s">
        <v>477</v>
      </c>
      <c r="BA122" s="1001"/>
      <c r="BB122" s="1001"/>
      <c r="BC122" s="1001"/>
      <c r="BD122" s="1001"/>
      <c r="BE122" s="1001"/>
      <c r="BF122" s="1001"/>
      <c r="BG122" s="1001"/>
      <c r="BH122" s="1001"/>
      <c r="BI122" s="1001"/>
      <c r="BJ122" s="1001"/>
      <c r="BK122" s="1001"/>
      <c r="BL122" s="1001"/>
      <c r="BM122" s="1001"/>
      <c r="BN122" s="1001"/>
      <c r="BO122" s="1001"/>
      <c r="BP122" s="1002"/>
      <c r="BQ122" s="1035">
        <v>3616745</v>
      </c>
      <c r="BR122" s="1036"/>
      <c r="BS122" s="1036"/>
      <c r="BT122" s="1036"/>
      <c r="BU122" s="1036"/>
      <c r="BV122" s="1036">
        <v>3577862</v>
      </c>
      <c r="BW122" s="1036"/>
      <c r="BX122" s="1036"/>
      <c r="BY122" s="1036"/>
      <c r="BZ122" s="1036"/>
      <c r="CA122" s="1036">
        <v>3390951</v>
      </c>
      <c r="CB122" s="1036"/>
      <c r="CC122" s="1036"/>
      <c r="CD122" s="1036"/>
      <c r="CE122" s="1036"/>
      <c r="CF122" s="1053">
        <v>117.4</v>
      </c>
      <c r="CG122" s="1054"/>
      <c r="CH122" s="1054"/>
      <c r="CI122" s="1054"/>
      <c r="CJ122" s="1054"/>
      <c r="CK122" s="1045"/>
      <c r="CL122" s="1046"/>
      <c r="CM122" s="1046"/>
      <c r="CN122" s="1046"/>
      <c r="CO122" s="1047"/>
      <c r="CP122" s="1055" t="s">
        <v>409</v>
      </c>
      <c r="CQ122" s="1056"/>
      <c r="CR122" s="1056"/>
      <c r="CS122" s="1056"/>
      <c r="CT122" s="1056"/>
      <c r="CU122" s="1056"/>
      <c r="CV122" s="1056"/>
      <c r="CW122" s="1056"/>
      <c r="CX122" s="1056"/>
      <c r="CY122" s="1056"/>
      <c r="CZ122" s="1056"/>
      <c r="DA122" s="1056"/>
      <c r="DB122" s="1056"/>
      <c r="DC122" s="1056"/>
      <c r="DD122" s="1056"/>
      <c r="DE122" s="1056"/>
      <c r="DF122" s="1057"/>
      <c r="DG122" s="961" t="s">
        <v>441</v>
      </c>
      <c r="DH122" s="962"/>
      <c r="DI122" s="962"/>
      <c r="DJ122" s="962"/>
      <c r="DK122" s="962"/>
      <c r="DL122" s="962" t="s">
        <v>130</v>
      </c>
      <c r="DM122" s="962"/>
      <c r="DN122" s="962"/>
      <c r="DO122" s="962"/>
      <c r="DP122" s="962"/>
      <c r="DQ122" s="962" t="s">
        <v>130</v>
      </c>
      <c r="DR122" s="962"/>
      <c r="DS122" s="962"/>
      <c r="DT122" s="962"/>
      <c r="DU122" s="962"/>
      <c r="DV122" s="963" t="s">
        <v>130</v>
      </c>
      <c r="DW122" s="963"/>
      <c r="DX122" s="963"/>
      <c r="DY122" s="963"/>
      <c r="DZ122" s="964"/>
    </row>
    <row r="123" spans="1:130" s="230" customFormat="1" ht="26.25" customHeight="1" x14ac:dyDescent="0.2">
      <c r="A123" s="1093"/>
      <c r="B123" s="985"/>
      <c r="C123" s="958" t="s">
        <v>462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130</v>
      </c>
      <c r="AB123" s="995"/>
      <c r="AC123" s="995"/>
      <c r="AD123" s="995"/>
      <c r="AE123" s="996"/>
      <c r="AF123" s="997" t="s">
        <v>441</v>
      </c>
      <c r="AG123" s="995"/>
      <c r="AH123" s="995"/>
      <c r="AI123" s="995"/>
      <c r="AJ123" s="996"/>
      <c r="AK123" s="997" t="s">
        <v>130</v>
      </c>
      <c r="AL123" s="995"/>
      <c r="AM123" s="995"/>
      <c r="AN123" s="995"/>
      <c r="AO123" s="996"/>
      <c r="AP123" s="998" t="s">
        <v>130</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478</v>
      </c>
      <c r="BP123" s="1041"/>
      <c r="BQ123" s="1099">
        <v>15774819</v>
      </c>
      <c r="BR123" s="1100"/>
      <c r="BS123" s="1100"/>
      <c r="BT123" s="1100"/>
      <c r="BU123" s="1100"/>
      <c r="BV123" s="1100">
        <v>15423524</v>
      </c>
      <c r="BW123" s="1100"/>
      <c r="BX123" s="1100"/>
      <c r="BY123" s="1100"/>
      <c r="BZ123" s="1100"/>
      <c r="CA123" s="1100">
        <v>16818429</v>
      </c>
      <c r="CB123" s="1100"/>
      <c r="CC123" s="1100"/>
      <c r="CD123" s="1100"/>
      <c r="CE123" s="1100"/>
      <c r="CF123" s="1037"/>
      <c r="CG123" s="1038"/>
      <c r="CH123" s="1038"/>
      <c r="CI123" s="1038"/>
      <c r="CJ123" s="1039"/>
      <c r="CK123" s="1045"/>
      <c r="CL123" s="1046"/>
      <c r="CM123" s="1046"/>
      <c r="CN123" s="1046"/>
      <c r="CO123" s="1047"/>
      <c r="CP123" s="1055" t="s">
        <v>479</v>
      </c>
      <c r="CQ123" s="1056"/>
      <c r="CR123" s="1056"/>
      <c r="CS123" s="1056"/>
      <c r="CT123" s="1056"/>
      <c r="CU123" s="1056"/>
      <c r="CV123" s="1056"/>
      <c r="CW123" s="1056"/>
      <c r="CX123" s="1056"/>
      <c r="CY123" s="1056"/>
      <c r="CZ123" s="1056"/>
      <c r="DA123" s="1056"/>
      <c r="DB123" s="1056"/>
      <c r="DC123" s="1056"/>
      <c r="DD123" s="1056"/>
      <c r="DE123" s="1056"/>
      <c r="DF123" s="1057"/>
      <c r="DG123" s="994" t="s">
        <v>130</v>
      </c>
      <c r="DH123" s="995"/>
      <c r="DI123" s="995"/>
      <c r="DJ123" s="995"/>
      <c r="DK123" s="996"/>
      <c r="DL123" s="997" t="s">
        <v>130</v>
      </c>
      <c r="DM123" s="995"/>
      <c r="DN123" s="995"/>
      <c r="DO123" s="995"/>
      <c r="DP123" s="996"/>
      <c r="DQ123" s="997" t="s">
        <v>130</v>
      </c>
      <c r="DR123" s="995"/>
      <c r="DS123" s="995"/>
      <c r="DT123" s="995"/>
      <c r="DU123" s="996"/>
      <c r="DV123" s="998" t="s">
        <v>130</v>
      </c>
      <c r="DW123" s="999"/>
      <c r="DX123" s="999"/>
      <c r="DY123" s="999"/>
      <c r="DZ123" s="1000"/>
    </row>
    <row r="124" spans="1:130" s="230" customFormat="1" ht="26.25" customHeight="1" thickBot="1" x14ac:dyDescent="0.25">
      <c r="A124" s="1093"/>
      <c r="B124" s="985"/>
      <c r="C124" s="958" t="s">
        <v>465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130</v>
      </c>
      <c r="AB124" s="995"/>
      <c r="AC124" s="995"/>
      <c r="AD124" s="995"/>
      <c r="AE124" s="996"/>
      <c r="AF124" s="997" t="s">
        <v>130</v>
      </c>
      <c r="AG124" s="995"/>
      <c r="AH124" s="995"/>
      <c r="AI124" s="995"/>
      <c r="AJ124" s="996"/>
      <c r="AK124" s="997" t="s">
        <v>130</v>
      </c>
      <c r="AL124" s="995"/>
      <c r="AM124" s="995"/>
      <c r="AN124" s="995"/>
      <c r="AO124" s="996"/>
      <c r="AP124" s="998" t="s">
        <v>441</v>
      </c>
      <c r="AQ124" s="999"/>
      <c r="AR124" s="999"/>
      <c r="AS124" s="999"/>
      <c r="AT124" s="1000"/>
      <c r="AU124" s="1095" t="s">
        <v>480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130</v>
      </c>
      <c r="BR124" s="1063"/>
      <c r="BS124" s="1063"/>
      <c r="BT124" s="1063"/>
      <c r="BU124" s="1063"/>
      <c r="BV124" s="1063" t="s">
        <v>441</v>
      </c>
      <c r="BW124" s="1063"/>
      <c r="BX124" s="1063"/>
      <c r="BY124" s="1063"/>
      <c r="BZ124" s="1063"/>
      <c r="CA124" s="1063" t="s">
        <v>441</v>
      </c>
      <c r="CB124" s="1063"/>
      <c r="CC124" s="1063"/>
      <c r="CD124" s="1063"/>
      <c r="CE124" s="1063"/>
      <c r="CF124" s="1064"/>
      <c r="CG124" s="1065"/>
      <c r="CH124" s="1065"/>
      <c r="CI124" s="1065"/>
      <c r="CJ124" s="1066"/>
      <c r="CK124" s="1048"/>
      <c r="CL124" s="1048"/>
      <c r="CM124" s="1048"/>
      <c r="CN124" s="1048"/>
      <c r="CO124" s="1049"/>
      <c r="CP124" s="1055" t="s">
        <v>481</v>
      </c>
      <c r="CQ124" s="1056"/>
      <c r="CR124" s="1056"/>
      <c r="CS124" s="1056"/>
      <c r="CT124" s="1056"/>
      <c r="CU124" s="1056"/>
      <c r="CV124" s="1056"/>
      <c r="CW124" s="1056"/>
      <c r="CX124" s="1056"/>
      <c r="CY124" s="1056"/>
      <c r="CZ124" s="1056"/>
      <c r="DA124" s="1056"/>
      <c r="DB124" s="1056"/>
      <c r="DC124" s="1056"/>
      <c r="DD124" s="1056"/>
      <c r="DE124" s="1056"/>
      <c r="DF124" s="1057"/>
      <c r="DG124" s="1040" t="s">
        <v>130</v>
      </c>
      <c r="DH124" s="1022"/>
      <c r="DI124" s="1022"/>
      <c r="DJ124" s="1022"/>
      <c r="DK124" s="1023"/>
      <c r="DL124" s="1021" t="s">
        <v>441</v>
      </c>
      <c r="DM124" s="1022"/>
      <c r="DN124" s="1022"/>
      <c r="DO124" s="1022"/>
      <c r="DP124" s="1023"/>
      <c r="DQ124" s="1021" t="s">
        <v>441</v>
      </c>
      <c r="DR124" s="1022"/>
      <c r="DS124" s="1022"/>
      <c r="DT124" s="1022"/>
      <c r="DU124" s="1023"/>
      <c r="DV124" s="1024" t="s">
        <v>130</v>
      </c>
      <c r="DW124" s="1025"/>
      <c r="DX124" s="1025"/>
      <c r="DY124" s="1025"/>
      <c r="DZ124" s="1026"/>
    </row>
    <row r="125" spans="1:130" s="230" customFormat="1" ht="26.25" customHeight="1" x14ac:dyDescent="0.2">
      <c r="A125" s="1093"/>
      <c r="B125" s="985"/>
      <c r="C125" s="958" t="s">
        <v>467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130</v>
      </c>
      <c r="AB125" s="995"/>
      <c r="AC125" s="995"/>
      <c r="AD125" s="995"/>
      <c r="AE125" s="996"/>
      <c r="AF125" s="997" t="s">
        <v>130</v>
      </c>
      <c r="AG125" s="995"/>
      <c r="AH125" s="995"/>
      <c r="AI125" s="995"/>
      <c r="AJ125" s="996"/>
      <c r="AK125" s="997" t="s">
        <v>441</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482</v>
      </c>
      <c r="CL125" s="1043"/>
      <c r="CM125" s="1043"/>
      <c r="CN125" s="1043"/>
      <c r="CO125" s="1044"/>
      <c r="CP125" s="965" t="s">
        <v>483</v>
      </c>
      <c r="CQ125" s="933"/>
      <c r="CR125" s="933"/>
      <c r="CS125" s="933"/>
      <c r="CT125" s="933"/>
      <c r="CU125" s="933"/>
      <c r="CV125" s="933"/>
      <c r="CW125" s="933"/>
      <c r="CX125" s="933"/>
      <c r="CY125" s="933"/>
      <c r="CZ125" s="933"/>
      <c r="DA125" s="933"/>
      <c r="DB125" s="933"/>
      <c r="DC125" s="933"/>
      <c r="DD125" s="933"/>
      <c r="DE125" s="933"/>
      <c r="DF125" s="934"/>
      <c r="DG125" s="966" t="s">
        <v>130</v>
      </c>
      <c r="DH125" s="967"/>
      <c r="DI125" s="967"/>
      <c r="DJ125" s="967"/>
      <c r="DK125" s="967"/>
      <c r="DL125" s="967" t="s">
        <v>441</v>
      </c>
      <c r="DM125" s="967"/>
      <c r="DN125" s="967"/>
      <c r="DO125" s="967"/>
      <c r="DP125" s="967"/>
      <c r="DQ125" s="967" t="s">
        <v>441</v>
      </c>
      <c r="DR125" s="967"/>
      <c r="DS125" s="967"/>
      <c r="DT125" s="967"/>
      <c r="DU125" s="967"/>
      <c r="DV125" s="968" t="s">
        <v>130</v>
      </c>
      <c r="DW125" s="968"/>
      <c r="DX125" s="968"/>
      <c r="DY125" s="968"/>
      <c r="DZ125" s="969"/>
    </row>
    <row r="126" spans="1:130" s="230" customFormat="1" ht="26.25" customHeight="1" thickBot="1" x14ac:dyDescent="0.25">
      <c r="A126" s="1093"/>
      <c r="B126" s="985"/>
      <c r="C126" s="958" t="s">
        <v>469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130</v>
      </c>
      <c r="AB126" s="995"/>
      <c r="AC126" s="995"/>
      <c r="AD126" s="995"/>
      <c r="AE126" s="996"/>
      <c r="AF126" s="997" t="s">
        <v>130</v>
      </c>
      <c r="AG126" s="995"/>
      <c r="AH126" s="995"/>
      <c r="AI126" s="995"/>
      <c r="AJ126" s="996"/>
      <c r="AK126" s="997" t="s">
        <v>130</v>
      </c>
      <c r="AL126" s="995"/>
      <c r="AM126" s="995"/>
      <c r="AN126" s="995"/>
      <c r="AO126" s="996"/>
      <c r="AP126" s="998" t="s">
        <v>441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484</v>
      </c>
      <c r="CQ126" s="959"/>
      <c r="CR126" s="959"/>
      <c r="CS126" s="959"/>
      <c r="CT126" s="959"/>
      <c r="CU126" s="959"/>
      <c r="CV126" s="959"/>
      <c r="CW126" s="959"/>
      <c r="CX126" s="959"/>
      <c r="CY126" s="959"/>
      <c r="CZ126" s="959"/>
      <c r="DA126" s="959"/>
      <c r="DB126" s="959"/>
      <c r="DC126" s="959"/>
      <c r="DD126" s="959"/>
      <c r="DE126" s="959"/>
      <c r="DF126" s="960"/>
      <c r="DG126" s="961" t="s">
        <v>130</v>
      </c>
      <c r="DH126" s="962"/>
      <c r="DI126" s="962"/>
      <c r="DJ126" s="962"/>
      <c r="DK126" s="962"/>
      <c r="DL126" s="962" t="s">
        <v>130</v>
      </c>
      <c r="DM126" s="962"/>
      <c r="DN126" s="962"/>
      <c r="DO126" s="962"/>
      <c r="DP126" s="962"/>
      <c r="DQ126" s="962" t="s">
        <v>130</v>
      </c>
      <c r="DR126" s="962"/>
      <c r="DS126" s="962"/>
      <c r="DT126" s="962"/>
      <c r="DU126" s="962"/>
      <c r="DV126" s="963" t="s">
        <v>130</v>
      </c>
      <c r="DW126" s="963"/>
      <c r="DX126" s="963"/>
      <c r="DY126" s="963"/>
      <c r="DZ126" s="964"/>
    </row>
    <row r="127" spans="1:130" s="230" customFormat="1" ht="26.25" customHeight="1" x14ac:dyDescent="0.2">
      <c r="A127" s="1094"/>
      <c r="B127" s="987"/>
      <c r="C127" s="1009" t="s">
        <v>485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441</v>
      </c>
      <c r="AB127" s="995"/>
      <c r="AC127" s="995"/>
      <c r="AD127" s="995"/>
      <c r="AE127" s="996"/>
      <c r="AF127" s="997" t="s">
        <v>130</v>
      </c>
      <c r="AG127" s="995"/>
      <c r="AH127" s="995"/>
      <c r="AI127" s="995"/>
      <c r="AJ127" s="996"/>
      <c r="AK127" s="997" t="s">
        <v>441</v>
      </c>
      <c r="AL127" s="995"/>
      <c r="AM127" s="995"/>
      <c r="AN127" s="995"/>
      <c r="AO127" s="996"/>
      <c r="AP127" s="998" t="s">
        <v>130</v>
      </c>
      <c r="AQ127" s="999"/>
      <c r="AR127" s="999"/>
      <c r="AS127" s="999"/>
      <c r="AT127" s="1000"/>
      <c r="AU127" s="232"/>
      <c r="AV127" s="232"/>
      <c r="AW127" s="232"/>
      <c r="AX127" s="1067" t="s">
        <v>486</v>
      </c>
      <c r="AY127" s="1068"/>
      <c r="AZ127" s="1068"/>
      <c r="BA127" s="1068"/>
      <c r="BB127" s="1068"/>
      <c r="BC127" s="1068"/>
      <c r="BD127" s="1068"/>
      <c r="BE127" s="1069"/>
      <c r="BF127" s="1070" t="s">
        <v>487</v>
      </c>
      <c r="BG127" s="1068"/>
      <c r="BH127" s="1068"/>
      <c r="BI127" s="1068"/>
      <c r="BJ127" s="1068"/>
      <c r="BK127" s="1068"/>
      <c r="BL127" s="1069"/>
      <c r="BM127" s="1070" t="s">
        <v>488</v>
      </c>
      <c r="BN127" s="1068"/>
      <c r="BO127" s="1068"/>
      <c r="BP127" s="1068"/>
      <c r="BQ127" s="1068"/>
      <c r="BR127" s="1068"/>
      <c r="BS127" s="1069"/>
      <c r="BT127" s="1070" t="s">
        <v>489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490</v>
      </c>
      <c r="CQ127" s="959"/>
      <c r="CR127" s="959"/>
      <c r="CS127" s="959"/>
      <c r="CT127" s="959"/>
      <c r="CU127" s="959"/>
      <c r="CV127" s="959"/>
      <c r="CW127" s="959"/>
      <c r="CX127" s="959"/>
      <c r="CY127" s="959"/>
      <c r="CZ127" s="959"/>
      <c r="DA127" s="959"/>
      <c r="DB127" s="959"/>
      <c r="DC127" s="959"/>
      <c r="DD127" s="959"/>
      <c r="DE127" s="959"/>
      <c r="DF127" s="960"/>
      <c r="DG127" s="961" t="s">
        <v>130</v>
      </c>
      <c r="DH127" s="962"/>
      <c r="DI127" s="962"/>
      <c r="DJ127" s="962"/>
      <c r="DK127" s="962"/>
      <c r="DL127" s="962" t="s">
        <v>130</v>
      </c>
      <c r="DM127" s="962"/>
      <c r="DN127" s="962"/>
      <c r="DO127" s="962"/>
      <c r="DP127" s="962"/>
      <c r="DQ127" s="962" t="s">
        <v>441</v>
      </c>
      <c r="DR127" s="962"/>
      <c r="DS127" s="962"/>
      <c r="DT127" s="962"/>
      <c r="DU127" s="962"/>
      <c r="DV127" s="963" t="s">
        <v>441</v>
      </c>
      <c r="DW127" s="963"/>
      <c r="DX127" s="963"/>
      <c r="DY127" s="963"/>
      <c r="DZ127" s="964"/>
    </row>
    <row r="128" spans="1:130" s="230" customFormat="1" ht="26.25" customHeight="1" thickBot="1" x14ac:dyDescent="0.25">
      <c r="A128" s="1077" t="s">
        <v>491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492</v>
      </c>
      <c r="X128" s="1079"/>
      <c r="Y128" s="1079"/>
      <c r="Z128" s="1080"/>
      <c r="AA128" s="1081">
        <v>229</v>
      </c>
      <c r="AB128" s="1082"/>
      <c r="AC128" s="1082"/>
      <c r="AD128" s="1082"/>
      <c r="AE128" s="1083"/>
      <c r="AF128" s="1084">
        <v>469</v>
      </c>
      <c r="AG128" s="1082"/>
      <c r="AH128" s="1082"/>
      <c r="AI128" s="1082"/>
      <c r="AJ128" s="1083"/>
      <c r="AK128" s="1084">
        <v>469</v>
      </c>
      <c r="AL128" s="1082"/>
      <c r="AM128" s="1082"/>
      <c r="AN128" s="1082"/>
      <c r="AO128" s="1083"/>
      <c r="AP128" s="1085"/>
      <c r="AQ128" s="1086"/>
      <c r="AR128" s="1086"/>
      <c r="AS128" s="1086"/>
      <c r="AT128" s="1087"/>
      <c r="AU128" s="232"/>
      <c r="AV128" s="232"/>
      <c r="AW128" s="232"/>
      <c r="AX128" s="932" t="s">
        <v>493</v>
      </c>
      <c r="AY128" s="933"/>
      <c r="AZ128" s="933"/>
      <c r="BA128" s="933"/>
      <c r="BB128" s="933"/>
      <c r="BC128" s="933"/>
      <c r="BD128" s="933"/>
      <c r="BE128" s="934"/>
      <c r="BF128" s="1088" t="s">
        <v>130</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494</v>
      </c>
      <c r="CQ128" s="762"/>
      <c r="CR128" s="762"/>
      <c r="CS128" s="762"/>
      <c r="CT128" s="762"/>
      <c r="CU128" s="762"/>
      <c r="CV128" s="762"/>
      <c r="CW128" s="762"/>
      <c r="CX128" s="762"/>
      <c r="CY128" s="762"/>
      <c r="CZ128" s="762"/>
      <c r="DA128" s="762"/>
      <c r="DB128" s="762"/>
      <c r="DC128" s="762"/>
      <c r="DD128" s="762"/>
      <c r="DE128" s="762"/>
      <c r="DF128" s="1072"/>
      <c r="DG128" s="1073">
        <v>2879</v>
      </c>
      <c r="DH128" s="1074"/>
      <c r="DI128" s="1074"/>
      <c r="DJ128" s="1074"/>
      <c r="DK128" s="1074"/>
      <c r="DL128" s="1074">
        <v>1654</v>
      </c>
      <c r="DM128" s="1074"/>
      <c r="DN128" s="1074"/>
      <c r="DO128" s="1074"/>
      <c r="DP128" s="1074"/>
      <c r="DQ128" s="1074">
        <v>445</v>
      </c>
      <c r="DR128" s="1074"/>
      <c r="DS128" s="1074"/>
      <c r="DT128" s="1074"/>
      <c r="DU128" s="1074"/>
      <c r="DV128" s="1075">
        <v>0</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495</v>
      </c>
      <c r="X129" s="1107"/>
      <c r="Y129" s="1107"/>
      <c r="Z129" s="1108"/>
      <c r="AA129" s="994">
        <v>3237944</v>
      </c>
      <c r="AB129" s="995"/>
      <c r="AC129" s="995"/>
      <c r="AD129" s="995"/>
      <c r="AE129" s="996"/>
      <c r="AF129" s="997">
        <v>3483055</v>
      </c>
      <c r="AG129" s="995"/>
      <c r="AH129" s="995"/>
      <c r="AI129" s="995"/>
      <c r="AJ129" s="996"/>
      <c r="AK129" s="997">
        <v>3258920</v>
      </c>
      <c r="AL129" s="995"/>
      <c r="AM129" s="995"/>
      <c r="AN129" s="995"/>
      <c r="AO129" s="996"/>
      <c r="AP129" s="1109"/>
      <c r="AQ129" s="1110"/>
      <c r="AR129" s="1110"/>
      <c r="AS129" s="1110"/>
      <c r="AT129" s="1111"/>
      <c r="AU129" s="233"/>
      <c r="AV129" s="233"/>
      <c r="AW129" s="233"/>
      <c r="AX129" s="1101" t="s">
        <v>496</v>
      </c>
      <c r="AY129" s="959"/>
      <c r="AZ129" s="959"/>
      <c r="BA129" s="959"/>
      <c r="BB129" s="959"/>
      <c r="BC129" s="959"/>
      <c r="BD129" s="959"/>
      <c r="BE129" s="960"/>
      <c r="BF129" s="1102" t="s">
        <v>497</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499</v>
      </c>
      <c r="X130" s="1107"/>
      <c r="Y130" s="1107"/>
      <c r="Z130" s="1108"/>
      <c r="AA130" s="994">
        <v>396911</v>
      </c>
      <c r="AB130" s="995"/>
      <c r="AC130" s="995"/>
      <c r="AD130" s="995"/>
      <c r="AE130" s="996"/>
      <c r="AF130" s="997">
        <v>388054</v>
      </c>
      <c r="AG130" s="995"/>
      <c r="AH130" s="995"/>
      <c r="AI130" s="995"/>
      <c r="AJ130" s="996"/>
      <c r="AK130" s="997">
        <v>369361</v>
      </c>
      <c r="AL130" s="995"/>
      <c r="AM130" s="995"/>
      <c r="AN130" s="995"/>
      <c r="AO130" s="996"/>
      <c r="AP130" s="1109"/>
      <c r="AQ130" s="1110"/>
      <c r="AR130" s="1110"/>
      <c r="AS130" s="1110"/>
      <c r="AT130" s="1111"/>
      <c r="AU130" s="233"/>
      <c r="AV130" s="233"/>
      <c r="AW130" s="233"/>
      <c r="AX130" s="1101" t="s">
        <v>500</v>
      </c>
      <c r="AY130" s="959"/>
      <c r="AZ130" s="959"/>
      <c r="BA130" s="959"/>
      <c r="BB130" s="959"/>
      <c r="BC130" s="959"/>
      <c r="BD130" s="959"/>
      <c r="BE130" s="960"/>
      <c r="BF130" s="1137">
        <v>-0.6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501</v>
      </c>
      <c r="X131" s="1144"/>
      <c r="Y131" s="1144"/>
      <c r="Z131" s="1145"/>
      <c r="AA131" s="1040">
        <v>2841033</v>
      </c>
      <c r="AB131" s="1022"/>
      <c r="AC131" s="1022"/>
      <c r="AD131" s="1022"/>
      <c r="AE131" s="1023"/>
      <c r="AF131" s="1021">
        <v>3095001</v>
      </c>
      <c r="AG131" s="1022"/>
      <c r="AH131" s="1022"/>
      <c r="AI131" s="1022"/>
      <c r="AJ131" s="1023"/>
      <c r="AK131" s="1021">
        <v>2889559</v>
      </c>
      <c r="AL131" s="1022"/>
      <c r="AM131" s="1022"/>
      <c r="AN131" s="1022"/>
      <c r="AO131" s="1023"/>
      <c r="AP131" s="1146"/>
      <c r="AQ131" s="1147"/>
      <c r="AR131" s="1147"/>
      <c r="AS131" s="1147"/>
      <c r="AT131" s="1148"/>
      <c r="AU131" s="233"/>
      <c r="AV131" s="233"/>
      <c r="AW131" s="233"/>
      <c r="AX131" s="1119" t="s">
        <v>502</v>
      </c>
      <c r="AY131" s="762"/>
      <c r="AZ131" s="762"/>
      <c r="BA131" s="762"/>
      <c r="BB131" s="762"/>
      <c r="BC131" s="762"/>
      <c r="BD131" s="762"/>
      <c r="BE131" s="1072"/>
      <c r="BF131" s="1120" t="s">
        <v>503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505</v>
      </c>
      <c r="W132" s="1130"/>
      <c r="X132" s="1130"/>
      <c r="Y132" s="1130"/>
      <c r="Z132" s="1131"/>
      <c r="AA132" s="1132">
        <v>9.4613473000000003E-2</v>
      </c>
      <c r="AB132" s="1133"/>
      <c r="AC132" s="1133"/>
      <c r="AD132" s="1133"/>
      <c r="AE132" s="1134"/>
      <c r="AF132" s="1135">
        <v>-0.53263311000000002</v>
      </c>
      <c r="AG132" s="1133"/>
      <c r="AH132" s="1133"/>
      <c r="AI132" s="1133"/>
      <c r="AJ132" s="1134"/>
      <c r="AK132" s="1135">
        <v>-1.3727008199999999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506</v>
      </c>
      <c r="W133" s="1113"/>
      <c r="X133" s="1113"/>
      <c r="Y133" s="1113"/>
      <c r="Z133" s="1114"/>
      <c r="AA133" s="1115">
        <v>0.5</v>
      </c>
      <c r="AB133" s="1116"/>
      <c r="AC133" s="1116"/>
      <c r="AD133" s="1116"/>
      <c r="AE133" s="1117"/>
      <c r="AF133" s="1115">
        <v>0</v>
      </c>
      <c r="AG133" s="1116"/>
      <c r="AH133" s="1116"/>
      <c r="AI133" s="1116"/>
      <c r="AJ133" s="1117"/>
      <c r="AK133" s="1115">
        <v>-0.6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nEBkVs3BUVJzECpE3TQFYyHQQ5KWFV6bdGc8PglhoXatHKuFC8ybJjC+49U6vpXGc18bT46UGguxKI6dmFWQ==" saltValue="Pwss7zngevq32whhUt46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BN73litW0GYICK9rVzdUWXvgozRIZx6wxopSAdjO1rgZhgFr6kDMgU72AKV5JQfEKg8i3wBSRWiFvJXmoVnAw==" saltValue="IKUE0vonYhelgrzQkLVAK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YM1SMYctFnyYnSZ9fArpk4xyJp189VQmnewmwB0FTvcJhQceQn3jckcGt0VO9QR9jY8Jby3efVRSqofNc8oA==" saltValue="77oopb1Q6uNe154LEhh+3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510</v>
      </c>
      <c r="AP7" s="272"/>
      <c r="AQ7" s="273" t="s">
        <v>511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512</v>
      </c>
      <c r="AQ8" s="279" t="s">
        <v>513</v>
      </c>
      <c r="AR8" s="280" t="s">
        <v>514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515</v>
      </c>
      <c r="AL9" s="1153"/>
      <c r="AM9" s="1153"/>
      <c r="AN9" s="1154"/>
      <c r="AO9" s="281">
        <v>966291</v>
      </c>
      <c r="AP9" s="281">
        <v>145351</v>
      </c>
      <c r="AQ9" s="282">
        <v>255467</v>
      </c>
      <c r="AR9" s="283">
        <v>-43.1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516</v>
      </c>
      <c r="AL10" s="1153"/>
      <c r="AM10" s="1153"/>
      <c r="AN10" s="1154"/>
      <c r="AO10" s="284">
        <v>135950</v>
      </c>
      <c r="AP10" s="284">
        <v>20450</v>
      </c>
      <c r="AQ10" s="285">
        <v>29275</v>
      </c>
      <c r="AR10" s="286">
        <v>-30.1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517</v>
      </c>
      <c r="AL11" s="1153"/>
      <c r="AM11" s="1153"/>
      <c r="AN11" s="1154"/>
      <c r="AO11" s="284" t="s">
        <v>518</v>
      </c>
      <c r="AP11" s="284" t="s">
        <v>518</v>
      </c>
      <c r="AQ11" s="285">
        <v>3959</v>
      </c>
      <c r="AR11" s="286" t="s">
        <v>518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519</v>
      </c>
      <c r="AL12" s="1153"/>
      <c r="AM12" s="1153"/>
      <c r="AN12" s="1154"/>
      <c r="AO12" s="284" t="s">
        <v>518</v>
      </c>
      <c r="AP12" s="284" t="s">
        <v>518</v>
      </c>
      <c r="AQ12" s="285" t="s">
        <v>518</v>
      </c>
      <c r="AR12" s="286" t="s">
        <v>518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520</v>
      </c>
      <c r="AL13" s="1153"/>
      <c r="AM13" s="1153"/>
      <c r="AN13" s="1154"/>
      <c r="AO13" s="284">
        <v>22109</v>
      </c>
      <c r="AP13" s="284">
        <v>3326</v>
      </c>
      <c r="AQ13" s="285">
        <v>9349</v>
      </c>
      <c r="AR13" s="286">
        <v>-64.400000000000006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521</v>
      </c>
      <c r="AL14" s="1153"/>
      <c r="AM14" s="1153"/>
      <c r="AN14" s="1154"/>
      <c r="AO14" s="284">
        <v>83367</v>
      </c>
      <c r="AP14" s="284">
        <v>12540</v>
      </c>
      <c r="AQ14" s="285">
        <v>4659</v>
      </c>
      <c r="AR14" s="286">
        <v>169.2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522</v>
      </c>
      <c r="AL15" s="1156"/>
      <c r="AM15" s="1156"/>
      <c r="AN15" s="1157"/>
      <c r="AO15" s="284">
        <v>-66395</v>
      </c>
      <c r="AP15" s="284">
        <v>-9987</v>
      </c>
      <c r="AQ15" s="285">
        <v>-18111</v>
      </c>
      <c r="AR15" s="286">
        <v>-44.9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1141322</v>
      </c>
      <c r="AP16" s="284">
        <v>171679</v>
      </c>
      <c r="AQ16" s="285">
        <v>284598</v>
      </c>
      <c r="AR16" s="286">
        <v>-39.700000000000003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527</v>
      </c>
      <c r="AL21" s="1159"/>
      <c r="AM21" s="1159"/>
      <c r="AN21" s="1160"/>
      <c r="AO21" s="297">
        <v>15.49</v>
      </c>
      <c r="AP21" s="298">
        <v>25.07</v>
      </c>
      <c r="AQ21" s="299">
        <v>-9.58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528</v>
      </c>
      <c r="AL22" s="1159"/>
      <c r="AM22" s="1159"/>
      <c r="AN22" s="1160"/>
      <c r="AO22" s="302">
        <v>97.1</v>
      </c>
      <c r="AP22" s="303">
        <v>94.5</v>
      </c>
      <c r="AQ22" s="304">
        <v>2.6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529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510</v>
      </c>
      <c r="AP30" s="272"/>
      <c r="AQ30" s="273" t="s">
        <v>511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512</v>
      </c>
      <c r="AQ31" s="279" t="s">
        <v>513</v>
      </c>
      <c r="AR31" s="280" t="s">
        <v>514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532</v>
      </c>
      <c r="AL32" s="1167"/>
      <c r="AM32" s="1167"/>
      <c r="AN32" s="1168"/>
      <c r="AO32" s="312">
        <v>96405</v>
      </c>
      <c r="AP32" s="312">
        <v>14501</v>
      </c>
      <c r="AQ32" s="313">
        <v>156764</v>
      </c>
      <c r="AR32" s="314">
        <v>-90.7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533</v>
      </c>
      <c r="AL33" s="1167"/>
      <c r="AM33" s="1167"/>
      <c r="AN33" s="1168"/>
      <c r="AO33" s="312" t="s">
        <v>518</v>
      </c>
      <c r="AP33" s="312" t="s">
        <v>518</v>
      </c>
      <c r="AQ33" s="313" t="s">
        <v>518</v>
      </c>
      <c r="AR33" s="314" t="s">
        <v>518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534</v>
      </c>
      <c r="AL34" s="1167"/>
      <c r="AM34" s="1167"/>
      <c r="AN34" s="1168"/>
      <c r="AO34" s="312" t="s">
        <v>518</v>
      </c>
      <c r="AP34" s="312" t="s">
        <v>518</v>
      </c>
      <c r="AQ34" s="313" t="s">
        <v>518</v>
      </c>
      <c r="AR34" s="314" t="s">
        <v>518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535</v>
      </c>
      <c r="AL35" s="1167"/>
      <c r="AM35" s="1167"/>
      <c r="AN35" s="1168"/>
      <c r="AO35" s="312">
        <v>187400</v>
      </c>
      <c r="AP35" s="312">
        <v>28189</v>
      </c>
      <c r="AQ35" s="313">
        <v>30923</v>
      </c>
      <c r="AR35" s="314">
        <v>-8.8000000000000007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536</v>
      </c>
      <c r="AL36" s="1167"/>
      <c r="AM36" s="1167"/>
      <c r="AN36" s="1168"/>
      <c r="AO36" s="312">
        <v>46360</v>
      </c>
      <c r="AP36" s="312">
        <v>6974</v>
      </c>
      <c r="AQ36" s="313">
        <v>4657</v>
      </c>
      <c r="AR36" s="314">
        <v>49.8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537</v>
      </c>
      <c r="AL37" s="1167"/>
      <c r="AM37" s="1167"/>
      <c r="AN37" s="1168"/>
      <c r="AO37" s="312" t="s">
        <v>518</v>
      </c>
      <c r="AP37" s="312" t="s">
        <v>518</v>
      </c>
      <c r="AQ37" s="313">
        <v>888</v>
      </c>
      <c r="AR37" s="314" t="s">
        <v>518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538</v>
      </c>
      <c r="AL38" s="1170"/>
      <c r="AM38" s="1170"/>
      <c r="AN38" s="1171"/>
      <c r="AO38" s="315" t="s">
        <v>518</v>
      </c>
      <c r="AP38" s="315" t="s">
        <v>518</v>
      </c>
      <c r="AQ38" s="316">
        <v>21</v>
      </c>
      <c r="AR38" s="304" t="s">
        <v>518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539</v>
      </c>
      <c r="AL39" s="1170"/>
      <c r="AM39" s="1170"/>
      <c r="AN39" s="1171"/>
      <c r="AO39" s="312">
        <v>-469</v>
      </c>
      <c r="AP39" s="312">
        <v>-71</v>
      </c>
      <c r="AQ39" s="313">
        <v>-6724</v>
      </c>
      <c r="AR39" s="314">
        <v>-98.9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540</v>
      </c>
      <c r="AL40" s="1167"/>
      <c r="AM40" s="1167"/>
      <c r="AN40" s="1168"/>
      <c r="AO40" s="312">
        <v>-369361</v>
      </c>
      <c r="AP40" s="312">
        <v>-55560</v>
      </c>
      <c r="AQ40" s="313">
        <v>-136123</v>
      </c>
      <c r="AR40" s="314">
        <v>-59.2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306</v>
      </c>
      <c r="AL41" s="1173"/>
      <c r="AM41" s="1173"/>
      <c r="AN41" s="1174"/>
      <c r="AO41" s="312">
        <v>-39665</v>
      </c>
      <c r="AP41" s="312">
        <v>-5966</v>
      </c>
      <c r="AQ41" s="313">
        <v>50405</v>
      </c>
      <c r="AR41" s="314">
        <v>-111.8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510</v>
      </c>
      <c r="AN49" s="1163" t="s">
        <v>544</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545</v>
      </c>
      <c r="AO50" s="329" t="s">
        <v>546</v>
      </c>
      <c r="AP50" s="330" t="s">
        <v>547</v>
      </c>
      <c r="AQ50" s="331" t="s">
        <v>548</v>
      </c>
      <c r="AR50" s="332" t="s">
        <v>549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9027231</v>
      </c>
      <c r="AN51" s="334">
        <v>1294784</v>
      </c>
      <c r="AO51" s="335">
        <v>31.1</v>
      </c>
      <c r="AP51" s="336">
        <v>228215</v>
      </c>
      <c r="AQ51" s="337">
        <v>-14.8</v>
      </c>
      <c r="AR51" s="338">
        <v>45.9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2307297</v>
      </c>
      <c r="AN52" s="342">
        <v>330938</v>
      </c>
      <c r="AO52" s="343">
        <v>-0.3</v>
      </c>
      <c r="AP52" s="344">
        <v>117571</v>
      </c>
      <c r="AQ52" s="345">
        <v>10.5</v>
      </c>
      <c r="AR52" s="346">
        <v>-10.8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4325590</v>
      </c>
      <c r="AN53" s="334">
        <v>631934</v>
      </c>
      <c r="AO53" s="335">
        <v>-51.2</v>
      </c>
      <c r="AP53" s="336">
        <v>264232</v>
      </c>
      <c r="AQ53" s="337">
        <v>15.8</v>
      </c>
      <c r="AR53" s="338">
        <v>-67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724876</v>
      </c>
      <c r="AN54" s="342">
        <v>105899</v>
      </c>
      <c r="AO54" s="343">
        <v>-68</v>
      </c>
      <c r="AP54" s="344">
        <v>133959</v>
      </c>
      <c r="AQ54" s="345">
        <v>13.9</v>
      </c>
      <c r="AR54" s="346">
        <v>-81.900000000000006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3692488</v>
      </c>
      <c r="AN55" s="334">
        <v>545661</v>
      </c>
      <c r="AO55" s="335">
        <v>-13.7</v>
      </c>
      <c r="AP55" s="336">
        <v>263613</v>
      </c>
      <c r="AQ55" s="337">
        <v>-0.2</v>
      </c>
      <c r="AR55" s="338">
        <v>-13.5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353051</v>
      </c>
      <c r="AN56" s="342">
        <v>52172</v>
      </c>
      <c r="AO56" s="343">
        <v>-50.7</v>
      </c>
      <c r="AP56" s="344">
        <v>128823</v>
      </c>
      <c r="AQ56" s="345">
        <v>-3.8</v>
      </c>
      <c r="AR56" s="346">
        <v>-46.9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2920566</v>
      </c>
      <c r="AN57" s="334">
        <v>437080</v>
      </c>
      <c r="AO57" s="335">
        <v>-19.899999999999999</v>
      </c>
      <c r="AP57" s="336">
        <v>362690</v>
      </c>
      <c r="AQ57" s="337">
        <v>37.6</v>
      </c>
      <c r="AR57" s="338">
        <v>-57.5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555148</v>
      </c>
      <c r="AN58" s="342">
        <v>83081</v>
      </c>
      <c r="AO58" s="343">
        <v>59.2</v>
      </c>
      <c r="AP58" s="344">
        <v>172580</v>
      </c>
      <c r="AQ58" s="345">
        <v>34</v>
      </c>
      <c r="AR58" s="346">
        <v>25.2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1955858</v>
      </c>
      <c r="AN59" s="334">
        <v>294202</v>
      </c>
      <c r="AO59" s="335">
        <v>-32.700000000000003</v>
      </c>
      <c r="AP59" s="336">
        <v>296093</v>
      </c>
      <c r="AQ59" s="337">
        <v>-18.399999999999999</v>
      </c>
      <c r="AR59" s="338">
        <v>-14.3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296383</v>
      </c>
      <c r="AN60" s="342">
        <v>44582</v>
      </c>
      <c r="AO60" s="343">
        <v>-46.3</v>
      </c>
      <c r="AP60" s="344">
        <v>140545</v>
      </c>
      <c r="AQ60" s="345">
        <v>-18.600000000000001</v>
      </c>
      <c r="AR60" s="346">
        <v>-27.7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4384347</v>
      </c>
      <c r="AN61" s="349">
        <v>640732</v>
      </c>
      <c r="AO61" s="350">
        <v>-17.3</v>
      </c>
      <c r="AP61" s="351">
        <v>282969</v>
      </c>
      <c r="AQ61" s="352">
        <v>4</v>
      </c>
      <c r="AR61" s="338">
        <v>-21.3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847351</v>
      </c>
      <c r="AN62" s="342">
        <v>123334</v>
      </c>
      <c r="AO62" s="343">
        <v>-21.2</v>
      </c>
      <c r="AP62" s="344">
        <v>138696</v>
      </c>
      <c r="AQ62" s="345">
        <v>7.2</v>
      </c>
      <c r="AR62" s="346">
        <v>-28.4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RN+CQ/oorVrotHwESQwOTzDaJGDOmuiqrChWDXAdeNpNi1q/7DJOj7ILREx1ZqRk1sUDqAoENMCvR7sqINKpw==" saltValue="19rqH5ToWcZ34em9tZMJ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558</v>
      </c>
    </row>
    <row r="120" spans="125:125" ht="13.5" hidden="1" customHeight="1" x14ac:dyDescent="0.2"/>
    <row r="121" spans="125:125" ht="13.5" hidden="1" customHeight="1" x14ac:dyDescent="0.2">
      <c r="DU121" s="259"/>
    </row>
  </sheetData>
  <sheetProtection algorithmName="SHA-512" hashValue="R//5lVpo0vV4+M+2Z3uqfz5+nuTUTi8ILtfyldfeBuC1gVr6IXYR36uHas6LTYP6HFF+mhSIrPQAZFOjN6eY0Q==" saltValue="9uCOT8LIVONTm1MQWIkb0Q=="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559</v>
      </c>
    </row>
  </sheetData>
  <sheetProtection algorithmName="SHA-512" hashValue="MVmEg040pB05qmVWTW6SkkPn2KTX2RfPou8ichY2mOQDpkOO1dwuPPyAXHjfL/2Kmv5jw4olZY+O8Y5e5QfLGg==" saltValue="8zuo8fe9yUgO35w1TY0FWw=="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75" t="s">
        <v>3</v>
      </c>
      <c r="D47" s="1175"/>
      <c r="E47" s="1176"/>
      <c r="F47" s="11">
        <v>163.94</v>
      </c>
      <c r="G47" s="12">
        <v>177.59</v>
      </c>
      <c r="H47" s="12">
        <v>148.12</v>
      </c>
      <c r="I47" s="12">
        <v>151.88999999999999</v>
      </c>
      <c r="J47" s="13">
        <v>167.21</v>
      </c>
    </row>
    <row r="48" spans="2:10" ht="57.75" customHeight="1" x14ac:dyDescent="0.2">
      <c r="B48" s="14"/>
      <c r="C48" s="1177" t="s">
        <v>4</v>
      </c>
      <c r="D48" s="1177"/>
      <c r="E48" s="1178"/>
      <c r="F48" s="15">
        <v>25.1</v>
      </c>
      <c r="G48" s="16">
        <v>9.73</v>
      </c>
      <c r="H48" s="16">
        <v>29.31</v>
      </c>
      <c r="I48" s="16">
        <v>22.01</v>
      </c>
      <c r="J48" s="17">
        <v>13.04</v>
      </c>
    </row>
    <row r="49" spans="2:10" ht="57.75" customHeight="1" thickBot="1" x14ac:dyDescent="0.25">
      <c r="B49" s="18"/>
      <c r="C49" s="1179" t="s">
        <v>5</v>
      </c>
      <c r="D49" s="1179"/>
      <c r="E49" s="1180"/>
      <c r="F49" s="19" t="s">
        <v>565</v>
      </c>
      <c r="G49" s="20" t="s">
        <v>566</v>
      </c>
      <c r="H49" s="20" t="s">
        <v>567</v>
      </c>
      <c r="I49" s="20" t="s">
        <v>568</v>
      </c>
      <c r="J49" s="21" t="s">
        <v>569</v>
      </c>
    </row>
    <row r="50" spans="2:10" ht="13.2" x14ac:dyDescent="0.2"/>
  </sheetData>
  <sheetProtection algorithmName="SHA-512" hashValue="lwx4SOTgdvI0hzMRUJHb2S8fBCln2817VxmKTcGDaB9T3LkOyOex/rr35RlaTuBWDWquNvc/vod3PHOA4WWk0Q==" saltValue="gmxtE5KskFuTeIg/DxnlA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2024-08-27T01:11:40Z</cp:lastPrinted>
  <dcterms:created xsi:type="dcterms:W3CDTF">2024-03-14T01:22:31Z</dcterms:created>
  <dcterms:modified xsi:type="dcterms:W3CDTF">2024-09-24T06:11:15Z</dcterms:modified>
  <cp:category/>
</cp:coreProperties>
</file>