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Ts3420d9f8\作業用\03 財政1\02-1_公会計\R6\02　地方公会計の整備により得られるストック情報に関する調査について\06 R4ストック情報分析欄記載依頼\03　市町村回答\50広野町_0828\"/>
    </mc:Choice>
  </mc:AlternateContent>
  <bookViews>
    <workbookView xWindow="0" yWindow="0" windowWidth="20496" windowHeight="7548"/>
  </bookViews>
  <sheets>
    <sheet name="総括表" sheetId="10" r:id="rId1"/>
    <sheet name="普通会計の状況" sheetId="11" r:id="rId2"/>
    <sheet name="各会計、関係団体の財政状況及び健全化判断比率" sheetId="12" r:id="rId3"/>
    <sheet name="財政比較分析表 (2)" sheetId="18" r:id="rId4"/>
    <sheet name="経常経費分析表（経常収支比率の分析） (2)" sheetId="19" r:id="rId5"/>
    <sheet name="経常経費分析表（人件費・公債費・普通建設事業費の分析） (2)" sheetId="20" r:id="rId6"/>
    <sheet name="性質別歳出決算分析表（住民一人当たりのコスト） (2)" sheetId="21" r:id="rId7"/>
    <sheet name="目的別歳出決算分析表（住民一人当たりのコスト） (2)" sheetId="22" r:id="rId8"/>
    <sheet name="実質収支比率等に係る経年分析 (2)" sheetId="23" r:id="rId9"/>
    <sheet name="連結実質赤字比率に係る赤字・黒字の構成分析 (2)" sheetId="24" r:id="rId10"/>
    <sheet name="実質公債費比率（分子）の構造 (2)" sheetId="25" r:id="rId11"/>
    <sheet name="将来負担比率（分子）の構造 (2)" sheetId="26" r:id="rId12"/>
    <sheet name="基金残高に係る経年分析 (2)" sheetId="27" r:id="rId13"/>
    <sheet name="公会計指標分析・財政指標組合せ分析表" sheetId="28" r:id="rId14"/>
    <sheet name="施設類型別ストック情報分析表①" sheetId="29" r:id="rId15"/>
    <sheet name="施設類型別ストック情報分析表②" sheetId="30" r:id="rId16"/>
    <sheet name="データシート" sheetId="9" state="hidden" r:id="rId17"/>
  </sheets>
  <externalReferences>
    <externalReference r:id="rId18"/>
    <externalReference r:id="rId19"/>
  </externalReference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6" i="10" l="1"/>
  <c r="BG35" i="10"/>
  <c r="BG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AM36" i="10"/>
  <c r="C36" i="10"/>
  <c r="AM35" i="10"/>
  <c r="C35" i="10"/>
  <c r="BW34" i="10"/>
  <c r="BW35" i="10" s="1"/>
  <c r="BW36" i="10" s="1"/>
  <c r="BW37" i="10" s="1"/>
  <c r="BW38" i="10" s="1"/>
  <c r="BW39" i="10" s="1"/>
  <c r="BW40" i="10" s="1"/>
  <c r="BW41" i="10" s="1"/>
  <c r="BW42" i="10" s="1"/>
  <c r="BW43" i="10" s="1"/>
  <c r="AM34" i="10"/>
  <c r="U34" i="10"/>
  <c r="U35" i="10" s="1"/>
  <c r="U36" i="10" s="1"/>
  <c r="C34" i="10"/>
  <c r="CO34" i="10" l="1"/>
  <c r="CO35" i="10" s="1"/>
  <c r="BE34" i="10"/>
  <c r="BE35" i="10" s="1"/>
  <c r="BE36"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<sst xmlns="http://schemas.openxmlformats.org/spreadsheetml/2006/main" count="1149" uniqueCount="615">
  <si>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</si>
  <si>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</si>
  <si>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</si>
  <si>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</si>
  <si>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</si>
  <si>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</si>
  <si>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</si>
  <si>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※令和5年度中に市町村合併した団体で、合併前の団体ごとの決算に基づく連結実質赤字比率を算出していない団体については、グラフを表記しない。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</si>
  <si>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</si>
  <si>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</si>
  <si>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</si>
  <si>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</si>
  <si>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</si>
  <si>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</si>
  <si>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</si>
  <si>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</si>
  <si>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</si>
  <si>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</si>
  <si>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</si>
  <si>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</si>
  <si>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</si>
  <si>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</si>
  <si>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令和5年度中に市町村合併した団体で、合併前の団体ごとの決算に基づく実質公債費比率を算出していない団体については、グラフを表記しない。</t>
    <rPh sb="3" eb="5">
      <t>レイワ</t>
    </rPh>
    <phoneticPr fontId="5"/>
  </si>
  <si>
    <t>※2 減債基金積立不足算定額=(C)×(１－(D)/(E))</t>
    <phoneticPr fontId="5"/>
  </si>
  <si>
    <t>（参考）</t>
    <rPh sb="1" eb="3">
      <t>サンコウ</t>
    </rPh>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</si>
  <si>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</si>
  <si>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</si>
  <si>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</si>
  <si>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</si>
  <si>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</si>
  <si>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</si>
  <si>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</si>
  <si>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</si>
  <si>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</si>
  <si>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</si>
  <si>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</si>
  <si>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</si>
  <si>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</si>
  <si>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</si>
  <si>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</si>
  <si>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</si>
  <si>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</si>
  <si>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</si>
  <si>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</si>
  <si>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</si>
  <si>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</si>
  <si>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※令和5年度中に市町村合併した団体で、合併前の団体ごとの決算に基づく将来負担比率を算出していない団体については、グラフを表記しない。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</si>
  <si>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</si>
  <si>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</si>
  <si>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</si>
  <si>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</si>
  <si>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(当該欄に積立額が多い上位５基金の基金名を入力して下さい(R04年度末現在))</t>
    <phoneticPr fontId="5"/>
  </si>
  <si>
    <t>(当該欄に積立額が多い上位５基金の基金名を入力して下さい(R04年度末現在))</t>
  </si>
  <si>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</si>
  <si>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</si>
  <si>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</si>
  <si>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</si>
  <si>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</si>
  <si>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</si>
  <si>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</si>
  <si>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</si>
  <si>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</si>
  <si>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</si>
  <si>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</si>
  <si>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</si>
  <si>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</si>
  <si>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</si>
  <si>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</si>
  <si>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</si>
  <si>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</si>
  <si>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</si>
  <si>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</si>
  <si>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</si>
  <si>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</si>
  <si>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</si>
  <si>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</si>
  <si>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</si>
  <si>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</si>
  <si>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</si>
  <si>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</si>
  <si>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</si>
  <si>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</si>
  <si>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令和4年度　財政状況資料集</t>
    <phoneticPr fontId="5"/>
  </si>
  <si>
    <t>総括表（市町村）</t>
    <rPh sb="0" eb="2">
      <t>ソウカツ</t>
    </rPh>
    <rPh sb="2" eb="3">
      <t>ヒョウ</t>
    </rPh>
    <rPh sb="4" eb="7">
      <t>シチョウソン</t>
    </rPh>
    <phoneticPr fontId="5"/>
  </si>
  <si>
    <t>都道府県名</t>
    <phoneticPr fontId="5"/>
  </si>
  <si>
    <t>福島県</t>
    <phoneticPr fontId="5"/>
  </si>
  <si>
    <t>市町村類型</t>
    <phoneticPr fontId="5"/>
  </si>
  <si>
    <t>Ⅱ－１</t>
    <phoneticPr fontId="5"/>
  </si>
  <si>
    <t>指定団体等の指定状況</t>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</si>
  <si>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</si>
  <si>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</si>
  <si>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</si>
  <si>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</si>
  <si>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</si>
  <si>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</si>
  <si>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</si>
  <si>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</si>
  <si>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</si>
  <si>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</si>
  <si>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</si>
  <si>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広野町</t>
    <phoneticPr fontId="5"/>
  </si>
  <si>
    <t>地方交付税種地</t>
    <rPh sb="0" eb="2">
      <t>チホウ</t>
    </rPh>
    <rPh sb="2" eb="5">
      <t>コウフゼイ</t>
    </rPh>
    <rPh sb="5" eb="6">
      <t>シュ</t>
    </rPh>
    <rPh sb="6" eb="7">
      <t>チ</t>
    </rPh>
    <phoneticPr fontId="5"/>
  </si>
  <si>
    <t>2-2</t>
    <phoneticPr fontId="5"/>
  </si>
  <si>
    <t>財源超過</t>
    <rPh sb="0" eb="2">
      <t>ザイゲン</t>
    </rPh>
    <rPh sb="2" eb="4">
      <t>チョウカ</t>
    </rPh>
    <phoneticPr fontId="5"/>
  </si>
  <si>
    <t>○</t>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</si>
  <si>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</si>
  <si>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</si>
  <si>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</si>
  <si>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</si>
  <si>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</si>
  <si>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</si>
  <si>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</si>
  <si>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</si>
  <si>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</si>
  <si>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</si>
  <si>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</si>
  <si>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</si>
  <si>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</si>
  <si>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</si>
  <si>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</si>
  <si>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</si>
  <si>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</si>
  <si>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</si>
  <si>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</si>
  <si>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</si>
  <si>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</si>
  <si>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25.3</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</si>
  <si>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</si>
  <si>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</si>
  <si>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</si>
  <si>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</si>
  <si>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</si>
  <si>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令05.01.01(人)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</si>
  <si>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</si>
  <si>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</si>
  <si>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</si>
  <si>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</si>
  <si>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</si>
  <si>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</si>
  <si>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</si>
  <si>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</si>
  <si>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</si>
  <si>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</si>
  <si>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</si>
  <si>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令04.01.01(人)</t>
    <phoneticPr fontId="5"/>
  </si>
  <si>
    <t>　将来負担比率</t>
    <rPh sb="1" eb="3">
      <t>ショウライ</t>
    </rPh>
    <rPh sb="3" eb="5">
      <t>フタン</t>
    </rPh>
    <rPh sb="5" eb="7">
      <t>ヒリツ</t>
    </rPh>
    <phoneticPr fontId="5"/>
  </si>
  <si>
    <t>-</t>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</si>
  <si>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</si>
  <si>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</si>
  <si>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</si>
  <si>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</si>
  <si>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</si>
  <si>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-0.6</t>
    <phoneticPr fontId="5"/>
  </si>
  <si>
    <t>基準財政需要額</t>
    <phoneticPr fontId="25"/>
  </si>
  <si>
    <t>うち日本人(％)</t>
    <phoneticPr fontId="5"/>
  </si>
  <si>
    <t>-0.9</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</si>
  <si>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</si>
  <si>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</si>
  <si>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</si>
  <si>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</si>
  <si>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</si>
  <si>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</si>
  <si>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</si>
  <si>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</si>
  <si>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</si>
  <si>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</si>
  <si>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</si>
  <si>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</si>
  <si>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</si>
  <si>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</si>
  <si>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</si>
  <si>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</si>
  <si>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</si>
  <si>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</si>
  <si>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</si>
  <si>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</si>
  <si>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</si>
  <si>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</si>
  <si>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</si>
  <si>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</si>
  <si>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</si>
  <si>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</si>
  <si>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</si>
  <si>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</si>
  <si>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t>
    <phoneticPr fontId="5"/>
  </si>
  <si>
    <t>*</t>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</si>
  <si>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</si>
  <si>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</si>
  <si>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</si>
  <si>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</si>
  <si>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</si>
  <si>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</si>
  <si>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</si>
  <si>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</si>
  <si>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</si>
  <si>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</si>
  <si>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</si>
  <si>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</si>
  <si>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</si>
  <si>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</si>
  <si>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</si>
  <si>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</si>
  <si>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</si>
  <si>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</si>
  <si>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</si>
  <si>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</si>
  <si>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</si>
  <si>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</si>
  <si>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</si>
  <si>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</si>
  <si>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</si>
  <si>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</si>
  <si>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</si>
  <si>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</si>
  <si>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</si>
  <si>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</si>
  <si>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</si>
  <si>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※8：職員の状況については、令和4年度地方公務員給与実態調査に基づいている。</t>
    <phoneticPr fontId="29"/>
  </si>
  <si>
    <t>令和4年度</t>
    <phoneticPr fontId="25"/>
  </si>
  <si>
    <t>福島県広野町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</si>
  <si>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</si>
  <si>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</si>
  <si>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</si>
  <si>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</si>
  <si>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</si>
  <si>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</si>
  <si>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</si>
  <si>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</si>
  <si>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</si>
  <si>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</si>
  <si>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</si>
  <si>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</si>
  <si>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</si>
  <si>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</si>
  <si>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</si>
  <si>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</si>
  <si>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</si>
  <si>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</si>
  <si>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</si>
  <si>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</si>
  <si>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</si>
  <si>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</si>
  <si>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</si>
  <si>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</si>
  <si>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</si>
  <si>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</si>
  <si>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</si>
  <si>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</si>
  <si>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</si>
  <si>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</si>
  <si>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</si>
  <si>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</si>
  <si>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</si>
  <si>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</si>
  <si>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</si>
  <si>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</si>
  <si>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</si>
  <si>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</si>
  <si>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</si>
  <si>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</si>
  <si>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</si>
  <si>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</si>
  <si>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</si>
  <si>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</si>
  <si>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</si>
  <si>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</si>
  <si>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</si>
  <si>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</si>
  <si>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</si>
  <si>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</si>
  <si>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</si>
  <si>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</si>
  <si>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地方特例交付金等</t>
    <rPh sb="7" eb="8">
      <t>トウ</t>
    </rPh>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</si>
  <si>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</si>
  <si>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</si>
  <si>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</si>
  <si>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</si>
  <si>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</si>
  <si>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</si>
  <si>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</si>
  <si>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</si>
  <si>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</si>
  <si>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</si>
  <si>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</si>
  <si>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</si>
  <si>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</si>
  <si>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</si>
  <si>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</si>
  <si>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</si>
  <si>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</si>
  <si>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</si>
  <si>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</si>
  <si>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</si>
  <si>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</si>
  <si>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</si>
  <si>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</si>
  <si>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</si>
  <si>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</si>
  <si>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</si>
  <si>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</si>
  <si>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</si>
  <si>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</si>
  <si>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</si>
  <si>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</si>
  <si>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</si>
  <si>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</si>
  <si>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</si>
  <si>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</si>
  <si>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</si>
  <si>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</si>
  <si>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令和4年度</t>
    <rPh sb="0" eb="2">
      <t>レイワ</t>
    </rPh>
    <rPh sb="3" eb="5">
      <t>ネンド</t>
    </rPh>
    <phoneticPr fontId="5"/>
  </si>
  <si>
    <t>令和3年度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</si>
  <si>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</si>
  <si>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</si>
  <si>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</si>
  <si>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</si>
  <si>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</si>
  <si>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</si>
  <si>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</si>
  <si>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</si>
  <si>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</si>
  <si>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</si>
  <si>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</si>
  <si>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</si>
  <si>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</si>
  <si>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</si>
  <si>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</si>
  <si>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</si>
  <si>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</si>
  <si>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</si>
  <si>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</si>
  <si>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</si>
  <si>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</si>
  <si>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</si>
  <si>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</si>
  <si>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宅地造成</t>
    <phoneticPr fontId="5"/>
  </si>
  <si>
    <t>再差引収支</t>
    <rPh sb="0" eb="1">
      <t>サイ</t>
    </rPh>
    <rPh sb="1" eb="3">
      <t>サシヒキ</t>
    </rPh>
    <rPh sb="3" eb="5">
      <t>シュウシ</t>
    </rPh>
    <phoneticPr fontId="5"/>
  </si>
  <si>
    <t>　　うち一部事務組合負担金</t>
    <phoneticPr fontId="5"/>
  </si>
  <si>
    <t>地方債</t>
  </si>
  <si>
    <t>下水道</t>
    <phoneticPr fontId="5"/>
  </si>
  <si>
    <t>加入世帯数(世帯)</t>
  </si>
  <si>
    <t>　繰出金</t>
    <phoneticPr fontId="5"/>
  </si>
  <si>
    <t>　うち減収補塡債(特例分)</t>
    <rPh sb="4" eb="5">
      <t>シュウ</t>
    </rPh>
    <rPh sb="9" eb="10">
      <t>トク</t>
    </rPh>
    <rPh sb="10" eb="11">
      <t>レイ</t>
    </rPh>
    <rPh sb="11" eb="12">
      <t>ブン</t>
    </rPh>
    <phoneticPr fontId="16"/>
  </si>
  <si>
    <t>上水道</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</si>
  <si>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</si>
  <si>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</si>
  <si>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</si>
  <si>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</si>
  <si>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</si>
  <si>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</si>
  <si>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</si>
  <si>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</si>
  <si>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</si>
  <si>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</si>
  <si>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</si>
  <si>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</si>
  <si>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</si>
  <si>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</si>
  <si>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</si>
  <si>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</si>
  <si>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</si>
  <si>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</si>
  <si>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</si>
  <si>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</si>
  <si>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</si>
  <si>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</si>
  <si>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</si>
  <si>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</si>
  <si>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</si>
  <si>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</si>
  <si>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令和4年度</t>
  </si>
  <si>
    <t>福島県広野町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</si>
  <si>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</si>
  <si>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</si>
  <si>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</si>
  <si>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</si>
  <si>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</si>
  <si>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</si>
  <si>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</si>
  <si>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</si>
  <si>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</si>
  <si>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</si>
  <si>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</si>
  <si>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</si>
  <si>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</si>
  <si>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</si>
  <si>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</si>
  <si>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</si>
  <si>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</si>
  <si>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</si>
  <si>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</si>
  <si>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</si>
  <si>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</si>
  <si>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</si>
  <si>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</si>
  <si>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</si>
  <si>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</si>
  <si>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</si>
  <si>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</si>
  <si>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</si>
  <si>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</si>
  <si>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</si>
  <si>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</si>
  <si>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</si>
  <si>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</si>
  <si>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</si>
  <si>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</si>
  <si>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</si>
  <si>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</si>
  <si>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公共下水道事業特別会計</t>
    <phoneticPr fontId="5"/>
  </si>
  <si>
    <t>法非適用企業</t>
    <phoneticPr fontId="5"/>
  </si>
  <si>
    <t>農業集落排水事業特別会計</t>
    <phoneticPr fontId="5"/>
  </si>
  <si>
    <t>法非適用企業</t>
    <phoneticPr fontId="5"/>
  </si>
  <si>
    <t>土地開発事業特別会計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</si>
  <si>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</si>
  <si>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</si>
  <si>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</si>
  <si>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</si>
  <si>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</si>
  <si>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</si>
  <si>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</si>
  <si>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</si>
  <si>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</si>
  <si>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</si>
  <si>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</si>
  <si>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</si>
  <si>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</si>
  <si>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</si>
  <si>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</si>
  <si>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</si>
  <si>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</si>
  <si>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</si>
  <si>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</si>
  <si>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</si>
  <si>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</si>
  <si>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令和2年度</t>
    <rPh sb="0" eb="2">
      <t>レイワ</t>
    </rPh>
    <rPh sb="3" eb="5">
      <t>ネンド</t>
    </rPh>
    <phoneticPr fontId="5"/>
  </si>
  <si>
    <t>令和3年度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</si>
  <si>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</si>
  <si>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</si>
  <si>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</si>
  <si>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</si>
  <si>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</si>
  <si>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</si>
  <si>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</si>
  <si>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t>
    <phoneticPr fontId="5"/>
  </si>
  <si>
    <t>減債基金積立不足算定額</t>
    <rPh sb="0" eb="2">
      <t>ゲンサイ</t>
    </rPh>
    <rPh sb="2" eb="4">
      <t>キキン</t>
    </rPh>
    <rPh sb="4" eb="6">
      <t>ツミタテ</t>
    </rPh>
    <rPh sb="6" eb="8">
      <t>ブソク</t>
    </rPh>
    <rPh sb="8" eb="10">
      <t>サンテイ</t>
    </rPh>
    <rPh sb="10" eb="11">
      <t>ガク</t>
    </rPh>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</si>
  <si>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</si>
  <si>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</si>
  <si>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</si>
  <si>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t>
    <phoneticPr fontId="5"/>
  </si>
  <si>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</si>
  <si>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</si>
  <si>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</si>
  <si>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</si>
  <si>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t>
    <phoneticPr fontId="5"/>
  </si>
  <si>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</si>
  <si>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</si>
  <si>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</si>
  <si>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</si>
  <si>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</si>
  <si>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</si>
  <si>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</si>
  <si>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</si>
  <si>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</si>
  <si>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</si>
  <si>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</si>
  <si>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</si>
  <si>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</si>
  <si>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</si>
  <si>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</si>
  <si>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</si>
  <si>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</si>
  <si>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</si>
  <si>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</si>
  <si>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</si>
  <si>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</si>
  <si>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</si>
  <si>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公共下水道事業特別会計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</si>
  <si>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</si>
  <si>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</si>
  <si>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農業集落排水事業特別会計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</si>
  <si>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</si>
  <si>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土地開発事業特別会計</t>
    <phoneticPr fontId="5"/>
  </si>
  <si>
    <t>(Ｆ)</t>
    <phoneticPr fontId="5"/>
  </si>
  <si>
    <t>介護保険特別会計</t>
    <phoneticPr fontId="5"/>
  </si>
  <si>
    <t>-</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</si>
  <si>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</si>
  <si>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</si>
  <si>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</si>
  <si>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</si>
  <si>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</si>
  <si>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</si>
  <si>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</si>
  <si>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令和4年度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</si>
  <si>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</si>
  <si>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</si>
  <si>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</si>
  <si>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</si>
  <si>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</si>
  <si>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</si>
  <si>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</si>
  <si>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</si>
  <si>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</si>
  <si>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t>
    <phoneticPr fontId="5"/>
  </si>
  <si>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</si>
  <si>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</si>
  <si>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</si>
  <si>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</si>
  <si>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</si>
  <si>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t>
    <phoneticPr fontId="5"/>
  </si>
  <si>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</si>
  <si>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</si>
  <si>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</si>
  <si>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</si>
  <si>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</si>
  <si>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</si>
  <si>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</si>
  <si>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</si>
  <si>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</si>
  <si>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</si>
  <si>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</si>
  <si>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</si>
  <si>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</si>
  <si>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</si>
  <si>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</si>
  <si>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</si>
  <si>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</si>
  <si>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</si>
  <si>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</si>
  <si>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</si>
  <si>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</si>
  <si>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</si>
  <si>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</si>
  <si>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</si>
  <si>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</si>
  <si>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</si>
  <si>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</si>
  <si>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</si>
  <si>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</si>
  <si>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</si>
  <si>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</si>
  <si>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</si>
  <si>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</si>
  <si>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</si>
  <si>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</si>
  <si>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</si>
  <si>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</si>
  <si>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※令和5年度中に市町村合併した団体で、合併前の団体ごとの決算に基づく実質公債費比率を算出していない団体については、グラフを表記しない。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</si>
  <si>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</si>
  <si>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</si>
  <si>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</si>
  <si>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</si>
  <si>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</si>
  <si>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</si>
  <si>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</si>
  <si>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</si>
  <si>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H30</t>
  </si>
  <si>
    <t>うち単独分</t>
    <rPh sb="2" eb="4">
      <t>タンドク</t>
    </rPh>
    <rPh sb="4" eb="5">
      <t>ブン</t>
    </rPh>
    <phoneticPr fontId="5"/>
  </si>
  <si>
    <t xml:space="preserve"> R01</t>
  </si>
  <si>
    <t xml:space="preserve"> R02</t>
  </si>
  <si>
    <t xml:space="preserve"> R03</t>
  </si>
  <si>
    <t xml:space="preserve"> R04</t>
  </si>
  <si>
    <t xml:space="preserve"> 過去５年間平均</t>
    <rPh sb="1" eb="3">
      <t>カコ</t>
    </rPh>
    <rPh sb="4" eb="6">
      <t>ネンカン</t>
    </rPh>
    <rPh sb="6" eb="8">
      <t>ヘイキン</t>
    </rPh>
    <phoneticPr fontId="5"/>
  </si>
  <si>
    <t>類似団体内平均(円)</t>
    <rPh sb="0" eb="2">
      <t>ルイジ</t>
    </rPh>
    <rPh sb="2" eb="4">
      <t>ダンタイ</t>
    </rPh>
    <phoneticPr fontId="5"/>
  </si>
  <si>
    <t>H30</t>
  </si>
  <si>
    <t>R01</t>
  </si>
  <si>
    <t>R02</t>
  </si>
  <si>
    <t>R03</t>
  </si>
  <si>
    <t>R04</t>
  </si>
  <si>
    <t>▲ 25.73</t>
  </si>
  <si>
    <t>▲ 7.36</t>
  </si>
  <si>
    <t>▲ 6.06</t>
  </si>
  <si>
    <t>▲ 28.38</t>
  </si>
  <si>
    <t>一般会計</t>
  </si>
  <si>
    <t>介護保険特別会計</t>
  </si>
  <si>
    <t>国民健康保険特別会計</t>
  </si>
  <si>
    <t>公共下水道事業特別会計</t>
  </si>
  <si>
    <t>農業集落排水事業特別会計</t>
  </si>
  <si>
    <t>後期高齢者医療特別会計</t>
  </si>
  <si>
    <t>土地開発事業特別会計</t>
  </si>
  <si>
    <t>その他会計（赤字）</t>
  </si>
  <si>
    <t>その他会計（黒字）</t>
  </si>
  <si>
    <t>（百万円）</t>
    <phoneticPr fontId="5"/>
  </si>
  <si>
    <t>H30</t>
    <phoneticPr fontId="5"/>
  </si>
  <si>
    <t>R01</t>
    <phoneticPr fontId="5"/>
  </si>
  <si>
    <t>R02</t>
    <phoneticPr fontId="5"/>
  </si>
  <si>
    <t>R03</t>
    <phoneticPr fontId="5"/>
  </si>
  <si>
    <t>R04</t>
    <phoneticPr fontId="5"/>
  </si>
  <si>
    <t>株式会社広野町振興公社</t>
    <rPh sb="0" eb="4">
      <t>カブシキガイシャ</t>
    </rPh>
    <rPh sb="4" eb="7">
      <t>ヒロノマチ</t>
    </rPh>
    <rPh sb="7" eb="9">
      <t>シンコウ</t>
    </rPh>
    <rPh sb="9" eb="11">
      <t>コウシャ</t>
    </rPh>
    <phoneticPr fontId="2"/>
  </si>
  <si>
    <t>-</t>
    <phoneticPr fontId="2"/>
  </si>
  <si>
    <t>○</t>
    <phoneticPr fontId="2"/>
  </si>
  <si>
    <t>社会福祉法人広葉会</t>
    <rPh sb="0" eb="2">
      <t>シャカイ</t>
    </rPh>
    <rPh sb="2" eb="4">
      <t>フクシ</t>
    </rPh>
    <rPh sb="4" eb="6">
      <t>ホウジン</t>
    </rPh>
    <rPh sb="6" eb="8">
      <t>コウヨウ</t>
    </rPh>
    <rPh sb="8" eb="9">
      <t>カイ</t>
    </rPh>
    <phoneticPr fontId="2"/>
  </si>
  <si>
    <t>双葉地方広域市町村圏組合・一般会計</t>
    <rPh sb="0" eb="2">
      <t>フタバ</t>
    </rPh>
    <rPh sb="2" eb="4">
      <t>チホウ</t>
    </rPh>
    <rPh sb="4" eb="6">
      <t>コウイキ</t>
    </rPh>
    <rPh sb="6" eb="9">
      <t>シチョウソン</t>
    </rPh>
    <rPh sb="9" eb="10">
      <t>ケン</t>
    </rPh>
    <rPh sb="10" eb="12">
      <t>クミアイ</t>
    </rPh>
    <rPh sb="13" eb="15">
      <t>イッパン</t>
    </rPh>
    <rPh sb="15" eb="17">
      <t>カイケイ</t>
    </rPh>
    <phoneticPr fontId="2"/>
  </si>
  <si>
    <t>双葉地方広域市町村圏組合・下水道事業特別会計</t>
    <rPh sb="0" eb="2">
      <t>フタバ</t>
    </rPh>
    <rPh sb="2" eb="4">
      <t>チホウ</t>
    </rPh>
    <rPh sb="4" eb="6">
      <t>コウイキ</t>
    </rPh>
    <rPh sb="6" eb="10">
      <t>シチョウソンケン</t>
    </rPh>
    <rPh sb="10" eb="12">
      <t>クミアイ</t>
    </rPh>
    <rPh sb="13" eb="16">
      <t>ゲスイドウ</t>
    </rPh>
    <rPh sb="16" eb="18">
      <t>ジギョウ</t>
    </rPh>
    <rPh sb="18" eb="20">
      <t>トクベツ</t>
    </rPh>
    <rPh sb="20" eb="22">
      <t>カイケイ</t>
    </rPh>
    <phoneticPr fontId="2"/>
  </si>
  <si>
    <t>双葉地方水道企業団・水道事業会計</t>
    <rPh sb="0" eb="2">
      <t>フタバ</t>
    </rPh>
    <rPh sb="2" eb="4">
      <t>チホウ</t>
    </rPh>
    <rPh sb="4" eb="6">
      <t>スイドウ</t>
    </rPh>
    <rPh sb="6" eb="9">
      <t>キギョウダン</t>
    </rPh>
    <rPh sb="10" eb="12">
      <t>スイドウ</t>
    </rPh>
    <rPh sb="12" eb="14">
      <t>ジギョウ</t>
    </rPh>
    <rPh sb="14" eb="16">
      <t>カイケイ</t>
    </rPh>
    <phoneticPr fontId="2"/>
  </si>
  <si>
    <t>双葉地方水道企業団・工業用水道会計</t>
    <rPh sb="0" eb="2">
      <t>フタバ</t>
    </rPh>
    <rPh sb="2" eb="4">
      <t>チホウ</t>
    </rPh>
    <rPh sb="4" eb="6">
      <t>スイドウ</t>
    </rPh>
    <rPh sb="6" eb="9">
      <t>キギョウダン</t>
    </rPh>
    <rPh sb="10" eb="13">
      <t>コウギョウヨウ</t>
    </rPh>
    <rPh sb="13" eb="15">
      <t>スイドウ</t>
    </rPh>
    <rPh sb="15" eb="17">
      <t>カイケイ</t>
    </rPh>
    <phoneticPr fontId="2"/>
  </si>
  <si>
    <t>福島県市町村総合事務組合・一般会計</t>
    <rPh sb="0" eb="3">
      <t>フクシマケン</t>
    </rPh>
    <rPh sb="3" eb="6">
      <t>シチョウソン</t>
    </rPh>
    <rPh sb="6" eb="8">
      <t>ソウゴウ</t>
    </rPh>
    <rPh sb="8" eb="10">
      <t>ジム</t>
    </rPh>
    <rPh sb="10" eb="12">
      <t>クミアイ</t>
    </rPh>
    <rPh sb="13" eb="15">
      <t>イッパン</t>
    </rPh>
    <rPh sb="15" eb="17">
      <t>カイケイ</t>
    </rPh>
    <phoneticPr fontId="2"/>
  </si>
  <si>
    <t>福島県市町村総合事務組合・消防補償等特別会計</t>
    <rPh sb="0" eb="3">
      <t>フクシマケン</t>
    </rPh>
    <rPh sb="3" eb="6">
      <t>シチョウソン</t>
    </rPh>
    <rPh sb="6" eb="8">
      <t>ソウゴウ</t>
    </rPh>
    <rPh sb="8" eb="10">
      <t>ジム</t>
    </rPh>
    <rPh sb="10" eb="12">
      <t>クミアイ</t>
    </rPh>
    <rPh sb="13" eb="15">
      <t>ショウボウ</t>
    </rPh>
    <rPh sb="15" eb="18">
      <t>ホショウナド</t>
    </rPh>
    <rPh sb="18" eb="20">
      <t>トクベツ</t>
    </rPh>
    <rPh sb="20" eb="22">
      <t>カイケイ</t>
    </rPh>
    <phoneticPr fontId="2"/>
  </si>
  <si>
    <t>福島県市町村総合事務組合・消防賞じゅつ金特別会計</t>
    <rPh sb="0" eb="3">
      <t>フクシマケン</t>
    </rPh>
    <rPh sb="3" eb="6">
      <t>シチョウソン</t>
    </rPh>
    <rPh sb="6" eb="8">
      <t>ソウゴウ</t>
    </rPh>
    <rPh sb="8" eb="10">
      <t>ジム</t>
    </rPh>
    <rPh sb="10" eb="12">
      <t>クミアイ</t>
    </rPh>
    <rPh sb="13" eb="15">
      <t>ショウボウ</t>
    </rPh>
    <rPh sb="15" eb="16">
      <t>ショウ</t>
    </rPh>
    <rPh sb="19" eb="20">
      <t>キン</t>
    </rPh>
    <rPh sb="20" eb="22">
      <t>トクベツ</t>
    </rPh>
    <rPh sb="22" eb="24">
      <t>カイケイ</t>
    </rPh>
    <phoneticPr fontId="2"/>
  </si>
  <si>
    <t>福島県市町村総合事務組合・非常勤職員公務災害補償特別会計</t>
    <rPh sb="0" eb="3">
      <t>フクシマケン</t>
    </rPh>
    <rPh sb="3" eb="6">
      <t>シチョウソン</t>
    </rPh>
    <rPh sb="6" eb="8">
      <t>ソウゴウ</t>
    </rPh>
    <rPh sb="8" eb="10">
      <t>ジム</t>
    </rPh>
    <rPh sb="10" eb="12">
      <t>クミアイ</t>
    </rPh>
    <rPh sb="13" eb="16">
      <t>ヒジョウキン</t>
    </rPh>
    <rPh sb="16" eb="18">
      <t>ショクイン</t>
    </rPh>
    <rPh sb="18" eb="20">
      <t>コウム</t>
    </rPh>
    <rPh sb="20" eb="22">
      <t>サイガイ</t>
    </rPh>
    <rPh sb="22" eb="24">
      <t>ホショウ</t>
    </rPh>
    <rPh sb="24" eb="26">
      <t>トクベツ</t>
    </rPh>
    <rPh sb="26" eb="28">
      <t>カイケイ</t>
    </rPh>
    <phoneticPr fontId="2"/>
  </si>
  <si>
    <t>福島県市町村総合事務組合・自治会館管理特別会計</t>
    <rPh sb="0" eb="3">
      <t>フクシマケン</t>
    </rPh>
    <rPh sb="3" eb="6">
      <t>シチョウソン</t>
    </rPh>
    <rPh sb="6" eb="8">
      <t>ソウゴウ</t>
    </rPh>
    <rPh sb="8" eb="10">
      <t>ジム</t>
    </rPh>
    <rPh sb="10" eb="12">
      <t>クミアイ</t>
    </rPh>
    <rPh sb="13" eb="15">
      <t>ジチ</t>
    </rPh>
    <rPh sb="15" eb="17">
      <t>カイカン</t>
    </rPh>
    <rPh sb="17" eb="19">
      <t>カンリ</t>
    </rPh>
    <rPh sb="19" eb="21">
      <t>トクベツ</t>
    </rPh>
    <rPh sb="21" eb="23">
      <t>カイケイ</t>
    </rPh>
    <phoneticPr fontId="2"/>
  </si>
  <si>
    <t>福島県後期高齢者医療広域連合・一般会計</t>
    <rPh sb="0" eb="3">
      <t>フクシマケン</t>
    </rPh>
    <rPh sb="3" eb="5">
      <t>コウキ</t>
    </rPh>
    <rPh sb="5" eb="8">
      <t>コウレイシャ</t>
    </rPh>
    <rPh sb="8" eb="10">
      <t>イリョウ</t>
    </rPh>
    <rPh sb="10" eb="12">
      <t>コウイキ</t>
    </rPh>
    <rPh sb="12" eb="14">
      <t>レンゴウ</t>
    </rPh>
    <rPh sb="15" eb="17">
      <t>イッパン</t>
    </rPh>
    <rPh sb="17" eb="19">
      <t>カイケイ</t>
    </rPh>
    <phoneticPr fontId="2"/>
  </si>
  <si>
    <t>福島県後期高齢者医療広域連合・後期高齢者医療特別会計</t>
    <rPh sb="0" eb="3">
      <t>フクシマケン</t>
    </rPh>
    <rPh sb="3" eb="5">
      <t>コウキ</t>
    </rPh>
    <rPh sb="5" eb="8">
      <t>コウレイシャ</t>
    </rPh>
    <rPh sb="8" eb="10">
      <t>イリョウ</t>
    </rPh>
    <rPh sb="10" eb="12">
      <t>コウイキ</t>
    </rPh>
    <rPh sb="12" eb="14">
      <t>レンゴウ</t>
    </rPh>
    <rPh sb="15" eb="17">
      <t>コウキ</t>
    </rPh>
    <rPh sb="17" eb="20">
      <t>コウレイシャ</t>
    </rPh>
    <rPh sb="20" eb="22">
      <t>イリョウ</t>
    </rPh>
    <rPh sb="22" eb="24">
      <t>トクベツ</t>
    </rPh>
    <rPh sb="24" eb="26">
      <t>カイケイ</t>
    </rPh>
    <phoneticPr fontId="2"/>
  </si>
  <si>
    <t>-</t>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</si>
  <si>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</si>
  <si>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</si>
  <si>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将来負担比率は発生しておらず、建設事業費についても減少傾向にあるが、今後の公共施設の老朽化や人口減少に伴う施設利用需要の変化などによる将来負担が懸念される。平成29年3月に策定した「広野町公共施設等総合管理計画」、令和3年3月策定「広野町公共施設個別管理計画」に基づき、長期的な視点をもって、更新・統廃合・長寿命化などを計画的に行い、最小限の費用で負担軽減に努める。</t>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</si>
  <si>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</si>
  <si>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</si>
  <si>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</si>
  <si>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</si>
  <si>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</si>
  <si>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</si>
  <si>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地方債の新規発行の抑制に加え、広野IGCC火力発電所に係る固定資産税の大幅な増加により、基準財政収入額が増加したことにより、、単年度の実質公債比率は前年度に比べ2.52245ポイント減の4.41618％となった。3ヶ年平均では0.６ポイント減となっている。今後は、固定資産税の減少に伴い、公共施設等の整備による地方債の負担が上昇することが予想される。事業の緊急性・必要性を的確に見極め、起債に大きく頼ることのない財政運営に努める。</t>
    <rPh sb="0" eb="3">
      <t>チホウサイ</t>
    </rPh>
    <rPh sb="4" eb="6">
      <t>シンキ</t>
    </rPh>
    <rPh sb="6" eb="8">
      <t>ハッコウ</t>
    </rPh>
    <rPh sb="9" eb="11">
      <t>ヨクセイ</t>
    </rPh>
    <rPh sb="12" eb="13">
      <t>クワ</t>
    </rPh>
    <rPh sb="15" eb="17">
      <t>ヒロノ</t>
    </rPh>
    <rPh sb="21" eb="26">
      <t>カリョクハツデンショ</t>
    </rPh>
    <rPh sb="27" eb="28">
      <t>カカ</t>
    </rPh>
    <rPh sb="52" eb="54">
      <t>ゾウカ</t>
    </rPh>
    <rPh sb="91" eb="92">
      <t>ゲン</t>
    </rPh>
    <rPh sb="120" eb="121">
      <t>ゲン</t>
    </rPh>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</si>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</sst>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275">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7"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2"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3"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6"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51" xfId="8" applyFont="1" applyBorder="1" applyAlignment="1">
      <alignment horizontal="center" vertical="center"/>
    </xf>
    <xf numFmtId="0" fontId="20" fillId="0" borderId="15" xfId="8" applyFont="1" applyBorder="1" applyAlignment="1">
      <alignment horizontal="center" vertical="center"/>
    </xf>
    <xf numFmtId="0" fontId="20" fillId="0" borderId="52"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12"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38" xfId="11" applyNumberFormat="1" applyFont="1" applyBorder="1" applyAlignment="1">
      <alignment horizontal="right" vertical="center" shrinkToFit="1"/>
    </xf>
    <xf numFmtId="178" fontId="20" fillId="0" borderId="87"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81" fontId="20" fillId="0" borderId="8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38" xfId="11" applyNumberFormat="1" applyFont="1" applyBorder="1" applyAlignment="1">
      <alignment horizontal="right"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65"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84" xfId="11" applyNumberFormat="1" applyFont="1" applyBorder="1" applyAlignment="1">
      <alignment horizontal="right" vertical="center" shrinkToFit="1"/>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 fillId="0" borderId="38" xfId="11" applyBorder="1" applyAlignment="1">
      <alignment horizontal="right" vertical="center" shrinkToFit="1"/>
    </xf>
    <xf numFmtId="181" fontId="20" fillId="0" borderId="41" xfId="11" applyNumberFormat="1" applyFont="1" applyBorder="1" applyAlignment="1">
      <alignment horizontal="right" vertical="center" shrinkToFit="1"/>
    </xf>
    <xf numFmtId="181" fontId="20" fillId="0" borderId="65" xfId="11" applyNumberFormat="1" applyFont="1" applyBorder="1" applyAlignment="1">
      <alignment horizontal="right" vertical="center" shrinkToFit="1"/>
    </xf>
    <xf numFmtId="181"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37" xfId="11" applyNumberFormat="1" applyFont="1" applyBorder="1" applyAlignment="1">
      <alignment horizontal="right" vertical="center" shrinkToFit="1"/>
    </xf>
    <xf numFmtId="178" fontId="20" fillId="0" borderId="56" xfId="11" applyNumberFormat="1" applyFont="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91"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4"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65"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6" xfId="12" applyFont="1" applyFill="1" applyBorder="1">
      <alignment vertical="center"/>
    </xf>
    <xf numFmtId="0" fontId="34" fillId="6" borderId="40" xfId="12" applyFont="1" applyFill="1" applyBorder="1">
      <alignment vertical="center"/>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51"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3" fillId="0" borderId="12" xfId="16" applyNumberFormat="1" applyFont="1" applyFill="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51" xfId="16" applyFont="1" applyBorder="1">
      <alignment vertical="center"/>
    </xf>
    <xf numFmtId="0" fontId="1" fillId="0" borderId="65"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6"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6" borderId="0" xfId="17" applyNumberFormat="1" applyFont="1" applyFill="1" applyAlignment="1">
      <alignment vertical="center" wrapText="1"/>
    </xf>
    <xf numFmtId="0" fontId="1" fillId="0" borderId="0" xfId="16" applyFont="1" applyAlignment="1">
      <alignment horizontal="center" vertical="center"/>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79" fontId="1" fillId="6" borderId="0" xfId="17" applyNumberFormat="1" applyFont="1" applyFill="1" applyAlignment="1">
      <alignment horizontal="center" vertical="center" wrapText="1"/>
    </xf>
    <xf numFmtId="179" fontId="1" fillId="0" borderId="0" xfId="17" applyNumberFormat="1" applyFont="1" applyAlignment="1">
      <alignment horizontal="center" vertical="center" wrapText="1"/>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87" fontId="1" fillId="6" borderId="34" xfId="17" applyNumberFormat="1" applyFont="1" applyFill="1" applyBorder="1" applyAlignment="1">
      <alignment horizontal="center" vertical="center"/>
    </xf>
    <xf numFmtId="178" fontId="1" fillId="0" borderId="65" xfId="16" applyNumberFormat="1" applyFont="1" applyBorder="1">
      <alignment vertical="center"/>
    </xf>
    <xf numFmtId="178" fontId="16" fillId="0" borderId="0" xfId="16" applyNumberFormat="1" applyAlignment="1">
      <alignment horizontal="center"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6" xfId="16" applyNumberFormat="1" applyFont="1" applyBorder="1">
      <alignment vertical="center"/>
    </xf>
    <xf numFmtId="189" fontId="1" fillId="0" borderId="56" xfId="16" applyNumberFormat="1" applyFont="1" applyBorder="1">
      <alignment vertical="center"/>
    </xf>
    <xf numFmtId="178" fontId="1" fillId="0" borderId="40" xfId="16" applyNumberFormat="1" applyFont="1" applyBorder="1">
      <alignment vertical="center"/>
    </xf>
    <xf numFmtId="0" fontId="34" fillId="0" borderId="65"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xf numFmtId="0" fontId="39" fillId="0" borderId="0" xfId="20" applyFont="1">
      <alignment vertical="center"/>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styles" Target="style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calcChain" Target="calcChain.xml"/><Relationship Id="rId10" Type="http://schemas.openxmlformats.org/officeDocument/2006/relationships/worksheet" Target="worksheets/sheet10.xml"/><Relationship Id="rId19" Type="http://schemas.openxmlformats.org/officeDocument/2006/relationships/externalLink" Target="externalLinks/externalLink2.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haredStrings" Target="sharedStrings.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[1]データシート!$F$2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([1]データシート!$A$3,[1]データシート!$A$5,[1]データシート!$A$7,[1]データシート!$A$9,[1]データシート!$A$11)</c:f>
              <c:strCache>
                <c:ptCount val="5"/>
                <c:pt idx="0">
                  <c:v> H30</c:v>
                </c:pt>
                <c:pt idx="1">
                  <c:v> R01</c:v>
                </c:pt>
                <c:pt idx="2">
                  <c:v> R02</c:v>
                </c:pt>
                <c:pt idx="3">
                  <c:v> R03</c:v>
                </c:pt>
                <c:pt idx="4">
                  <c:v> R04</c:v>
                </c:pt>
              </c:strCache>
            </c:strRef>
          </c:cat>
          <c:val>
            <c:numRef>
              <c:f>([1]データシート!$F$3,[1]データシート!$F$5,[1]データシート!$F$7,[1]データシート!$F$9,[1]データシート!$F$11)</c:f>
              <c:numCache>
                <c:formatCode>General</c:formatCode>
                <c:ptCount val="5"/>
                <c:pt idx="0">
                  <c:v>289738</c:v>
                </c:pt>
                <c:pt idx="1">
                  <c:v>316937</c:v>
                </c:pt>
                <c:pt idx="2">
                  <c:v>125391</c:v>
                </c:pt>
                <c:pt idx="3">
                  <c:v>122054</c:v>
                </c:pt>
                <c:pt idx="4">
                  <c:v>111644</c:v>
                </c:pt>
              </c:numCache>
            </c:numRef>
          </c:val>
          <c:smooth val="0"/>
          <c:extLst>
            <c:ext xmlns:c16="http://schemas.microsoft.com/office/drawing/2014/chart" uri="{C3380CC4-5D6E-409C-BE32-E72D297353CC}">
              <c16:uniqueId val="{00000000-4E6B-4B15-BF65-433FFBEF61D8}"/>
            </c:ext>
          </c:extLst>
        </c:ser>
        <c:ser>
          <c:idx val="1"/>
          <c:order val="1"/>
          <c:tx>
            <c:strRef>
              <c:f>[1]データシート!$D$2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([1]データシート!$A$3,[1]データシート!$A$5,[1]データシート!$A$7,[1]データシート!$A$9,[1]データシート!$A$11)</c:f>
              <c:strCache>
                <c:ptCount val="5"/>
                <c:pt idx="0">
                  <c:v> H30</c:v>
                </c:pt>
                <c:pt idx="1">
                  <c:v> R01</c:v>
                </c:pt>
                <c:pt idx="2">
                  <c:v> R02</c:v>
                </c:pt>
                <c:pt idx="3">
                  <c:v> R03</c:v>
                </c:pt>
                <c:pt idx="4">
                  <c:v> R04</c:v>
                </c:pt>
              </c:strCache>
            </c:strRef>
          </c:cat>
          <c:val>
            <c:numRef>
              <c:f>([1]データシート!$D$3,[1]データシート!$D$5,[1]データシート!$D$7,[1]データシート!$D$9,[1]データシート!$D$11)</c:f>
              <c:numCache>
                <c:formatCode>General</c:formatCode>
                <c:ptCount val="5"/>
                <c:pt idx="0">
                  <c:v>374532</c:v>
                </c:pt>
                <c:pt idx="1">
                  <c:v>174305</c:v>
                </c:pt>
                <c:pt idx="2">
                  <c:v>192697</c:v>
                </c:pt>
                <c:pt idx="3">
                  <c:v>270297</c:v>
                </c:pt>
                <c:pt idx="4">
                  <c:v>197440</c:v>
                </c:pt>
              </c:numCache>
            </c:numRef>
          </c:val>
          <c:smooth val="0"/>
          <c:extLst>
            <c:ext xmlns:c16="http://schemas.microsoft.com/office/drawing/2014/chart" uri="{C3380CC4-5D6E-409C-BE32-E72D297353CC}">
              <c16:uniqueId val="{00000001-4E6B-4B15-BF65-433FFBEF61D8}"/>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45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[1]データシート!$A$19</c:f>
              <c:strCache>
                <c:ptCount val="1"/>
                <c:pt idx="0">
                  <c:v>実質収支額</c:v>
                </c:pt>
              </c:strCache>
            </c:strRef>
          </c:tx>
          <c:spPr>
            <a:solidFill>
              <a:srgbClr val="00FFFF"/>
            </a:solidFill>
            <a:ln w="3175">
              <a:solidFill>
                <a:srgbClr val="000000"/>
              </a:solidFill>
              <a:prstDash val="solid"/>
            </a:ln>
          </c:spPr>
          <c:invertIfNegative val="0"/>
          <c:cat>
            <c:strRef>
              <c:f>[1]データシート!$B$18:$F$18</c:f>
              <c:strCache>
                <c:ptCount val="5"/>
                <c:pt idx="0">
                  <c:v>H30</c:v>
                </c:pt>
                <c:pt idx="1">
                  <c:v>R01</c:v>
                </c:pt>
                <c:pt idx="2">
                  <c:v>R02</c:v>
                </c:pt>
                <c:pt idx="3">
                  <c:v>R03</c:v>
                </c:pt>
                <c:pt idx="4">
                  <c:v>R04</c:v>
                </c:pt>
              </c:strCache>
            </c:strRef>
          </c:cat>
          <c:val>
            <c:numRef>
              <c:f>[1]データシート!$B$19:$F$19</c:f>
              <c:numCache>
                <c:formatCode>General</c:formatCode>
                <c:ptCount val="5"/>
                <c:pt idx="0">
                  <c:v>12.21</c:v>
                </c:pt>
                <c:pt idx="1">
                  <c:v>15.16</c:v>
                </c:pt>
                <c:pt idx="2">
                  <c:v>17</c:v>
                </c:pt>
                <c:pt idx="3">
                  <c:v>14.39</c:v>
                </c:pt>
                <c:pt idx="4">
                  <c:v>11.54</c:v>
                </c:pt>
              </c:numCache>
            </c:numRef>
          </c:val>
          <c:extLst>
            <c:ext xmlns:c16="http://schemas.microsoft.com/office/drawing/2014/chart" uri="{C3380CC4-5D6E-409C-BE32-E72D297353CC}">
              <c16:uniqueId val="{00000000-C65C-4913-914A-246D7FA66959}"/>
            </c:ext>
          </c:extLst>
        </c:ser>
        <c:ser>
          <c:idx val="1"/>
          <c:order val="1"/>
          <c:tx>
            <c:strRef>
              <c:f>[1]データシート!$A$20</c:f>
              <c:strCache>
                <c:ptCount val="1"/>
                <c:pt idx="0">
                  <c:v>財政調整基金残高</c:v>
                </c:pt>
              </c:strCache>
            </c:strRef>
          </c:tx>
          <c:spPr>
            <a:solidFill>
              <a:srgbClr val="FF8080"/>
            </a:solidFill>
            <a:ln w="3175">
              <a:solidFill>
                <a:srgbClr val="000000"/>
              </a:solidFill>
              <a:prstDash val="solid"/>
            </a:ln>
          </c:spPr>
          <c:invertIfNegative val="0"/>
          <c:cat>
            <c:strRef>
              <c:f>[1]データシート!$B$18:$F$18</c:f>
              <c:strCache>
                <c:ptCount val="5"/>
                <c:pt idx="0">
                  <c:v>H30</c:v>
                </c:pt>
                <c:pt idx="1">
                  <c:v>R01</c:v>
                </c:pt>
                <c:pt idx="2">
                  <c:v>R02</c:v>
                </c:pt>
                <c:pt idx="3">
                  <c:v>R03</c:v>
                </c:pt>
                <c:pt idx="4">
                  <c:v>R04</c:v>
                </c:pt>
              </c:strCache>
            </c:strRef>
          </c:cat>
          <c:val>
            <c:numRef>
              <c:f>[1]データシート!$B$20:$F$20</c:f>
              <c:numCache>
                <c:formatCode>General</c:formatCode>
                <c:ptCount val="5"/>
                <c:pt idx="0">
                  <c:v>86.19</c:v>
                </c:pt>
                <c:pt idx="1">
                  <c:v>90.67</c:v>
                </c:pt>
                <c:pt idx="2">
                  <c:v>92.02</c:v>
                </c:pt>
                <c:pt idx="3">
                  <c:v>72.739999999999995</c:v>
                </c:pt>
                <c:pt idx="4">
                  <c:v>66.91</c:v>
                </c:pt>
              </c:numCache>
            </c:numRef>
          </c:val>
          <c:extLst>
            <c:ext xmlns:c16="http://schemas.microsoft.com/office/drawing/2014/chart" uri="{C3380CC4-5D6E-409C-BE32-E72D297353CC}">
              <c16:uniqueId val="{00000001-C65C-4913-914A-246D7FA66959}"/>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[1]データシート!$A$21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[1]データシート!$B$18:$F$18</c:f>
              <c:strCache>
                <c:ptCount val="5"/>
                <c:pt idx="0">
                  <c:v>H30</c:v>
                </c:pt>
                <c:pt idx="1">
                  <c:v>R01</c:v>
                </c:pt>
                <c:pt idx="2">
                  <c:v>R02</c:v>
                </c:pt>
                <c:pt idx="3">
                  <c:v>R03</c:v>
                </c:pt>
                <c:pt idx="4">
                  <c:v>R04</c:v>
                </c:pt>
              </c:strCache>
            </c:strRef>
          </c:cat>
          <c:val>
            <c:numRef>
              <c:f>[1]データシート!$B$21:$F$21</c:f>
              <c:numCache>
                <c:formatCode>General</c:formatCode>
                <c:ptCount val="5"/>
                <c:pt idx="0">
                  <c:v>-25.73</c:v>
                </c:pt>
                <c:pt idx="1">
                  <c:v>-7.36</c:v>
                </c:pt>
                <c:pt idx="2">
                  <c:v>-6.06</c:v>
                </c:pt>
                <c:pt idx="3">
                  <c:v>-28.38</c:v>
                </c:pt>
                <c:pt idx="4">
                  <c:v>18.78</c:v>
                </c:pt>
              </c:numCache>
            </c:numRef>
          </c:val>
          <c:smooth val="0"/>
          <c:extLst>
            <c:ext xmlns:c16="http://schemas.microsoft.com/office/drawing/2014/chart" uri="{C3380CC4-5D6E-409C-BE32-E72D297353CC}">
              <c16:uniqueId val="{00000002-C65C-4913-914A-246D7FA66959}"/>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[1]データシート!$A$27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[1]データシート!$B$27:$K$27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9BBD-4C7E-9E4F-052E064D4278}"/>
            </c:ext>
          </c:extLst>
        </c:ser>
        <c:ser>
          <c:idx val="1"/>
          <c:order val="1"/>
          <c:tx>
            <c:strRef>
              <c:f>[1]データシート!$A$28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[1]データシート!$B$28:$K$28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9BBD-4C7E-9E4F-052E064D4278}"/>
            </c:ext>
          </c:extLst>
        </c:ser>
        <c:ser>
          <c:idx val="2"/>
          <c:order val="2"/>
          <c:tx>
            <c:strRef>
              <c:f>[1]データシート!$A$29</c:f>
              <c:strCache>
                <c:ptCount val="1"/>
                <c:pt idx="0">
                  <c:v>#N/A</c:v>
                </c:pt>
              </c:strCache>
            </c:strRef>
          </c:tx>
          <c:spPr>
            <a:solidFill>
              <a:srgbClr val="00FF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[1]データシート!$B$29:$K$29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9BBD-4C7E-9E4F-052E064D4278}"/>
            </c:ext>
          </c:extLst>
        </c:ser>
        <c:ser>
          <c:idx val="3"/>
          <c:order val="3"/>
          <c:tx>
            <c:strRef>
              <c:f>[1]データシート!$A$30</c:f>
              <c:strCache>
                <c:ptCount val="1"/>
                <c:pt idx="0">
                  <c:v>土地開発事業特別会計</c:v>
                </c:pt>
              </c:strCache>
            </c:strRef>
          </c:tx>
          <c:spPr>
            <a:solidFill>
              <a:srgbClr val="80008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[1]データシート!$B$30:$K$30</c:f>
              <c:numCache>
                <c:formatCode>General</c:formatCode>
                <c:ptCount val="10"/>
                <c:pt idx="0">
                  <c:v>#N/A</c:v>
                </c:pt>
                <c:pt idx="1">
                  <c:v>0</c:v>
                </c:pt>
                <c:pt idx="2">
                  <c:v>#N/A</c:v>
                </c:pt>
                <c:pt idx="3">
                  <c:v>2.82</c:v>
                </c:pt>
                <c:pt idx="4">
                  <c:v>#N/A</c:v>
                </c:pt>
                <c:pt idx="5">
                  <c:v>0</c:v>
                </c:pt>
                <c:pt idx="6">
                  <c:v>#N/A</c:v>
                </c:pt>
                <c:pt idx="7">
                  <c:v>0</c:v>
                </c:pt>
                <c:pt idx="8">
                  <c:v>#N/A</c:v>
                </c:pt>
                <c:pt idx="9">
                  <c:v>0</c:v>
                </c:pt>
              </c:numCache>
            </c:numRef>
          </c:val>
          <c:extLst>
            <c:ext xmlns:c16="http://schemas.microsoft.com/office/drawing/2014/chart" uri="{C3380CC4-5D6E-409C-BE32-E72D297353CC}">
              <c16:uniqueId val="{00000003-9BBD-4C7E-9E4F-052E064D4278}"/>
            </c:ext>
          </c:extLst>
        </c:ser>
        <c:ser>
          <c:idx val="4"/>
          <c:order val="4"/>
          <c:tx>
            <c:strRef>
              <c:f>[1]データシート!$A$31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[1]データシート!$B$31:$K$31</c:f>
              <c:numCache>
                <c:formatCode>General</c:formatCode>
                <c:ptCount val="10"/>
                <c:pt idx="0">
                  <c:v>#N/A</c:v>
                </c:pt>
                <c:pt idx="1">
                  <c:v>0.02</c:v>
                </c:pt>
                <c:pt idx="2">
                  <c:v>#N/A</c:v>
                </c:pt>
                <c:pt idx="3">
                  <c:v>0.01</c:v>
                </c:pt>
                <c:pt idx="4">
                  <c:v>#N/A</c:v>
                </c:pt>
                <c:pt idx="5">
                  <c:v>0.01</c:v>
                </c:pt>
                <c:pt idx="6">
                  <c:v>#N/A</c:v>
                </c:pt>
                <c:pt idx="7">
                  <c:v>0.01</c:v>
                </c:pt>
                <c:pt idx="8">
                  <c:v>#N/A</c:v>
                </c:pt>
                <c:pt idx="9">
                  <c:v>0.01</c:v>
                </c:pt>
              </c:numCache>
            </c:numRef>
          </c:val>
          <c:extLst>
            <c:ext xmlns:c16="http://schemas.microsoft.com/office/drawing/2014/chart" uri="{C3380CC4-5D6E-409C-BE32-E72D297353CC}">
              <c16:uniqueId val="{00000004-9BBD-4C7E-9E4F-052E064D4278}"/>
            </c:ext>
          </c:extLst>
        </c:ser>
        <c:ser>
          <c:idx val="5"/>
          <c:order val="5"/>
          <c:tx>
            <c:strRef>
              <c:f>[1]データシート!$A$32</c:f>
              <c:strCache>
                <c:ptCount val="1"/>
                <c:pt idx="0">
                  <c:v>農業集落排水事業特別会計</c:v>
                </c:pt>
              </c:strCache>
            </c:strRef>
          </c:tx>
          <c:spPr>
            <a:solidFill>
              <a:srgbClr val="FF66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[1]データシート!$B$32:$K$32</c:f>
              <c:numCache>
                <c:formatCode>General</c:formatCode>
                <c:ptCount val="10"/>
                <c:pt idx="0">
                  <c:v>#N/A</c:v>
                </c:pt>
                <c:pt idx="1">
                  <c:v>0.09</c:v>
                </c:pt>
                <c:pt idx="2">
                  <c:v>#N/A</c:v>
                </c:pt>
                <c:pt idx="3">
                  <c:v>0.11</c:v>
                </c:pt>
                <c:pt idx="4">
                  <c:v>#N/A</c:v>
                </c:pt>
                <c:pt idx="5">
                  <c:v>0.06</c:v>
                </c:pt>
                <c:pt idx="6">
                  <c:v>#N/A</c:v>
                </c:pt>
                <c:pt idx="7">
                  <c:v>0.04</c:v>
                </c:pt>
                <c:pt idx="8">
                  <c:v>#N/A</c:v>
                </c:pt>
                <c:pt idx="9">
                  <c:v>0.03</c:v>
                </c:pt>
              </c:numCache>
            </c:numRef>
          </c:val>
          <c:extLst>
            <c:ext xmlns:c16="http://schemas.microsoft.com/office/drawing/2014/chart" uri="{C3380CC4-5D6E-409C-BE32-E72D297353CC}">
              <c16:uniqueId val="{00000005-9BBD-4C7E-9E4F-052E064D4278}"/>
            </c:ext>
          </c:extLst>
        </c:ser>
        <c:ser>
          <c:idx val="6"/>
          <c:order val="6"/>
          <c:tx>
            <c:strRef>
              <c:f>[1]データシート!$A$33</c:f>
              <c:strCache>
                <c:ptCount val="1"/>
                <c:pt idx="0">
                  <c:v>公共下水道事業特別会計</c:v>
                </c:pt>
              </c:strCache>
            </c:strRef>
          </c:tx>
          <c:spPr>
            <a:solidFill>
              <a:srgbClr val="9999FF"/>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[1]データシート!$B$33:$K$33</c:f>
              <c:numCache>
                <c:formatCode>General</c:formatCode>
                <c:ptCount val="10"/>
                <c:pt idx="0">
                  <c:v>#N/A</c:v>
                </c:pt>
                <c:pt idx="1">
                  <c:v>0.55000000000000004</c:v>
                </c:pt>
                <c:pt idx="2">
                  <c:v>#N/A</c:v>
                </c:pt>
                <c:pt idx="3">
                  <c:v>0.32</c:v>
                </c:pt>
                <c:pt idx="4">
                  <c:v>#N/A</c:v>
                </c:pt>
                <c:pt idx="5">
                  <c:v>0.36</c:v>
                </c:pt>
                <c:pt idx="6">
                  <c:v>#N/A</c:v>
                </c:pt>
                <c:pt idx="7">
                  <c:v>0.22</c:v>
                </c:pt>
                <c:pt idx="8">
                  <c:v>#N/A</c:v>
                </c:pt>
                <c:pt idx="9">
                  <c:v>0.19</c:v>
                </c:pt>
              </c:numCache>
            </c:numRef>
          </c:val>
          <c:extLst>
            <c:ext xmlns:c16="http://schemas.microsoft.com/office/drawing/2014/chart" uri="{C3380CC4-5D6E-409C-BE32-E72D297353CC}">
              <c16:uniqueId val="{00000006-9BBD-4C7E-9E4F-052E064D4278}"/>
            </c:ext>
          </c:extLst>
        </c:ser>
        <c:ser>
          <c:idx val="7"/>
          <c:order val="7"/>
          <c:tx>
            <c:strRef>
              <c:f>[1]データシート!$A$34</c:f>
              <c:strCache>
                <c:ptCount val="1"/>
                <c:pt idx="0">
                  <c:v>国民健康保険特別会計</c:v>
                </c:pt>
              </c:strCache>
            </c:strRef>
          </c:tx>
          <c:spPr>
            <a:solidFill>
              <a:srgbClr val="0080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[1]データシート!$B$34:$K$34</c:f>
              <c:numCache>
                <c:formatCode>General</c:formatCode>
                <c:ptCount val="10"/>
                <c:pt idx="0">
                  <c:v>#N/A</c:v>
                </c:pt>
                <c:pt idx="1">
                  <c:v>2.73</c:v>
                </c:pt>
                <c:pt idx="2">
                  <c:v>#N/A</c:v>
                </c:pt>
                <c:pt idx="3">
                  <c:v>2.4700000000000002</c:v>
                </c:pt>
                <c:pt idx="4">
                  <c:v>#N/A</c:v>
                </c:pt>
                <c:pt idx="5">
                  <c:v>1.53</c:v>
                </c:pt>
                <c:pt idx="6">
                  <c:v>#N/A</c:v>
                </c:pt>
                <c:pt idx="7">
                  <c:v>1.3</c:v>
                </c:pt>
                <c:pt idx="8">
                  <c:v>#N/A</c:v>
                </c:pt>
                <c:pt idx="9">
                  <c:v>1.08</c:v>
                </c:pt>
              </c:numCache>
            </c:numRef>
          </c:val>
          <c:extLst>
            <c:ext xmlns:c16="http://schemas.microsoft.com/office/drawing/2014/chart" uri="{C3380CC4-5D6E-409C-BE32-E72D297353CC}">
              <c16:uniqueId val="{00000007-9BBD-4C7E-9E4F-052E064D4278}"/>
            </c:ext>
          </c:extLst>
        </c:ser>
        <c:ser>
          <c:idx val="8"/>
          <c:order val="8"/>
          <c:tx>
            <c:strRef>
              <c:f>[1]データシート!$A$35</c:f>
              <c:strCache>
                <c:ptCount val="1"/>
                <c:pt idx="0">
                  <c:v>介護保険特別会計</c:v>
                </c:pt>
              </c:strCache>
            </c:strRef>
          </c:tx>
          <c:spPr>
            <a:solidFill>
              <a:srgbClr val="00FFFF"/>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[1]データシート!$B$35:$K$35</c:f>
              <c:numCache>
                <c:formatCode>General</c:formatCode>
                <c:ptCount val="10"/>
                <c:pt idx="0">
                  <c:v>#N/A</c:v>
                </c:pt>
                <c:pt idx="1">
                  <c:v>1.49</c:v>
                </c:pt>
                <c:pt idx="2">
                  <c:v>#N/A</c:v>
                </c:pt>
                <c:pt idx="3">
                  <c:v>1.85</c:v>
                </c:pt>
                <c:pt idx="4">
                  <c:v>#N/A</c:v>
                </c:pt>
                <c:pt idx="5">
                  <c:v>1.21</c:v>
                </c:pt>
                <c:pt idx="6">
                  <c:v>#N/A</c:v>
                </c:pt>
                <c:pt idx="7">
                  <c:v>1.61</c:v>
                </c:pt>
                <c:pt idx="8">
                  <c:v>#N/A</c:v>
                </c:pt>
                <c:pt idx="9">
                  <c:v>3.66</c:v>
                </c:pt>
              </c:numCache>
            </c:numRef>
          </c:val>
          <c:extLst>
            <c:ext xmlns:c16="http://schemas.microsoft.com/office/drawing/2014/chart" uri="{C3380CC4-5D6E-409C-BE32-E72D297353CC}">
              <c16:uniqueId val="{00000008-9BBD-4C7E-9E4F-052E064D4278}"/>
            </c:ext>
          </c:extLst>
        </c:ser>
        <c:ser>
          <c:idx val="9"/>
          <c:order val="9"/>
          <c:tx>
            <c:strRef>
              <c:f>[1]データシート!$A$36</c:f>
              <c:strCache>
                <c:ptCount val="1"/>
                <c:pt idx="0">
                  <c:v>一般会計</c:v>
                </c:pt>
              </c:strCache>
            </c:strRef>
          </c:tx>
          <c:spPr>
            <a:solidFill>
              <a:srgbClr val="FF808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[1]データシート!$B$36:$K$36</c:f>
              <c:numCache>
                <c:formatCode>General</c:formatCode>
                <c:ptCount val="10"/>
                <c:pt idx="0">
                  <c:v>#N/A</c:v>
                </c:pt>
                <c:pt idx="1">
                  <c:v>12.21</c:v>
                </c:pt>
                <c:pt idx="2">
                  <c:v>#N/A</c:v>
                </c:pt>
                <c:pt idx="3">
                  <c:v>15.16</c:v>
                </c:pt>
                <c:pt idx="4">
                  <c:v>#N/A</c:v>
                </c:pt>
                <c:pt idx="5">
                  <c:v>16.989999999999998</c:v>
                </c:pt>
                <c:pt idx="6">
                  <c:v>#N/A</c:v>
                </c:pt>
                <c:pt idx="7">
                  <c:v>14.39</c:v>
                </c:pt>
                <c:pt idx="8">
                  <c:v>#N/A</c:v>
                </c:pt>
                <c:pt idx="9">
                  <c:v>11.53</c:v>
                </c:pt>
              </c:numCache>
            </c:numRef>
          </c:val>
          <c:extLst>
            <c:ext xmlns:c16="http://schemas.microsoft.com/office/drawing/2014/chart" uri="{C3380CC4-5D6E-409C-BE32-E72D297353CC}">
              <c16:uniqueId val="{00000009-9BBD-4C7E-9E4F-052E064D4278}"/>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[1]データシート!$A$42</c:f>
              <c:strCache>
                <c:ptCount val="1"/>
                <c:pt idx="0">
                  <c:v>算入公債費等</c:v>
                </c:pt>
              </c:strCache>
            </c:strRef>
          </c:tx>
          <c:spPr>
            <a:solidFill>
              <a:srgbClr val="00FF0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[1]データシート!$B$42:$P$42</c:f>
              <c:numCache>
                <c:formatCode>General</c:formatCode>
                <c:ptCount val="15"/>
                <c:pt idx="2">
                  <c:v>261</c:v>
                </c:pt>
                <c:pt idx="5">
                  <c:v>252</c:v>
                </c:pt>
                <c:pt idx="8">
                  <c:v>243</c:v>
                </c:pt>
                <c:pt idx="11">
                  <c:v>229</c:v>
                </c:pt>
                <c:pt idx="14">
                  <c:v>207</c:v>
                </c:pt>
              </c:numCache>
            </c:numRef>
          </c:val>
          <c:extLst>
            <c:ext xmlns:c16="http://schemas.microsoft.com/office/drawing/2014/chart" uri="{C3380CC4-5D6E-409C-BE32-E72D297353CC}">
              <c16:uniqueId val="{00000000-F200-49CF-B6D3-DF6ADD342952}"/>
            </c:ext>
          </c:extLst>
        </c:ser>
        <c:ser>
          <c:idx val="1"/>
          <c:order val="1"/>
          <c:tx>
            <c:strRef>
              <c:f>[1]データシート!$A$43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[1]データシート!$B$43:$P$43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F200-49CF-B6D3-DF6ADD342952}"/>
            </c:ext>
          </c:extLst>
        </c:ser>
        <c:ser>
          <c:idx val="2"/>
          <c:order val="2"/>
          <c:tx>
            <c:strRef>
              <c:f>[1]データシート!$A$44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[1]データシート!$B$44:$P$44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F200-49CF-B6D3-DF6ADD342952}"/>
            </c:ext>
          </c:extLst>
        </c:ser>
        <c:ser>
          <c:idx val="3"/>
          <c:order val="3"/>
          <c:tx>
            <c:strRef>
              <c:f>[1]データシート!$A$45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[1]データシート!$B$45:$P$45</c:f>
              <c:numCache>
                <c:formatCode>General</c:formatCode>
                <c:ptCount val="15"/>
                <c:pt idx="0">
                  <c:v>39</c:v>
                </c:pt>
                <c:pt idx="3">
                  <c:v>35</c:v>
                </c:pt>
                <c:pt idx="6">
                  <c:v>35</c:v>
                </c:pt>
                <c:pt idx="9">
                  <c:v>52</c:v>
                </c:pt>
                <c:pt idx="12">
                  <c:v>62</c:v>
                </c:pt>
              </c:numCache>
            </c:numRef>
          </c:val>
          <c:extLst>
            <c:ext xmlns:c16="http://schemas.microsoft.com/office/drawing/2014/chart" uri="{C3380CC4-5D6E-409C-BE32-E72D297353CC}">
              <c16:uniqueId val="{00000003-F200-49CF-B6D3-DF6ADD342952}"/>
            </c:ext>
          </c:extLst>
        </c:ser>
        <c:ser>
          <c:idx val="4"/>
          <c:order val="4"/>
          <c:tx>
            <c:strRef>
              <c:f>[1]データシート!$A$46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[1]データシート!$B$46:$P$46</c:f>
              <c:numCache>
                <c:formatCode>General</c:formatCode>
                <c:ptCount val="15"/>
                <c:pt idx="0">
                  <c:v>149</c:v>
                </c:pt>
                <c:pt idx="3">
                  <c:v>148</c:v>
                </c:pt>
                <c:pt idx="6">
                  <c:v>159</c:v>
                </c:pt>
                <c:pt idx="9">
                  <c:v>134</c:v>
                </c:pt>
                <c:pt idx="12">
                  <c:v>123</c:v>
                </c:pt>
              </c:numCache>
            </c:numRef>
          </c:val>
          <c:extLst>
            <c:ext xmlns:c16="http://schemas.microsoft.com/office/drawing/2014/chart" uri="{C3380CC4-5D6E-409C-BE32-E72D297353CC}">
              <c16:uniqueId val="{00000004-F200-49CF-B6D3-DF6ADD342952}"/>
            </c:ext>
          </c:extLst>
        </c:ser>
        <c:ser>
          <c:idx val="5"/>
          <c:order val="5"/>
          <c:tx>
            <c:strRef>
              <c:f>[1]データシート!$A$47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[1]データシート!$B$47:$P$47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F200-49CF-B6D3-DF6ADD342952}"/>
            </c:ext>
          </c:extLst>
        </c:ser>
        <c:ser>
          <c:idx val="6"/>
          <c:order val="6"/>
          <c:tx>
            <c:strRef>
              <c:f>[1]データシート!$A$48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[1]データシート!$B$48:$P$48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F200-49CF-B6D3-DF6ADD342952}"/>
            </c:ext>
          </c:extLst>
        </c:ser>
        <c:ser>
          <c:idx val="7"/>
          <c:order val="7"/>
          <c:tx>
            <c:strRef>
              <c:f>[1]データシート!$A$49</c:f>
              <c:strCache>
                <c:ptCount val="1"/>
                <c:pt idx="0">
                  <c:v>元利償還金</c:v>
                </c:pt>
              </c:strCache>
            </c:strRef>
          </c:tx>
          <c:spPr>
            <a:solidFill>
              <a:srgbClr val="FF808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[1]データシート!$B$49:$P$49</c:f>
              <c:numCache>
                <c:formatCode>General</c:formatCode>
                <c:ptCount val="15"/>
                <c:pt idx="0">
                  <c:v>214</c:v>
                </c:pt>
                <c:pt idx="3">
                  <c:v>222</c:v>
                </c:pt>
                <c:pt idx="6">
                  <c:v>217</c:v>
                </c:pt>
                <c:pt idx="9">
                  <c:v>215</c:v>
                </c:pt>
                <c:pt idx="12">
                  <c:v>203</c:v>
                </c:pt>
              </c:numCache>
            </c:numRef>
          </c:val>
          <c:extLst>
            <c:ext xmlns:c16="http://schemas.microsoft.com/office/drawing/2014/chart" uri="{C3380CC4-5D6E-409C-BE32-E72D297353CC}">
              <c16:uniqueId val="{00000007-F200-49CF-B6D3-DF6ADD342952}"/>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[1]データシート!$A$50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[1]データシート!$B$50:$P$50</c:f>
              <c:numCache>
                <c:formatCode>General</c:formatCode>
                <c:ptCount val="15"/>
                <c:pt idx="0">
                  <c:v>#N/A</c:v>
                </c:pt>
                <c:pt idx="1">
                  <c:v>141</c:v>
                </c:pt>
                <c:pt idx="2">
                  <c:v>#N/A</c:v>
                </c:pt>
                <c:pt idx="3">
                  <c:v>#N/A</c:v>
                </c:pt>
                <c:pt idx="4">
                  <c:v>153</c:v>
                </c:pt>
                <c:pt idx="5">
                  <c:v>#N/A</c:v>
                </c:pt>
                <c:pt idx="6">
                  <c:v>#N/A</c:v>
                </c:pt>
                <c:pt idx="7">
                  <c:v>168</c:v>
                </c:pt>
                <c:pt idx="8">
                  <c:v>#N/A</c:v>
                </c:pt>
                <c:pt idx="9">
                  <c:v>#N/A</c:v>
                </c:pt>
                <c:pt idx="10">
                  <c:v>172</c:v>
                </c:pt>
                <c:pt idx="11">
                  <c:v>#N/A</c:v>
                </c:pt>
                <c:pt idx="12">
                  <c:v>#N/A</c:v>
                </c:pt>
                <c:pt idx="13">
                  <c:v>181</c:v>
                </c:pt>
                <c:pt idx="14">
                  <c:v>#N/A</c:v>
                </c:pt>
              </c:numCache>
            </c:numRef>
          </c:val>
          <c:smooth val="0"/>
          <c:extLst>
            <c:ext xmlns:c16="http://schemas.microsoft.com/office/drawing/2014/chart" uri="{C3380CC4-5D6E-409C-BE32-E72D297353CC}">
              <c16:uniqueId val="{00000008-F200-49CF-B6D3-DF6ADD342952}"/>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[1]データシート!$A$56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[1]データシート!$B$56:$P$56</c:f>
              <c:numCache>
                <c:formatCode>General</c:formatCode>
                <c:ptCount val="15"/>
                <c:pt idx="2">
                  <c:v>1847</c:v>
                </c:pt>
                <c:pt idx="5">
                  <c:v>1639</c:v>
                </c:pt>
                <c:pt idx="8">
                  <c:v>1436</c:v>
                </c:pt>
                <c:pt idx="11">
                  <c:v>1248</c:v>
                </c:pt>
                <c:pt idx="14">
                  <c:v>1067</c:v>
                </c:pt>
              </c:numCache>
            </c:numRef>
          </c:val>
          <c:extLst>
            <c:ext xmlns:c16="http://schemas.microsoft.com/office/drawing/2014/chart" uri="{C3380CC4-5D6E-409C-BE32-E72D297353CC}">
              <c16:uniqueId val="{00000000-8E1D-4C57-8BA1-23499F6E695C}"/>
            </c:ext>
          </c:extLst>
        </c:ser>
        <c:ser>
          <c:idx val="1"/>
          <c:order val="1"/>
          <c:tx>
            <c:strRef>
              <c:f>[1]データシート!$A$57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[1]データシート!$B$57:$P$57</c:f>
              <c:numCache>
                <c:formatCode>General</c:formatCode>
                <c:ptCount val="15"/>
                <c:pt idx="2">
                  <c:v>277</c:v>
                </c:pt>
                <c:pt idx="5">
                  <c:v>259</c:v>
                </c:pt>
                <c:pt idx="8">
                  <c:v>241</c:v>
                </c:pt>
                <c:pt idx="11">
                  <c:v>222</c:v>
                </c:pt>
                <c:pt idx="14">
                  <c:v>209</c:v>
                </c:pt>
              </c:numCache>
            </c:numRef>
          </c:val>
          <c:extLst>
            <c:ext xmlns:c16="http://schemas.microsoft.com/office/drawing/2014/chart" uri="{C3380CC4-5D6E-409C-BE32-E72D297353CC}">
              <c16:uniqueId val="{00000001-8E1D-4C57-8BA1-23499F6E695C}"/>
            </c:ext>
          </c:extLst>
        </c:ser>
        <c:ser>
          <c:idx val="2"/>
          <c:order val="2"/>
          <c:tx>
            <c:strRef>
              <c:f>[1]データシート!$A$58</c:f>
              <c:strCache>
                <c:ptCount val="1"/>
                <c:pt idx="0">
                  <c:v>充当可能基金</c:v>
                </c:pt>
              </c:strCache>
            </c:strRef>
          </c:tx>
          <c:spPr>
            <a:solidFill>
              <a:srgbClr val="FF00FF"/>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[1]データシート!$B$58:$P$58</c:f>
              <c:numCache>
                <c:formatCode>General</c:formatCode>
                <c:ptCount val="15"/>
                <c:pt idx="2">
                  <c:v>3843</c:v>
                </c:pt>
                <c:pt idx="5">
                  <c:v>3837</c:v>
                </c:pt>
                <c:pt idx="8">
                  <c:v>3918</c:v>
                </c:pt>
                <c:pt idx="11">
                  <c:v>3513</c:v>
                </c:pt>
                <c:pt idx="14">
                  <c:v>5109</c:v>
                </c:pt>
              </c:numCache>
            </c:numRef>
          </c:val>
          <c:extLst>
            <c:ext xmlns:c16="http://schemas.microsoft.com/office/drawing/2014/chart" uri="{C3380CC4-5D6E-409C-BE32-E72D297353CC}">
              <c16:uniqueId val="{00000002-8E1D-4C57-8BA1-23499F6E695C}"/>
            </c:ext>
          </c:extLst>
        </c:ser>
        <c:ser>
          <c:idx val="3"/>
          <c:order val="3"/>
          <c:tx>
            <c:strRef>
              <c:f>[1]データシート!$A$59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[1]データシート!$B$59:$P$59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8E1D-4C57-8BA1-23499F6E695C}"/>
            </c:ext>
          </c:extLst>
        </c:ser>
        <c:ser>
          <c:idx val="4"/>
          <c:order val="4"/>
          <c:tx>
            <c:strRef>
              <c:f>[1]データシート!$A$60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[1]データシート!$B$60:$P$60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8E1D-4C57-8BA1-23499F6E695C}"/>
            </c:ext>
          </c:extLst>
        </c:ser>
        <c:ser>
          <c:idx val="5"/>
          <c:order val="5"/>
          <c:tx>
            <c:strRef>
              <c:f>[1]データシート!$A$61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[1]データシート!$B$61:$P$61</c:f>
              <c:numCache>
                <c:formatCode>General</c:formatCode>
                <c:ptCount val="15"/>
                <c:pt idx="0">
                  <c:v>4</c:v>
                </c:pt>
                <c:pt idx="3">
                  <c:v>3</c:v>
                </c:pt>
                <c:pt idx="6">
                  <c:v>2</c:v>
                </c:pt>
                <c:pt idx="9">
                  <c:v>1</c:v>
                </c:pt>
                <c:pt idx="12">
                  <c:v>0</c:v>
                </c:pt>
              </c:numCache>
            </c:numRef>
          </c:val>
          <c:extLst>
            <c:ext xmlns:c16="http://schemas.microsoft.com/office/drawing/2014/chart" uri="{C3380CC4-5D6E-409C-BE32-E72D297353CC}">
              <c16:uniqueId val="{00000005-8E1D-4C57-8BA1-23499F6E695C}"/>
            </c:ext>
          </c:extLst>
        </c:ser>
        <c:ser>
          <c:idx val="6"/>
          <c:order val="6"/>
          <c:tx>
            <c:strRef>
              <c:f>[1]データシート!$A$62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[1]データシート!$B$62:$P$62</c:f>
              <c:numCache>
                <c:formatCode>General</c:formatCode>
                <c:ptCount val="15"/>
                <c:pt idx="0">
                  <c:v>304</c:v>
                </c:pt>
                <c:pt idx="3">
                  <c:v>356</c:v>
                </c:pt>
                <c:pt idx="6">
                  <c:v>225</c:v>
                </c:pt>
                <c:pt idx="9">
                  <c:v>222</c:v>
                </c:pt>
                <c:pt idx="12">
                  <c:v>207</c:v>
                </c:pt>
              </c:numCache>
            </c:numRef>
          </c:val>
          <c:extLst>
            <c:ext xmlns:c16="http://schemas.microsoft.com/office/drawing/2014/chart" uri="{C3380CC4-5D6E-409C-BE32-E72D297353CC}">
              <c16:uniqueId val="{00000006-8E1D-4C57-8BA1-23499F6E695C}"/>
            </c:ext>
          </c:extLst>
        </c:ser>
        <c:ser>
          <c:idx val="7"/>
          <c:order val="7"/>
          <c:tx>
            <c:strRef>
              <c:f>[1]データシート!$A$63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[1]データシート!$B$63:$P$63</c:f>
              <c:numCache>
                <c:formatCode>General</c:formatCode>
                <c:ptCount val="15"/>
                <c:pt idx="0">
                  <c:v>131</c:v>
                </c:pt>
                <c:pt idx="3">
                  <c:v>259</c:v>
                </c:pt>
                <c:pt idx="6">
                  <c:v>319</c:v>
                </c:pt>
                <c:pt idx="9">
                  <c:v>407</c:v>
                </c:pt>
                <c:pt idx="12">
                  <c:v>384</c:v>
                </c:pt>
              </c:numCache>
            </c:numRef>
          </c:val>
          <c:extLst>
            <c:ext xmlns:c16="http://schemas.microsoft.com/office/drawing/2014/chart" uri="{C3380CC4-5D6E-409C-BE32-E72D297353CC}">
              <c16:uniqueId val="{00000007-8E1D-4C57-8BA1-23499F6E695C}"/>
            </c:ext>
          </c:extLst>
        </c:ser>
        <c:ser>
          <c:idx val="8"/>
          <c:order val="8"/>
          <c:tx>
            <c:strRef>
              <c:f>[1]データシート!$A$64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[1]データシート!$B$64:$P$64</c:f>
              <c:numCache>
                <c:formatCode>General</c:formatCode>
                <c:ptCount val="15"/>
                <c:pt idx="0">
                  <c:v>931</c:v>
                </c:pt>
                <c:pt idx="3">
                  <c:v>845</c:v>
                </c:pt>
                <c:pt idx="6">
                  <c:v>705</c:v>
                </c:pt>
                <c:pt idx="9">
                  <c:v>654</c:v>
                </c:pt>
                <c:pt idx="12">
                  <c:v>551</c:v>
                </c:pt>
              </c:numCache>
            </c:numRef>
          </c:val>
          <c:extLst>
            <c:ext xmlns:c16="http://schemas.microsoft.com/office/drawing/2014/chart" uri="{C3380CC4-5D6E-409C-BE32-E72D297353CC}">
              <c16:uniqueId val="{00000008-8E1D-4C57-8BA1-23499F6E695C}"/>
            </c:ext>
          </c:extLst>
        </c:ser>
        <c:ser>
          <c:idx val="9"/>
          <c:order val="9"/>
          <c:tx>
            <c:strRef>
              <c:f>[1]データシート!$A$65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[1]データシート!$B$65:$P$65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8E1D-4C57-8BA1-23499F6E695C}"/>
            </c:ext>
          </c:extLst>
        </c:ser>
        <c:ser>
          <c:idx val="10"/>
          <c:order val="10"/>
          <c:tx>
            <c:strRef>
              <c:f>[1]データシート!$A$66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[1]データシート!$B$66:$P$66</c:f>
              <c:numCache>
                <c:formatCode>General</c:formatCode>
                <c:ptCount val="15"/>
                <c:pt idx="0">
                  <c:v>2170</c:v>
                </c:pt>
                <c:pt idx="3">
                  <c:v>1968</c:v>
                </c:pt>
                <c:pt idx="6">
                  <c:v>1768</c:v>
                </c:pt>
                <c:pt idx="9">
                  <c:v>1566</c:v>
                </c:pt>
                <c:pt idx="12">
                  <c:v>1374</c:v>
                </c:pt>
              </c:numCache>
            </c:numRef>
          </c:val>
          <c:extLst>
            <c:ext xmlns:c16="http://schemas.microsoft.com/office/drawing/2014/chart" uri="{C3380CC4-5D6E-409C-BE32-E72D297353CC}">
              <c16:uniqueId val="{0000000A-8E1D-4C57-8BA1-23499F6E695C}"/>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[1]データシート!$A$67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[1]データシート!$B$67:$P$67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8E1D-4C57-8BA1-23499F6E695C}"/>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[1]データシート!$A$72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[1]データシート!$B$71:$D$71</c:f>
              <c:strCache>
                <c:ptCount val="3"/>
                <c:pt idx="0">
                  <c:v>R02</c:v>
                </c:pt>
                <c:pt idx="1">
                  <c:v>R03</c:v>
                </c:pt>
                <c:pt idx="2">
                  <c:v>R04</c:v>
                </c:pt>
              </c:strCache>
            </c:strRef>
          </c:cat>
          <c:val>
            <c:numRef>
              <c:f>[1]データシート!$B$72:$D$72</c:f>
              <c:numCache>
                <c:formatCode>General</c:formatCode>
                <c:ptCount val="3"/>
                <c:pt idx="0">
                  <c:v>2447</c:v>
                </c:pt>
                <c:pt idx="1">
                  <c:v>1970</c:v>
                </c:pt>
                <c:pt idx="2">
                  <c:v>2871</c:v>
                </c:pt>
              </c:numCache>
            </c:numRef>
          </c:val>
          <c:extLst>
            <c:ext xmlns:c16="http://schemas.microsoft.com/office/drawing/2014/chart" uri="{C3380CC4-5D6E-409C-BE32-E72D297353CC}">
              <c16:uniqueId val="{00000000-BF81-4C6B-8EAA-AB4DDCBEC820}"/>
            </c:ext>
          </c:extLst>
        </c:ser>
        <c:ser>
          <c:idx val="0"/>
          <c:order val="1"/>
          <c:tx>
            <c:strRef>
              <c:f>[1]データシート!$A$73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[1]データシート!$B$71:$D$71</c:f>
              <c:strCache>
                <c:ptCount val="3"/>
                <c:pt idx="0">
                  <c:v>R02</c:v>
                </c:pt>
                <c:pt idx="1">
                  <c:v>R03</c:v>
                </c:pt>
                <c:pt idx="2">
                  <c:v>R04</c:v>
                </c:pt>
              </c:strCache>
            </c:strRef>
          </c:cat>
          <c:val>
            <c:numRef>
              <c:f>[1]データシート!$B$73:$D$73</c:f>
              <c:numCache>
                <c:formatCode>General</c:formatCode>
                <c:ptCount val="3"/>
                <c:pt idx="0">
                  <c:v>447</c:v>
                </c:pt>
                <c:pt idx="1">
                  <c:v>447</c:v>
                </c:pt>
                <c:pt idx="2">
                  <c:v>447</c:v>
                </c:pt>
              </c:numCache>
            </c:numRef>
          </c:val>
          <c:extLst>
            <c:ext xmlns:c16="http://schemas.microsoft.com/office/drawing/2014/chart" uri="{C3380CC4-5D6E-409C-BE32-E72D297353CC}">
              <c16:uniqueId val="{00000001-BF81-4C6B-8EAA-AB4DDCBEC820}"/>
            </c:ext>
          </c:extLst>
        </c:ser>
        <c:ser>
          <c:idx val="1"/>
          <c:order val="2"/>
          <c:tx>
            <c:strRef>
              <c:f>[1]データシート!$A$74</c:f>
              <c:strCache>
                <c:ptCount val="1"/>
                <c:pt idx="0">
                  <c:v>その他特定目的基金</c:v>
                </c:pt>
              </c:strCache>
            </c:strRef>
          </c:tx>
          <c:spPr>
            <a:solidFill>
              <a:srgbClr val="2E75B6"/>
            </a:solidFill>
            <a:ln>
              <a:noFill/>
            </a:ln>
          </c:spPr>
          <c:invertIfNegative val="0"/>
          <c:cat>
            <c:strRef>
              <c:f>[1]データシート!$B$71:$D$71</c:f>
              <c:strCache>
                <c:ptCount val="3"/>
                <c:pt idx="0">
                  <c:v>R02</c:v>
                </c:pt>
                <c:pt idx="1">
                  <c:v>R03</c:v>
                </c:pt>
                <c:pt idx="2">
                  <c:v>R04</c:v>
                </c:pt>
              </c:strCache>
            </c:strRef>
          </c:cat>
          <c:val>
            <c:numRef>
              <c:f>[1]データシート!$B$74:$D$74</c:f>
              <c:numCache>
                <c:formatCode>General</c:formatCode>
                <c:ptCount val="3"/>
                <c:pt idx="0">
                  <c:v>1069</c:v>
                </c:pt>
                <c:pt idx="1">
                  <c:v>1071</c:v>
                </c:pt>
                <c:pt idx="2">
                  <c:v>1579</c:v>
                </c:pt>
              </c:numCache>
            </c:numRef>
          </c:val>
          <c:extLst>
            <c:ext xmlns:c16="http://schemas.microsoft.com/office/drawing/2014/chart" uri="{C3380CC4-5D6E-409C-BE32-E72D297353CC}">
              <c16:uniqueId val="{00000002-BF81-4C6B-8EAA-AB4DDCBEC820}"/>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{A504345E-0E38-49E6-A45B-B91F93F8921D}</c15:txfldGUID>
                      <c15:f>公会計指標分析・財政指標組合せ分析表!$BP$50</c15:f>
                      <c15:dlblFieldTableCache>
                        <c:ptCount val="1"/>
                        <c:pt idx="0">
                          <c:v>H30</c:v>
                        </c:pt>
                      </c15:dlblFieldTableCache>
                    </c15:dlblFTEntry>
                  </c15:dlblFieldTable>
                  <c15:showDataLabelsRange val="0"/>
                </c:ext>
                <c:ext xmlns:c16="http://schemas.microsoft.com/office/drawing/2014/chart" uri="{C3380CC4-5D6E-409C-BE32-E72D297353CC}">
                  <c16:uniqueId val="{00000000-8123-4AC1-AE2A-B361AA39D6F6}"/>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{56EFA84F-4094-4CF3-BE92-EA1E92A2D24C}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8123-4AC1-AE2A-B361AA39D6F6}"/>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{95640D16-1428-4279-BB79-B9D570D9AC45}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8123-4AC1-AE2A-B361AA39D6F6}"/>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{41E2BBAF-0706-48EB-B3A9-8FCF28FD3A44}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8123-4AC1-AE2A-B361AA39D6F6}"/>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{7332824A-4054-4775-9FF7-A979F49078E9}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8123-4AC1-AE2A-B361AA39D6F6}"/>
                </c:ext>
              </c:extLst>
            </c:dLbl>
            <c:dLbl>
              <c:idx val="8"/>
              <c:tx>
                <c:strRef>
                  <c:f>公会計指標分析・財政指標組合せ分析表!$BX$50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{6C03BD87-B0DC-4308-8C7A-F0EC4E70AC9C}</c15:txfldGUID>
                      <c15:f>公会計指標分析・財政指標組合せ分析表!$BX$50</c15:f>
                      <c15:dlblFieldTableCache>
                        <c:ptCount val="1"/>
                        <c:pt idx="0">
                          <c:v>R01</c:v>
                        </c:pt>
                      </c15:dlblFieldTableCache>
                    </c15:dlblFTEntry>
                  </c15:dlblFieldTable>
                  <c15:showDataLabelsRange val="0"/>
                </c:ext>
                <c:ext xmlns:c16="http://schemas.microsoft.com/office/drawing/2014/chart" uri="{C3380CC4-5D6E-409C-BE32-E72D297353CC}">
                  <c16:uniqueId val="{00000005-8123-4AC1-AE2A-B361AA39D6F6}"/>
                </c:ext>
              </c:extLst>
            </c:dLbl>
            <c:dLbl>
              <c:idx val="16"/>
              <c:tx>
                <c:strRef>
                  <c:f>公会計指標分析・財政指標組合せ分析表!$CF$50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{080732C6-F9E8-4748-A51C-1748DCAC3D96}</c15:txfldGUID>
                      <c15:f>公会計指標分析・財政指標組合せ分析表!$CF$50</c15:f>
                      <c15:dlblFieldTableCache>
                        <c:ptCount val="1"/>
                        <c:pt idx="0">
                          <c:v>R02</c:v>
                        </c:pt>
                      </c15:dlblFieldTableCache>
                    </c15:dlblFTEntry>
                  </c15:dlblFieldTable>
                  <c15:showDataLabelsRange val="0"/>
                </c:ext>
                <c:ext xmlns:c16="http://schemas.microsoft.com/office/drawing/2014/chart" uri="{C3380CC4-5D6E-409C-BE32-E72D297353CC}">
                  <c16:uniqueId val="{00000006-8123-4AC1-AE2A-B361AA39D6F6}"/>
                </c:ext>
              </c:extLst>
            </c:dLbl>
            <c:dLbl>
              <c:idx val="24"/>
              <c:tx>
                <c:strRef>
                  <c:f>公会計指標分析・財政指標組合せ分析表!$CN$50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{65EBEE10-45CB-43D1-983B-522FF7E31468}</c15:txfldGUID>
                      <c15:f>公会計指標分析・財政指標組合せ分析表!$CN$50</c15:f>
                      <c15:dlblFieldTableCache>
                        <c:ptCount val="1"/>
                        <c:pt idx="0">
                          <c:v>R03</c:v>
                        </c:pt>
                      </c15:dlblFieldTableCache>
                    </c15:dlblFTEntry>
                  </c15:dlblFieldTable>
                  <c15:showDataLabelsRange val="0"/>
                </c:ext>
                <c:ext xmlns:c16="http://schemas.microsoft.com/office/drawing/2014/chart" uri="{C3380CC4-5D6E-409C-BE32-E72D297353CC}">
                  <c16:uniqueId val="{00000007-8123-4AC1-AE2A-B361AA39D6F6}"/>
                </c:ext>
              </c:extLst>
            </c:dLbl>
            <c:dLbl>
              <c:idx val="32"/>
              <c:tx>
                <c:strRef>
                  <c:f>公会計指標分析・財政指標組合せ分析表!$CV$50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{5886989C-C28D-42A1-8929-C34434CED674}</c15:txfldGUID>
                      <c15:f>公会計指標分析・財政指標組合せ分析表!$CV$50</c15:f>
                      <c15:dlblFieldTableCache>
                        <c:ptCount val="1"/>
                        <c:pt idx="0">
                          <c:v>R04</c:v>
                        </c:pt>
                      </c15:dlblFieldTableCache>
                    </c15:dlblFTEntry>
                  </c15:dlblFieldTable>
                  <c15:showDataLabelsRange val="0"/>
                </c:ext>
                <c:ext xmlns:c16="http://schemas.microsoft.com/office/drawing/2014/chart" uri="{C3380CC4-5D6E-409C-BE32-E72D297353CC}">
                  <c16:uniqueId val="{00000008-8123-4AC1-AE2A-B361AA39D6F6}"/>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47.4</c:v>
                </c:pt>
                <c:pt idx="8">
                  <c:v>49.2</c:v>
                </c:pt>
                <c:pt idx="16">
                  <c:v>53.9</c:v>
                </c:pt>
                <c:pt idx="24">
                  <c:v>58.5</c:v>
                </c:pt>
                <c:pt idx="32">
                  <c:v>60.1</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8123-4AC1-AE2A-B361AA39D6F6}"/>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H30</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{154A4375-AC3D-4887-A679-A173DE943D1A}</c15:txfldGUID>
                      <c15:f>公会計指標分析・財政指標組合せ分析表!$BP$50</c15:f>
                      <c15:dlblFieldTableCache>
                        <c:ptCount val="1"/>
                        <c:pt idx="0">
                          <c:v>H30</c:v>
                        </c:pt>
                      </c15:dlblFieldTableCache>
                    </c15:dlblFTEntry>
                  </c15:dlblFieldTable>
                  <c15:showDataLabelsRange val="0"/>
                </c:ext>
                <c:ext xmlns:c16="http://schemas.microsoft.com/office/drawing/2014/chart" uri="{C3380CC4-5D6E-409C-BE32-E72D297353CC}">
                  <c16:uniqueId val="{0000000A-8123-4AC1-AE2A-B361AA39D6F6}"/>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{FBEC790A-F754-42AB-9AF2-C3D7B462A428}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8123-4AC1-AE2A-B361AA39D6F6}"/>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{1EE50EA0-09AA-4623-9D56-4FC80188F865}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8123-4AC1-AE2A-B361AA39D6F6}"/>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{764BFE09-D22F-4347-ABE9-43667A7AED41}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8123-4AC1-AE2A-B361AA39D6F6}"/>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{CD515E4D-405B-41F3-AC7A-976B918CFAB3}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8123-4AC1-AE2A-B361AA39D6F6}"/>
                </c:ext>
              </c:extLst>
            </c:dLbl>
            <c:dLbl>
              <c:idx val="8"/>
              <c:tx>
                <c:strRef>
                  <c:f>公会計指標分析・財政指標組合せ分析表!$BX$50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{7247A874-7847-401C-8571-2E6B344B2959}</c15:txfldGUID>
                      <c15:f>公会計指標分析・財政指標組合せ分析表!$BX$50</c15:f>
                      <c15:dlblFieldTableCache>
                        <c:ptCount val="1"/>
                        <c:pt idx="0">
                          <c:v>R01</c:v>
                        </c:pt>
                      </c15:dlblFieldTableCache>
                    </c15:dlblFTEntry>
                  </c15:dlblFieldTable>
                  <c15:showDataLabelsRange val="0"/>
                </c:ext>
                <c:ext xmlns:c16="http://schemas.microsoft.com/office/drawing/2014/chart" uri="{C3380CC4-5D6E-409C-BE32-E72D297353CC}">
                  <c16:uniqueId val="{0000000F-8123-4AC1-AE2A-B361AA39D6F6}"/>
                </c:ext>
              </c:extLst>
            </c:dLbl>
            <c:dLbl>
              <c:idx val="16"/>
              <c:tx>
                <c:strRef>
                  <c:f>公会計指標分析・財政指標組合せ分析表!$CF$50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{E6F3C4D9-CDBA-419F-8164-0BAB49CF073C}</c15:txfldGUID>
                      <c15:f>公会計指標分析・財政指標組合せ分析表!$CF$50</c15:f>
                      <c15:dlblFieldTableCache>
                        <c:ptCount val="1"/>
                        <c:pt idx="0">
                          <c:v>R02</c:v>
                        </c:pt>
                      </c15:dlblFieldTableCache>
                    </c15:dlblFTEntry>
                  </c15:dlblFieldTable>
                  <c15:showDataLabelsRange val="0"/>
                </c:ext>
                <c:ext xmlns:c16="http://schemas.microsoft.com/office/drawing/2014/chart" uri="{C3380CC4-5D6E-409C-BE32-E72D297353CC}">
                  <c16:uniqueId val="{00000010-8123-4AC1-AE2A-B361AA39D6F6}"/>
                </c:ext>
              </c:extLst>
            </c:dLbl>
            <c:dLbl>
              <c:idx val="24"/>
              <c:tx>
                <c:strRef>
                  <c:f>公会計指標分析・財政指標組合せ分析表!$CN$50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{BAACC301-6E92-4C92-A5ED-997E0281CAE9}</c15:txfldGUID>
                      <c15:f>公会計指標分析・財政指標組合せ分析表!$CN$50</c15:f>
                      <c15:dlblFieldTableCache>
                        <c:ptCount val="1"/>
                        <c:pt idx="0">
                          <c:v>R03</c:v>
                        </c:pt>
                      </c15:dlblFieldTableCache>
                    </c15:dlblFTEntry>
                  </c15:dlblFieldTable>
                  <c15:showDataLabelsRange val="0"/>
                </c:ext>
                <c:ext xmlns:c16="http://schemas.microsoft.com/office/drawing/2014/chart" uri="{C3380CC4-5D6E-409C-BE32-E72D297353CC}">
                  <c16:uniqueId val="{00000011-8123-4AC1-AE2A-B361AA39D6F6}"/>
                </c:ext>
              </c:extLst>
            </c:dLbl>
            <c:dLbl>
              <c:idx val="32"/>
              <c:tx>
                <c:strRef>
                  <c:f>公会計指標分析・財政指標組合せ分析表!$CV$50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{FD602ACF-C3D2-487F-815B-D898D042AFF7}</c15:txfldGUID>
                      <c15:f>公会計指標分析・財政指標組合せ分析表!$CV$50</c15:f>
                      <c15:dlblFieldTableCache>
                        <c:ptCount val="1"/>
                        <c:pt idx="0">
                          <c:v>R04</c:v>
                        </c:pt>
                      </c15:dlblFieldTableCache>
                    </c15:dlblFTEntry>
                  </c15:dlblFieldTable>
                  <c15:showDataLabelsRange val="0"/>
                </c:ext>
                <c:ext xmlns:c16="http://schemas.microsoft.com/office/drawing/2014/chart" uri="{C3380CC4-5D6E-409C-BE32-E72D297353CC}">
                  <c16:uniqueId val="{00000012-8123-4AC1-AE2A-B361AA39D6F6}"/>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59.4</c:v>
                </c:pt>
                <c:pt idx="8">
                  <c:v>60.4</c:v>
                </c:pt>
                <c:pt idx="16">
                  <c:v>62.8</c:v>
                </c:pt>
                <c:pt idx="24">
                  <c:v>66.2</c:v>
                </c:pt>
                <c:pt idx="32">
                  <c:v>67.099999999999994</c:v>
                </c:pt>
              </c:numCache>
            </c:numRef>
          </c:xVal>
          <c:yVal>
            <c:numRef>
              <c:f>公会計指標分析・財政指標組合せ分析表!$BP$55:$DC$55</c:f>
              <c:numCache>
                <c:formatCode>#,##0.0;"▲ "#,##0.0</c:formatCode>
                <c:ptCount val="40"/>
                <c:pt idx="0">
                  <c:v>0</c:v>
                </c:pt>
                <c:pt idx="8">
                  <c:v>0</c:v>
                </c:pt>
                <c:pt idx="16">
                  <c:v>3.4</c:v>
                </c:pt>
                <c:pt idx="24">
                  <c:v>0</c:v>
                </c:pt>
                <c:pt idx="32">
                  <c:v>0</c:v>
                </c:pt>
              </c:numCache>
            </c:numRef>
          </c:yVal>
          <c:smooth val="0"/>
          <c:extLst>
            <c:ext xmlns:c16="http://schemas.microsoft.com/office/drawing/2014/chart" uri="{C3380CC4-5D6E-409C-BE32-E72D297353CC}">
              <c16:uniqueId val="{00000013-8123-4AC1-AE2A-B361AA39D6F6}"/>
            </c:ext>
          </c:extLst>
        </c:ser>
        <c:dLbls>
          <c:showLegendKey val="0"/>
          <c:showVal val="1"/>
          <c:showCatName val="0"/>
          <c:showSerName val="0"/>
          <c:showPercent val="0"/>
          <c:showBubbleSize val="0"/>
        </c:dLbls>
        <c:axId val="46179840"/>
        <c:axId val="46181760"/>
      </c:scatterChart>
      <c:valAx>
        <c:axId val="46179840"/>
        <c:scaling>
          <c:orientation val="maxMin"/>
          <c:max val="68"/>
          <c:min val="58"/>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4"/>
          <c:min val="-1"/>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1"/>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{712474D1-86E9-4EE2-9C51-F83D662D47FD}</c15:txfldGUID>
                      <c15:f>公会計指標分析・財政指標組合せ分析表!$BP$72</c15:f>
                      <c15:dlblFieldTableCache>
                        <c:ptCount val="1"/>
                        <c:pt idx="0">
                          <c:v>H30</c:v>
                        </c:pt>
                      </c15:dlblFieldTableCache>
                    </c15:dlblFTEntry>
                  </c15:dlblFieldTable>
                  <c15:showDataLabelsRange val="0"/>
                </c:ext>
                <c:ext xmlns:c16="http://schemas.microsoft.com/office/drawing/2014/chart" uri="{C3380CC4-5D6E-409C-BE32-E72D297353CC}">
                  <c16:uniqueId val="{00000000-8E48-4B54-97C5-2B75C69A21C3}"/>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{732281D7-8601-41E7-80F6-0F220955D7CB}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8E48-4B54-97C5-2B75C69A21C3}"/>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{54C8108E-5A55-435F-A598-D8CB6D39F5BC}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8E48-4B54-97C5-2B75C69A21C3}"/>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{A60E54D8-752B-4B24-91FC-E9F52E4F1068}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8E48-4B54-97C5-2B75C69A21C3}"/>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{E08609FF-D361-427C-9238-457080E4D133}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8E48-4B54-97C5-2B75C69A21C3}"/>
                </c:ext>
              </c:extLst>
            </c:dLbl>
            <c:dLbl>
              <c:idx val="8"/>
              <c:tx>
                <c:strRef>
                  <c:f>公会計指標分析・財政指標組合せ分析表!$BX$72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{AC60F1B3-C831-492A-BE8D-7767E6B0BF75}</c15:txfldGUID>
                      <c15:f>公会計指標分析・財政指標組合せ分析表!$BX$72</c15:f>
                      <c15:dlblFieldTableCache>
                        <c:ptCount val="1"/>
                        <c:pt idx="0">
                          <c:v>R01</c:v>
                        </c:pt>
                      </c15:dlblFieldTableCache>
                    </c15:dlblFTEntry>
                  </c15:dlblFieldTable>
                  <c15:showDataLabelsRange val="0"/>
                </c:ext>
                <c:ext xmlns:c16="http://schemas.microsoft.com/office/drawing/2014/chart" uri="{C3380CC4-5D6E-409C-BE32-E72D297353CC}">
                  <c16:uniqueId val="{00000005-8E48-4B54-97C5-2B75C69A21C3}"/>
                </c:ext>
              </c:extLst>
            </c:dLbl>
            <c:dLbl>
              <c:idx val="16"/>
              <c:tx>
                <c:strRef>
                  <c:f>公会計指標分析・財政指標組合せ分析表!$CF$72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{8DFFD461-405F-4ABD-AD17-BD2822A1C131}</c15:txfldGUID>
                      <c15:f>公会計指標分析・財政指標組合せ分析表!$CF$72</c15:f>
                      <c15:dlblFieldTableCache>
                        <c:ptCount val="1"/>
                        <c:pt idx="0">
                          <c:v>R02</c:v>
                        </c:pt>
                      </c15:dlblFieldTableCache>
                    </c15:dlblFTEntry>
                  </c15:dlblFieldTable>
                  <c15:showDataLabelsRange val="0"/>
                </c:ext>
                <c:ext xmlns:c16="http://schemas.microsoft.com/office/drawing/2014/chart" uri="{C3380CC4-5D6E-409C-BE32-E72D297353CC}">
                  <c16:uniqueId val="{00000006-8E48-4B54-97C5-2B75C69A21C3}"/>
                </c:ext>
              </c:extLst>
            </c:dLbl>
            <c:dLbl>
              <c:idx val="24"/>
              <c:tx>
                <c:strRef>
                  <c:f>公会計指標分析・財政指標組合せ分析表!$CN$72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{8D95150F-DDFD-4A69-8E1A-1B61E0829964}</c15:txfldGUID>
                      <c15:f>公会計指標分析・財政指標組合せ分析表!$CN$72</c15:f>
                      <c15:dlblFieldTableCache>
                        <c:ptCount val="1"/>
                        <c:pt idx="0">
                          <c:v>R03</c:v>
                        </c:pt>
                      </c15:dlblFieldTableCache>
                    </c15:dlblFTEntry>
                  </c15:dlblFieldTable>
                  <c15:showDataLabelsRange val="0"/>
                </c:ext>
                <c:ext xmlns:c16="http://schemas.microsoft.com/office/drawing/2014/chart" uri="{C3380CC4-5D6E-409C-BE32-E72D297353CC}">
                  <c16:uniqueId val="{00000007-8E48-4B54-97C5-2B75C69A21C3}"/>
                </c:ext>
              </c:extLst>
            </c:dLbl>
            <c:dLbl>
              <c:idx val="32"/>
              <c:tx>
                <c:strRef>
                  <c:f>公会計指標分析・財政指標組合せ分析表!$CV$72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{04DF518A-4BBE-4E15-8351-B70E23D18599}</c15:txfldGUID>
                      <c15:f>公会計指標分析・財政指標組合せ分析表!$CV$72</c15:f>
                      <c15:dlblFieldTableCache>
                        <c:ptCount val="1"/>
                        <c:pt idx="0">
                          <c:v>R04</c:v>
                        </c:pt>
                      </c15:dlblFieldTableCache>
                    </c15:dlblFTEntry>
                  </c15:dlblFieldTable>
                  <c15:showDataLabelsRange val="0"/>
                </c:ext>
                <c:ext xmlns:c16="http://schemas.microsoft.com/office/drawing/2014/chart" uri="{C3380CC4-5D6E-409C-BE32-E72D297353CC}">
                  <c16:uniqueId val="{00000008-8E48-4B54-97C5-2B75C69A21C3}"/>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4.7</c:v>
                </c:pt>
                <c:pt idx="8">
                  <c:v>5.3</c:v>
                </c:pt>
                <c:pt idx="16">
                  <c:v>6.1</c:v>
                </c:pt>
                <c:pt idx="24">
                  <c:v>6.6</c:v>
                </c:pt>
                <c:pt idx="32">
                  <c:v>6</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8E48-4B54-97C5-2B75C69A21C3}"/>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manualLayout>
                  <c:x val="-4.5096530706953748E-2"/>
                  <c:y val="-8.1337372860052048E-2"/>
                </c:manualLayout>
              </c:layout>
              <c:tx>
                <c:strRef>
                  <c:f>公会計指標分析・財政指標組合せ分析表!$BP$72</c:f>
                  <c:strCache>
                    <c:ptCount val="1"/>
                    <c:pt idx="0">
                      <c:v>H30</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{C890E2E7-34EA-4B63-8ED7-A2FB84467ACF}</c15:txfldGUID>
                      <c15:f>公会計指標分析・財政指標組合せ分析表!$BP$72</c15:f>
                      <c15:dlblFieldTableCache>
                        <c:ptCount val="1"/>
                        <c:pt idx="0">
                          <c:v>H30</c:v>
                        </c:pt>
                      </c15:dlblFieldTableCache>
                    </c15:dlblFTEntry>
                  </c15:dlblFieldTable>
                  <c15:showDataLabelsRange val="0"/>
                </c:ext>
                <c:ext xmlns:c16="http://schemas.microsoft.com/office/drawing/2014/chart" uri="{C3380CC4-5D6E-409C-BE32-E72D297353CC}">
                  <c16:uniqueId val="{0000000A-8E48-4B54-97C5-2B75C69A21C3}"/>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{79D50681-EDF2-4146-B9FE-00F364E16EF2}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8E48-4B54-97C5-2B75C69A21C3}"/>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{43F01CEC-7554-41B1-A037-58F50C8FB806}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8E48-4B54-97C5-2B75C69A21C3}"/>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{C6DBF465-BAE5-4D03-8D8C-E2919F0EE2A8}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8E48-4B54-97C5-2B75C69A21C3}"/>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{6DD27F61-7085-4115-A83F-54075B745253}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8E48-4B54-97C5-2B75C69A21C3}"/>
                </c:ext>
              </c:extLst>
            </c:dLbl>
            <c:dLbl>
              <c:idx val="8"/>
              <c:layout>
                <c:manualLayout>
                  <c:x val="-1.8171803637232604E-2"/>
                  <c:y val="-4.3495921315535875E-2"/>
                </c:manualLayout>
              </c:layout>
              <c:tx>
                <c:strRef>
                  <c:f>公会計指標分析・財政指標組合せ分析表!$BX$72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{46FCAF9B-D451-4343-B328-2CDA387EDE1A}</c15:txfldGUID>
                      <c15:f>公会計指標分析・財政指標組合せ分析表!$BX$72</c15:f>
                      <c15:dlblFieldTableCache>
                        <c:ptCount val="1"/>
                        <c:pt idx="0">
                          <c:v>R01</c:v>
                        </c:pt>
                      </c15:dlblFieldTableCache>
                    </c15:dlblFTEntry>
                  </c15:dlblFieldTable>
                  <c15:showDataLabelsRange val="0"/>
                </c:ext>
                <c:ext xmlns:c16="http://schemas.microsoft.com/office/drawing/2014/chart" uri="{C3380CC4-5D6E-409C-BE32-E72D297353CC}">
                  <c16:uniqueId val="{0000000F-8E48-4B54-97C5-2B75C69A21C3}"/>
                </c:ext>
              </c:extLst>
            </c:dLbl>
            <c:dLbl>
              <c:idx val="16"/>
              <c:tx>
                <c:strRef>
                  <c:f>公会計指標分析・財政指標組合せ分析表!$CF$72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{B86DF5AA-3CAF-41A5-85E8-F1ABDCEEC6C8}</c15:txfldGUID>
                      <c15:f>公会計指標分析・財政指標組合せ分析表!$CF$72</c15:f>
                      <c15:dlblFieldTableCache>
                        <c:ptCount val="1"/>
                        <c:pt idx="0">
                          <c:v>R02</c:v>
                        </c:pt>
                      </c15:dlblFieldTableCache>
                    </c15:dlblFTEntry>
                  </c15:dlblFieldTable>
                  <c15:showDataLabelsRange val="0"/>
                </c:ext>
                <c:ext xmlns:c16="http://schemas.microsoft.com/office/drawing/2014/chart" uri="{C3380CC4-5D6E-409C-BE32-E72D297353CC}">
                  <c16:uniqueId val="{00000010-8E48-4B54-97C5-2B75C69A21C3}"/>
                </c:ext>
              </c:extLst>
            </c:dLbl>
            <c:dLbl>
              <c:idx val="24"/>
              <c:tx>
                <c:strRef>
                  <c:f>公会計指標分析・財政指標組合せ分析表!$CN$72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{C193317D-FDAD-4B15-A1EC-49F80F002F01}</c15:txfldGUID>
                      <c15:f>公会計指標分析・財政指標組合せ分析表!$CN$72</c15:f>
                      <c15:dlblFieldTableCache>
                        <c:ptCount val="1"/>
                        <c:pt idx="0">
                          <c:v>R03</c:v>
                        </c:pt>
                      </c15:dlblFieldTableCache>
                    </c15:dlblFTEntry>
                  </c15:dlblFieldTable>
                  <c15:showDataLabelsRange val="0"/>
                </c:ext>
                <c:ext xmlns:c16="http://schemas.microsoft.com/office/drawing/2014/chart" uri="{C3380CC4-5D6E-409C-BE32-E72D297353CC}">
                  <c16:uniqueId val="{00000011-8E48-4B54-97C5-2B75C69A21C3}"/>
                </c:ext>
              </c:extLst>
            </c:dLbl>
            <c:dLbl>
              <c:idx val="32"/>
              <c:tx>
                <c:strRef>
                  <c:f>公会計指標分析・財政指標組合せ分析表!$CV$72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{600A6505-9CD1-439D-A4E0-2C1ACB630206}</c15:txfldGUID>
                      <c15:f>公会計指標分析・財政指標組合せ分析表!$CV$72</c15:f>
                      <c15:dlblFieldTableCache>
                        <c:ptCount val="1"/>
                        <c:pt idx="0">
                          <c:v>R04</c:v>
                        </c:pt>
                      </c15:dlblFieldTableCache>
                    </c15:dlblFTEntry>
                  </c15:dlblFieldTable>
                  <c15:showDataLabelsRange val="0"/>
                </c:ext>
                <c:ext xmlns:c16="http://schemas.microsoft.com/office/drawing/2014/chart" uri="{C3380CC4-5D6E-409C-BE32-E72D297353CC}">
                  <c16:uniqueId val="{00000012-8E48-4B54-97C5-2B75C69A21C3}"/>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7.4</c:v>
                </c:pt>
                <c:pt idx="8">
                  <c:v>7.4</c:v>
                </c:pt>
                <c:pt idx="16">
                  <c:v>8.8000000000000007</c:v>
                </c:pt>
                <c:pt idx="24">
                  <c:v>8</c:v>
                </c:pt>
                <c:pt idx="32">
                  <c:v>8.3000000000000007</c:v>
                </c:pt>
              </c:numCache>
            </c:numRef>
          </c:xVal>
          <c:yVal>
            <c:numRef>
              <c:f>公会計指標分析・財政指標組合せ分析表!$BP$77:$DC$77</c:f>
              <c:numCache>
                <c:formatCode>#,##0.0;"▲ "#,##0.0</c:formatCode>
                <c:ptCount val="40"/>
                <c:pt idx="0">
                  <c:v>0</c:v>
                </c:pt>
                <c:pt idx="8">
                  <c:v>0</c:v>
                </c:pt>
                <c:pt idx="16">
                  <c:v>3.4</c:v>
                </c:pt>
                <c:pt idx="24">
                  <c:v>0</c:v>
                </c:pt>
                <c:pt idx="32">
                  <c:v>0</c:v>
                </c:pt>
              </c:numCache>
            </c:numRef>
          </c:yVal>
          <c:smooth val="0"/>
          <c:extLst>
            <c:ext xmlns:c16="http://schemas.microsoft.com/office/drawing/2014/chart" uri="{C3380CC4-5D6E-409C-BE32-E72D297353CC}">
              <c16:uniqueId val="{00000013-8E48-4B54-97C5-2B75C69A21C3}"/>
            </c:ext>
          </c:extLst>
        </c:ser>
        <c:dLbls>
          <c:showLegendKey val="0"/>
          <c:showVal val="1"/>
          <c:showCatName val="0"/>
          <c:showSerName val="0"/>
          <c:showPercent val="0"/>
          <c:showBubbleSize val="0"/>
        </c:dLbls>
        <c:axId val="84219776"/>
        <c:axId val="84234240"/>
      </c:scatterChart>
      <c:valAx>
        <c:axId val="84219776"/>
        <c:scaling>
          <c:orientation val="maxMin"/>
          <c:max val="9"/>
          <c:min val="7"/>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4"/>
          <c:min val="-1"/>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1"/>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1DF5F214-3E42-489C-B58D-8F5B854B8034}"/>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9D123AFB-62B2-4737-B19D-7C547B972741}"/>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7B98A6E3-C957-4145-9475-54BD1F279854}"/>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福島県広野町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A61B2BDF-2588-4481-B90E-07A7E0A60A4E}"/>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EC8857DC-D2E2-4B3D-8D98-35828955E59F}"/>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BAF4E911-AA33-4B01-B59E-81BAFB7B92C8}"/>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A6277C0A-9696-452A-A010-A592A4B5DEF3}"/>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D726BBA3-E9A4-4CD8-9A66-05FE2F66A676}"/>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A823C670-73A2-48C8-A91B-31238BB50605}"/>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3F064E46-663E-4EEE-9E89-CC4EDCFDA08B}"/>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5334EC82-75DC-4409-A949-CCBF7AE3924C}"/>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C9B1CF61-7D36-4875-8F1E-8847E147BE27}"/>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8B4A7D6F-4863-4EEA-A8BE-E7193CECE081}"/>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3A312E98-46EB-420F-900A-08BDD0337927}"/>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F5C93CA2-014F-4E65-BD64-312E24457073}"/>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AC262690-5F08-4680-BA87-279D650D20B9}"/>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15D899DD-7AF5-45CE-AFA2-3058A2F88BE7}"/>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CD4456C0-C311-4242-B843-BD596F7AC13A}"/>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AE433167-E007-4D9E-9F96-749D1DF2815F}"/>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元利償還金については、新規地方債の償還はないため前年度比で</a:t>
          </a:r>
          <a:r>
            <a:rPr kumimoji="1" lang="en-US" altLang="ja-JP"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1</a:t>
          </a:r>
          <a:r>
            <a:rPr kumimoji="1" lang="ja-JP" altLang="en-US"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千</a:t>
          </a:r>
          <a:r>
            <a:rPr kumimoji="1" lang="en-US" altLang="ja-JP"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2</a:t>
          </a:r>
          <a:r>
            <a:rPr kumimoji="1" lang="ja-JP" altLang="en-US"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百万円、</a:t>
          </a:r>
          <a:r>
            <a:rPr kumimoji="1" lang="en-US" altLang="ja-JP"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5.5</a:t>
          </a:r>
          <a:r>
            <a:rPr kumimoji="1" lang="ja-JP" altLang="en-US"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％減少している。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公営企業債の元利償還金に対する繰入金については、下水道事業に係る既発行債の償還終了等により前年度比で</a:t>
          </a:r>
          <a:r>
            <a:rPr kumimoji="1" lang="en-US" altLang="ja-JP"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1</a:t>
          </a:r>
          <a:r>
            <a:rPr kumimoji="1" lang="ja-JP" altLang="en-US"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千</a:t>
          </a:r>
          <a:r>
            <a:rPr kumimoji="1" lang="en-US" altLang="ja-JP"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1</a:t>
          </a:r>
          <a:r>
            <a:rPr kumimoji="1" lang="ja-JP" altLang="en-US"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百万円、</a:t>
          </a:r>
          <a:r>
            <a:rPr kumimoji="1" lang="en-US" altLang="ja-JP"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8.2</a:t>
          </a:r>
          <a:r>
            <a:rPr kumimoji="1" lang="ja-JP" altLang="en-US"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％減少している。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組合等が起こした地方債の元利償還金に対する負担金等については、双葉地方水道企業団が起こした小滝平浄水場に係る地方債の元金償還により</a:t>
          </a:r>
          <a:r>
            <a:rPr kumimoji="1" lang="en-US" altLang="ja-JP"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1</a:t>
          </a:r>
          <a:r>
            <a:rPr kumimoji="1" lang="ja-JP" altLang="en-US"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千万円、</a:t>
          </a:r>
          <a:r>
            <a:rPr kumimoji="1" lang="en-US" altLang="ja-JP"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19.2</a:t>
          </a:r>
          <a:r>
            <a:rPr kumimoji="1" lang="ja-JP" altLang="en-US"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％増加した。</a:t>
          </a:r>
          <a:endParaRPr kumimoji="1" lang="en-US" altLang="ja-JP"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算入公債費等については、下水道事業に係る事業費補正算入額等の減少により前年度比で</a:t>
          </a:r>
          <a:r>
            <a:rPr kumimoji="1" lang="en-US" altLang="ja-JP"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2</a:t>
          </a:r>
          <a:r>
            <a:rPr kumimoji="1" lang="ja-JP" altLang="en-US"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千</a:t>
          </a:r>
          <a:r>
            <a:rPr kumimoji="1" lang="en-US" altLang="ja-JP"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2</a:t>
          </a:r>
          <a:r>
            <a:rPr kumimoji="1" lang="ja-JP" altLang="en-US"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百万円、</a:t>
          </a:r>
          <a:r>
            <a:rPr kumimoji="1" lang="en-US" altLang="ja-JP"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9.6</a:t>
          </a:r>
          <a:r>
            <a:rPr kumimoji="1" lang="ja-JP" altLang="en-US"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％減少している。</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7FC2CE57-CFAD-4728-93F2-2F938C6B0806}"/>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94E58FEC-9652-42E9-8F37-9A2B3ACA691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88428BE-C40E-45B4-A98D-A661E664651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F642F6D-0971-4008-93C4-E5834B3535E8}"/>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ここに入力</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16D978E2-58B1-447C-A7F0-F07AEF8A53B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D8F09907-76DE-4C00-9599-0B83A3C7FE88}"/>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C303084A-2E40-4FD6-8E46-13AC66950142}"/>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889D775D-7E0A-4FA8-97DC-ED909F3C1042}"/>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23FF4B9F-C613-4098-AAFE-8842D1C75285}"/>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7BD37296-B3E9-4F57-9B84-DB79EAC84648}"/>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BC25EBB8-EE45-4A3F-907E-6BE4D0D91859}"/>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B14FEB9E-2B96-495C-A1FC-305DAE0F7D93}"/>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5C688CD7-242D-471D-B21E-6C0C43928D24}"/>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D10BD277-DC3D-4BC9-8692-481A53A1D73D}"/>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D4CB14E6-DFA0-4E93-960A-5C913865D1EE}"/>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D9C0B0BE-2684-4523-8A0C-B990BA71BC52}"/>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6D7B0896-DE40-433C-B1D6-624228421B9D}"/>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A4103881-E796-4145-82F5-E19228D7F1D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A0082F85-F2A3-4F08-B95E-45412CE1B986}"/>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1015E2B9-0E7E-43DC-A6C0-0278F3A6687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BBDB5A8-6A94-44EF-A002-DA9670603D35}"/>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72EE54CE-2793-43A3-8005-6E485CA4D706}"/>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A70E73BD-D527-401F-9B50-6FA7F9AF92FB}"/>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福島県広野町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741CCFA8-00EC-417E-BE04-A7B94DE0EB6C}"/>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A0FBAE7A-35AC-4E6E-A954-F4180005C083}"/>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3F14CAA3-E16C-4B55-AEB5-B030EFF5BE5C}"/>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一般会計等に係る地方債については、臨時財政対策債が</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118</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百万円減少した。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公営企業債等繰入金見込額については、公営企業に係る地方債残高が下水道事業特別会計</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20</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％、農業集落排水事業特別会計</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13.3</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％減少した。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組合等負担等見込額については、小滝平浄水場整備による双葉地方水道企業団に係る地方債残高が</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17</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百万円減少した。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充当可能特定歳入については、公営住宅整備事業債の残高が減少した。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基準財政需要額算入見込額については、臨時財政対策債が</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108</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百万円、下水道事業に係る事業費補正算入額が</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56</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百万円減少した。</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1D11192D-A773-453C-8A62-E120A67C0EC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EF131226-6627-42C1-890C-D8799209D8BB}"/>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A0A3B90D-17B6-4607-B861-006FA26EA41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336D44F7-4546-4770-95BF-79040FEA9FEC}"/>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1D14D529-2ABB-4F9C-8DC2-9B5B0D0A6A1C}"/>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7357A449-9145-4928-AA43-BE601C5041D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4</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E1BBA7D2-D7E0-46A3-B609-11802AE90F8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福島県広野町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C6CF8D42-A4E7-47F4-8600-B47D61028F07}"/>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F82EAC-C918-4D83-8454-EA4D6AA1B2A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8A09B800-3703-4BE8-A28B-939E168437AF}"/>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91A0ACF1-E3CB-4BB0-A38E-76E869E46243}"/>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（増減理由）</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「広野原団地維持基金」については</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46</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百万円、「大平未来団地維持基金」については</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15</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百万円、「財政調整基金」は</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701</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百万円増額したことにより基金全体で</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774</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百万円増額した。</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（今後の方針）</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今後は 固定資産税が令和</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4</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度に一時的な増収は見込まれるものの、それ以降は減収が予想され、財政調整基金についても減少が予想されるため、町勢振興計画等に沿った事業の選別化・行政コストの削減を図り、有効な基金運用ができるよう努める。</a:t>
          </a: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48F43046-A224-477E-A16B-FF5030AEEB78}"/>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A1D2A13A-31B8-4997-A939-45FB3953FB89}"/>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EE1CEF71-57B7-4D47-BBFA-40830271CF06}"/>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（基金の使途）</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広野原団地維持基金：災害公営住宅である広野原団地が災害、老朽化等により住宅の機能が発揮できなくなった場合に必要な維持補修経費に充当する。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大平未来団地維持基金：災害公営住宅である大平未来団地が災害、老朽化等により住宅の機能が発揮できなくなった場合に必要な維持補修経費に充当する。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奨学資金貸与基金：町出身の学生に対する奨学資金貸与に要する経費に充当する。</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ふれあい福祉基金：高齢者等の在宅福祉の向上及び健康の保持に資する事業等に充当する。</a:t>
          </a: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（増減理由）</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広野原団地維持基金：東日本大震災災害公営住宅家賃対策事業補助金の家賃低廉化事業等相当分を維持基金に積み立てしたため。</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大平未来団地維持基金：東日本大震災災害公営住宅家賃対策事業補助金の家賃低廉化事業等相当分を維持基金に積み立てしたため。</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奨学資金貸与基金：奨学資金貸与金となる基金取り崩し額が、返還金の積立額よりも多かったため。</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ふれあい福祉基金：利子分の増</a:t>
          </a: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（今後の方針）</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広野原団地維持基金：個別管理計画に従って基金管理をする。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大平未来維持基金：個別管理計画に従って基金管理をする。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奨学資金貸与基金：現行どおり奨学資金の貸与及び返還金により基金管理をする。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ふれあい福祉基金：高齢者等福祉に係る計画に従って基金管理する。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83F418E-DEAB-4EAE-97E2-83291F0EF257}"/>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5BF60D53-D193-4796-9B4F-F88132A20C68}"/>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593F99D4-4AC7-4D21-9651-FD969B61D716}"/>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（増減理由）</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令和</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3</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年度度決算剰余金処分により</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200</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百万円の積立し、歳出決算により</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701</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百万積立たことで基金残高は</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2,871</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百万円となった。</a:t>
          </a: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（今後の方針）</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広野火力発電所内</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IGCC</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の大規模償却資産に係る固定資産税の一時的な増収は見込まれるものの、一般財源収入は大幅に減額を続ける見込みであることに加え、駅周辺整備事業等の大規模な復興・創生事業を予定しており、基金残高は減少していく見込みであるため、事業の選別化・行政コストの削減を図り、有効な基金運用ができるよう努め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B7FA8419-1A2A-42D5-B7F8-415D4EDD95C1}"/>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EE67D4A-159E-45CE-8250-9856FA054973}"/>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568F0D0-6B96-4A0F-8E82-65EA8D329A32}"/>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（増減理由）</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増減なし</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（今後の方針）</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大規模償却資産に係る固定資産税の一時的な増収が見込まれるものの、財政状況は毎年悪化していく見込みにあるため、現在積立残高を当分の期間は確保する。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A2528605-30EC-4A2A-95A5-518475D6089B}"/>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00000000-0008-0000-00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00000000-0008-0000-00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50</xdr:row>
      <xdr:rowOff>0</xdr:rowOff>
    </xdr:from>
    <xdr:to>
      <xdr:col>75</xdr:col>
      <xdr:colOff>0</xdr:colOff>
      <xdr:row>52</xdr:row>
      <xdr:rowOff>0</xdr:rowOff>
    </xdr:to>
    <xdr:sp macro="" textlink="">
      <xdr:nvSpPr>
        <xdr:cNvPr id="4" name="正方形/長方形 3">
          <a:extLst>
            <a:ext uri="{FF2B5EF4-FFF2-40B4-BE49-F238E27FC236}">
              <a16:creationId xmlns:a16="http://schemas.microsoft.com/office/drawing/2014/main" id="{00000000-0008-0000-0000-000004000000}"/>
            </a:ext>
          </a:extLst>
        </xdr:cNvPr>
        <xdr:cNvSpPr/>
      </xdr:nvSpPr>
      <xdr:spPr>
        <a:xfrm>
          <a:off x="11498580" y="918972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50</xdr:row>
      <xdr:rowOff>0</xdr:rowOff>
    </xdr:from>
    <xdr:to>
      <xdr:col>83</xdr:col>
      <xdr:colOff>0</xdr:colOff>
      <xdr:row>52</xdr:row>
      <xdr:rowOff>0</xdr:rowOff>
    </xdr:to>
    <xdr:sp macro="" textlink="">
      <xdr:nvSpPr>
        <xdr:cNvPr id="5" name="正方形/長方形 4">
          <a:extLst>
            <a:ext uri="{FF2B5EF4-FFF2-40B4-BE49-F238E27FC236}">
              <a16:creationId xmlns:a16="http://schemas.microsoft.com/office/drawing/2014/main" id="{00000000-0008-0000-0000-000005000000}"/>
            </a:ext>
          </a:extLst>
        </xdr:cNvPr>
        <xdr:cNvSpPr/>
      </xdr:nvSpPr>
      <xdr:spPr>
        <a:xfrm>
          <a:off x="12839700" y="918972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6" name="正方形/長方形 5">
          <a:extLst>
            <a:ext uri="{FF2B5EF4-FFF2-40B4-BE49-F238E27FC236}">
              <a16:creationId xmlns:a16="http://schemas.microsoft.com/office/drawing/2014/main" id="{00000000-0008-0000-0000-000006000000}"/>
            </a:ext>
          </a:extLst>
        </xdr:cNvPr>
        <xdr:cNvSpPr/>
      </xdr:nvSpPr>
      <xdr:spPr>
        <a:xfrm>
          <a:off x="14180820" y="918972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7" name="正方形/長方形 6">
          <a:extLst>
            <a:ext uri="{FF2B5EF4-FFF2-40B4-BE49-F238E27FC236}">
              <a16:creationId xmlns:a16="http://schemas.microsoft.com/office/drawing/2014/main" id="{00000000-0008-0000-0000-000007000000}"/>
            </a:ext>
          </a:extLst>
        </xdr:cNvPr>
        <xdr:cNvSpPr/>
      </xdr:nvSpPr>
      <xdr:spPr>
        <a:xfrm>
          <a:off x="15521940" y="918972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8" name="正方形/長方形 7">
          <a:extLst>
            <a:ext uri="{FF2B5EF4-FFF2-40B4-BE49-F238E27FC236}">
              <a16:creationId xmlns:a16="http://schemas.microsoft.com/office/drawing/2014/main" id="{00000000-0008-0000-0000-000008000000}"/>
            </a:ext>
          </a:extLst>
        </xdr:cNvPr>
        <xdr:cNvSpPr/>
      </xdr:nvSpPr>
      <xdr:spPr>
        <a:xfrm>
          <a:off x="16863060" y="918972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9" name="正方形/長方形 8">
          <a:extLst>
            <a:ext uri="{FF2B5EF4-FFF2-40B4-BE49-F238E27FC236}">
              <a16:creationId xmlns:a16="http://schemas.microsoft.com/office/drawing/2014/main" id="{00000000-0008-0000-0000-000009000000}"/>
            </a:ext>
          </a:extLst>
        </xdr:cNvPr>
        <xdr:cNvSpPr/>
      </xdr:nvSpPr>
      <xdr:spPr>
        <a:xfrm>
          <a:off x="11498580" y="1291590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10" name="正方形/長方形 9">
          <a:extLst>
            <a:ext uri="{FF2B5EF4-FFF2-40B4-BE49-F238E27FC236}">
              <a16:creationId xmlns:a16="http://schemas.microsoft.com/office/drawing/2014/main" id="{00000000-0008-0000-0000-00000A000000}"/>
            </a:ext>
          </a:extLst>
        </xdr:cNvPr>
        <xdr:cNvSpPr/>
      </xdr:nvSpPr>
      <xdr:spPr>
        <a:xfrm>
          <a:off x="12839700" y="1291590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11" name="正方形/長方形 10">
          <a:extLst>
            <a:ext uri="{FF2B5EF4-FFF2-40B4-BE49-F238E27FC236}">
              <a16:creationId xmlns:a16="http://schemas.microsoft.com/office/drawing/2014/main" id="{00000000-0008-0000-0000-00000B000000}"/>
            </a:ext>
          </a:extLst>
        </xdr:cNvPr>
        <xdr:cNvSpPr/>
      </xdr:nvSpPr>
      <xdr:spPr>
        <a:xfrm>
          <a:off x="14180820" y="1291590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2" name="正方形/長方形 11">
          <a:extLst>
            <a:ext uri="{FF2B5EF4-FFF2-40B4-BE49-F238E27FC236}">
              <a16:creationId xmlns:a16="http://schemas.microsoft.com/office/drawing/2014/main" id="{00000000-0008-0000-0000-00000C000000}"/>
            </a:ext>
          </a:extLst>
        </xdr:cNvPr>
        <xdr:cNvSpPr/>
      </xdr:nvSpPr>
      <xdr:spPr>
        <a:xfrm>
          <a:off x="15521940" y="1291590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3" name="正方形/長方形 12">
          <a:extLst>
            <a:ext uri="{FF2B5EF4-FFF2-40B4-BE49-F238E27FC236}">
              <a16:creationId xmlns:a16="http://schemas.microsoft.com/office/drawing/2014/main" id="{00000000-0008-0000-0000-00000D000000}"/>
            </a:ext>
          </a:extLst>
        </xdr:cNvPr>
        <xdr:cNvSpPr/>
      </xdr:nvSpPr>
      <xdr:spPr>
        <a:xfrm>
          <a:off x="16863060" y="1291590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4" name="正方形/長方形 13">
          <a:extLst>
            <a:ext uri="{FF2B5EF4-FFF2-40B4-BE49-F238E27FC236}">
              <a16:creationId xmlns:a16="http://schemas.microsoft.com/office/drawing/2014/main" id="{00000000-0008-0000-0000-00000E000000}"/>
            </a:ext>
          </a:extLst>
        </xdr:cNvPr>
        <xdr:cNvSpPr/>
      </xdr:nvSpPr>
      <xdr:spPr>
        <a:xfrm>
          <a:off x="355600" y="63500"/>
          <a:ext cx="11139805" cy="63309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5" name="正方形/長方形 14">
          <a:extLst>
            <a:ext uri="{FF2B5EF4-FFF2-40B4-BE49-F238E27FC236}">
              <a16:creationId xmlns:a16="http://schemas.microsoft.com/office/drawing/2014/main" id="{00000000-0008-0000-0000-00000F000000}"/>
            </a:ext>
          </a:extLst>
        </xdr:cNvPr>
        <xdr:cNvSpPr/>
      </xdr:nvSpPr>
      <xdr:spPr>
        <a:xfrm>
          <a:off x="15013305" y="190500"/>
          <a:ext cx="3473450" cy="55689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6" name="正方形/長方形 15">
          <a:extLst>
            <a:ext uri="{FF2B5EF4-FFF2-40B4-BE49-F238E27FC236}">
              <a16:creationId xmlns:a16="http://schemas.microsoft.com/office/drawing/2014/main" id="{00000000-0008-0000-0000-000010000000}"/>
            </a:ext>
          </a:extLst>
        </xdr:cNvPr>
        <xdr:cNvSpPr/>
      </xdr:nvSpPr>
      <xdr:spPr>
        <a:xfrm>
          <a:off x="15015845" y="215900"/>
          <a:ext cx="3451860" cy="5060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7" name="正方形/長方形 16">
          <a:extLst>
            <a:ext uri="{FF2B5EF4-FFF2-40B4-BE49-F238E27FC236}">
              <a16:creationId xmlns:a16="http://schemas.microsoft.com/office/drawing/2014/main" id="{00000000-0008-0000-0000-000011000000}"/>
            </a:ext>
          </a:extLst>
        </xdr:cNvPr>
        <xdr:cNvSpPr/>
      </xdr:nvSpPr>
      <xdr:spPr>
        <a:xfrm>
          <a:off x="15041245" y="241300"/>
          <a:ext cx="3394710" cy="4425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福島県広野町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8" name="正方形/長方形 17">
          <a:extLst>
            <a:ext uri="{FF2B5EF4-FFF2-40B4-BE49-F238E27FC236}">
              <a16:creationId xmlns:a16="http://schemas.microsoft.com/office/drawing/2014/main" id="{00000000-0008-0000-0000-000012000000}"/>
            </a:ext>
          </a:extLst>
        </xdr:cNvPr>
        <xdr:cNvSpPr/>
      </xdr:nvSpPr>
      <xdr:spPr>
        <a:xfrm>
          <a:off x="12539345" y="190500"/>
          <a:ext cx="2340610" cy="55689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9" name="正方形/長方形 18">
          <a:extLst>
            <a:ext uri="{FF2B5EF4-FFF2-40B4-BE49-F238E27FC236}">
              <a16:creationId xmlns:a16="http://schemas.microsoft.com/office/drawing/2014/main" id="{00000000-0008-0000-0000-000013000000}"/>
            </a:ext>
          </a:extLst>
        </xdr:cNvPr>
        <xdr:cNvSpPr/>
      </xdr:nvSpPr>
      <xdr:spPr>
        <a:xfrm>
          <a:off x="12564745" y="215900"/>
          <a:ext cx="2296160" cy="5060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20" name="正方形/長方形 19">
          <a:extLst>
            <a:ext uri="{FF2B5EF4-FFF2-40B4-BE49-F238E27FC236}">
              <a16:creationId xmlns:a16="http://schemas.microsoft.com/office/drawing/2014/main" id="{00000000-0008-0000-0000-000014000000}"/>
            </a:ext>
          </a:extLst>
        </xdr:cNvPr>
        <xdr:cNvSpPr/>
      </xdr:nvSpPr>
      <xdr:spPr>
        <a:xfrm>
          <a:off x="12590145" y="241300"/>
          <a:ext cx="2261870" cy="45529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21" name="正方形/長方形 20">
          <a:extLst>
            <a:ext uri="{FF2B5EF4-FFF2-40B4-BE49-F238E27FC236}">
              <a16:creationId xmlns:a16="http://schemas.microsoft.com/office/drawing/2014/main" id="{00000000-0008-0000-0000-000015000000}"/>
            </a:ext>
          </a:extLst>
        </xdr:cNvPr>
        <xdr:cNvSpPr/>
      </xdr:nvSpPr>
      <xdr:spPr>
        <a:xfrm>
          <a:off x="436880" y="883285"/>
          <a:ext cx="8879205" cy="174371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2" name="正方形/長方形 21">
          <a:extLst>
            <a:ext uri="{FF2B5EF4-FFF2-40B4-BE49-F238E27FC236}">
              <a16:creationId xmlns:a16="http://schemas.microsoft.com/office/drawing/2014/main" id="{00000000-0008-0000-0000-000016000000}"/>
            </a:ext>
          </a:extLst>
        </xdr:cNvPr>
        <xdr:cNvSpPr/>
      </xdr:nvSpPr>
      <xdr:spPr>
        <a:xfrm>
          <a:off x="558165" y="915035"/>
          <a:ext cx="1214120" cy="16802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3" name="正方形/長方形 22">
          <a:extLst>
            <a:ext uri="{FF2B5EF4-FFF2-40B4-BE49-F238E27FC236}">
              <a16:creationId xmlns:a16="http://schemas.microsoft.com/office/drawing/2014/main" id="{00000000-0008-0000-0000-000017000000}"/>
            </a:ext>
          </a:extLst>
        </xdr:cNvPr>
        <xdr:cNvSpPr/>
      </xdr:nvSpPr>
      <xdr:spPr>
        <a:xfrm>
          <a:off x="1731645" y="915035"/>
          <a:ext cx="1173480" cy="16802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4,672
4,606
58.69
7,672,637
7,128,747
495,141
4,290,751
1,374,121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4" name="正方形/長方形 23">
          <a:extLst>
            <a:ext uri="{FF2B5EF4-FFF2-40B4-BE49-F238E27FC236}">
              <a16:creationId xmlns:a16="http://schemas.microsoft.com/office/drawing/2014/main" id="{00000000-0008-0000-0000-000018000000}"/>
            </a:ext>
          </a:extLst>
        </xdr:cNvPr>
        <xdr:cNvSpPr/>
      </xdr:nvSpPr>
      <xdr:spPr>
        <a:xfrm>
          <a:off x="2905125" y="915035"/>
          <a:ext cx="1341120" cy="16802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5" name="正方形/長方形 24">
          <a:extLst>
            <a:ext uri="{FF2B5EF4-FFF2-40B4-BE49-F238E27FC236}">
              <a16:creationId xmlns:a16="http://schemas.microsoft.com/office/drawing/2014/main" id="{00000000-0008-0000-0000-000019000000}"/>
            </a:ext>
          </a:extLst>
        </xdr:cNvPr>
        <xdr:cNvSpPr/>
      </xdr:nvSpPr>
      <xdr:spPr>
        <a:xfrm>
          <a:off x="4246245" y="934085"/>
          <a:ext cx="17805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6" name="正方形/長方形 25">
          <a:extLst>
            <a:ext uri="{FF2B5EF4-FFF2-40B4-BE49-F238E27FC236}">
              <a16:creationId xmlns:a16="http://schemas.microsoft.com/office/drawing/2014/main" id="{00000000-0008-0000-0000-00001A000000}"/>
            </a:ext>
          </a:extLst>
        </xdr:cNvPr>
        <xdr:cNvSpPr/>
      </xdr:nvSpPr>
      <xdr:spPr>
        <a:xfrm>
          <a:off x="6026785" y="934085"/>
          <a:ext cx="110998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7" name="正方形/長方形 26">
          <a:extLst>
            <a:ext uri="{FF2B5EF4-FFF2-40B4-BE49-F238E27FC236}">
              <a16:creationId xmlns:a16="http://schemas.microsoft.com/office/drawing/2014/main" id="{00000000-0008-0000-0000-00001B000000}"/>
            </a:ext>
          </a:extLst>
        </xdr:cNvPr>
        <xdr:cNvSpPr/>
      </xdr:nvSpPr>
      <xdr:spPr>
        <a:xfrm>
          <a:off x="7200265" y="946785"/>
          <a:ext cx="56642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8" name="正方形/長方形 27">
          <a:extLst>
            <a:ext uri="{FF2B5EF4-FFF2-40B4-BE49-F238E27FC236}">
              <a16:creationId xmlns:a16="http://schemas.microsoft.com/office/drawing/2014/main" id="{00000000-0008-0000-0000-00001C000000}"/>
            </a:ext>
          </a:extLst>
        </xdr:cNvPr>
        <xdr:cNvSpPr/>
      </xdr:nvSpPr>
      <xdr:spPr>
        <a:xfrm>
          <a:off x="4246245" y="1693545"/>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9" name="正方形/長方形 28">
          <a:extLst>
            <a:ext uri="{FF2B5EF4-FFF2-40B4-BE49-F238E27FC236}">
              <a16:creationId xmlns:a16="http://schemas.microsoft.com/office/drawing/2014/main" id="{00000000-0008-0000-0000-00001D000000}"/>
            </a:ext>
          </a:extLst>
        </xdr:cNvPr>
        <xdr:cNvSpPr/>
      </xdr:nvSpPr>
      <xdr:spPr>
        <a:xfrm>
          <a:off x="6090285" y="1693545"/>
          <a:ext cx="322580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30" name="角丸四角形 29">
          <a:extLst>
            <a:ext uri="{FF2B5EF4-FFF2-40B4-BE49-F238E27FC236}">
              <a16:creationId xmlns:a16="http://schemas.microsoft.com/office/drawing/2014/main" id="{00000000-0008-0000-0000-00001E000000}"/>
            </a:ext>
          </a:extLst>
        </xdr:cNvPr>
        <xdr:cNvSpPr/>
      </xdr:nvSpPr>
      <xdr:spPr>
        <a:xfrm>
          <a:off x="9765665" y="883285"/>
          <a:ext cx="1341120" cy="124714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31" name="正方形/長方形 30">
          <a:extLst>
            <a:ext uri="{FF2B5EF4-FFF2-40B4-BE49-F238E27FC236}">
              <a16:creationId xmlns:a16="http://schemas.microsoft.com/office/drawing/2014/main" id="{00000000-0008-0000-0000-00001F000000}"/>
            </a:ext>
          </a:extLst>
        </xdr:cNvPr>
        <xdr:cNvSpPr/>
      </xdr:nvSpPr>
      <xdr:spPr>
        <a:xfrm>
          <a:off x="9987915" y="946785"/>
          <a:ext cx="11734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2" name="正方形/長方形 31">
          <a:extLst>
            <a:ext uri="{FF2B5EF4-FFF2-40B4-BE49-F238E27FC236}">
              <a16:creationId xmlns:a16="http://schemas.microsoft.com/office/drawing/2014/main" id="{00000000-0008-0000-0000-000020000000}"/>
            </a:ext>
          </a:extLst>
        </xdr:cNvPr>
        <xdr:cNvSpPr/>
      </xdr:nvSpPr>
      <xdr:spPr>
        <a:xfrm>
          <a:off x="9987915" y="1209675"/>
          <a:ext cx="1173480" cy="5092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3" name="正方形/長方形 32">
          <a:extLst>
            <a:ext uri="{FF2B5EF4-FFF2-40B4-BE49-F238E27FC236}">
              <a16:creationId xmlns:a16="http://schemas.microsoft.com/office/drawing/2014/main" id="{00000000-0008-0000-0000-000021000000}"/>
            </a:ext>
          </a:extLst>
        </xdr:cNvPr>
        <xdr:cNvSpPr/>
      </xdr:nvSpPr>
      <xdr:spPr>
        <a:xfrm>
          <a:off x="9987915" y="1544955"/>
          <a:ext cx="1292860" cy="6362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4" name="直線コネクタ 33">
          <a:extLst>
            <a:ext uri="{FF2B5EF4-FFF2-40B4-BE49-F238E27FC236}">
              <a16:creationId xmlns:a16="http://schemas.microsoft.com/office/drawing/2014/main" id="{00000000-0008-0000-0000-000022000000}"/>
            </a:ext>
          </a:extLst>
        </xdr:cNvPr>
        <xdr:cNvCxnSpPr/>
      </xdr:nvCxnSpPr>
      <xdr:spPr>
        <a:xfrm flipH="1">
          <a:off x="9825355" y="1035685"/>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5" name="楕円 34">
          <a:extLst>
            <a:ext uri="{FF2B5EF4-FFF2-40B4-BE49-F238E27FC236}">
              <a16:creationId xmlns:a16="http://schemas.microsoft.com/office/drawing/2014/main" id="{00000000-0008-0000-0000-000023000000}"/>
            </a:ext>
          </a:extLst>
        </xdr:cNvPr>
        <xdr:cNvSpPr/>
      </xdr:nvSpPr>
      <xdr:spPr>
        <a:xfrm>
          <a:off x="9879330" y="997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6" name="フローチャート: 判断 35">
          <a:extLst>
            <a:ext uri="{FF2B5EF4-FFF2-40B4-BE49-F238E27FC236}">
              <a16:creationId xmlns:a16="http://schemas.microsoft.com/office/drawing/2014/main" id="{00000000-0008-0000-0000-000024000000}"/>
            </a:ext>
          </a:extLst>
        </xdr:cNvPr>
        <xdr:cNvSpPr/>
      </xdr:nvSpPr>
      <xdr:spPr>
        <a:xfrm>
          <a:off x="9879330" y="129857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7" name="直線コネクタ 36">
          <a:extLst>
            <a:ext uri="{FF2B5EF4-FFF2-40B4-BE49-F238E27FC236}">
              <a16:creationId xmlns:a16="http://schemas.microsoft.com/office/drawing/2014/main" id="{00000000-0008-0000-0000-000025000000}"/>
            </a:ext>
          </a:extLst>
        </xdr:cNvPr>
        <xdr:cNvCxnSpPr/>
      </xdr:nvCxnSpPr>
      <xdr:spPr>
        <a:xfrm>
          <a:off x="9923780" y="154495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8" name="直線コネクタ 37">
          <a:extLst>
            <a:ext uri="{FF2B5EF4-FFF2-40B4-BE49-F238E27FC236}">
              <a16:creationId xmlns:a16="http://schemas.microsoft.com/office/drawing/2014/main" id="{00000000-0008-0000-0000-000026000000}"/>
            </a:ext>
          </a:extLst>
        </xdr:cNvPr>
        <xdr:cNvCxnSpPr/>
      </xdr:nvCxnSpPr>
      <xdr:spPr>
        <a:xfrm>
          <a:off x="9844405" y="1544955"/>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9" name="直線コネクタ 38">
          <a:extLst>
            <a:ext uri="{FF2B5EF4-FFF2-40B4-BE49-F238E27FC236}">
              <a16:creationId xmlns:a16="http://schemas.microsoft.com/office/drawing/2014/main" id="{00000000-0008-0000-0000-000027000000}"/>
            </a:ext>
          </a:extLst>
        </xdr:cNvPr>
        <xdr:cNvCxnSpPr/>
      </xdr:nvCxnSpPr>
      <xdr:spPr>
        <a:xfrm flipV="1">
          <a:off x="9923780" y="177927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40" name="直線コネクタ 39">
          <a:extLst>
            <a:ext uri="{FF2B5EF4-FFF2-40B4-BE49-F238E27FC236}">
              <a16:creationId xmlns:a16="http://schemas.microsoft.com/office/drawing/2014/main" id="{00000000-0008-0000-0000-000028000000}"/>
            </a:ext>
          </a:extLst>
        </xdr:cNvPr>
        <xdr:cNvCxnSpPr/>
      </xdr:nvCxnSpPr>
      <xdr:spPr>
        <a:xfrm>
          <a:off x="9844405" y="1918335"/>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41" name="テキスト ボックス 40">
          <a:extLst>
            <a:ext uri="{FF2B5EF4-FFF2-40B4-BE49-F238E27FC236}">
              <a16:creationId xmlns:a16="http://schemas.microsoft.com/office/drawing/2014/main" id="{00000000-0008-0000-0000-000029000000}"/>
            </a:ext>
          </a:extLst>
        </xdr:cNvPr>
        <xdr:cNvSpPr txBox="1"/>
      </xdr:nvSpPr>
      <xdr:spPr>
        <a:xfrm>
          <a:off x="419100" y="272478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2" name="テキスト ボックス 41">
          <a:extLst>
            <a:ext uri="{FF2B5EF4-FFF2-40B4-BE49-F238E27FC236}">
              <a16:creationId xmlns:a16="http://schemas.microsoft.com/office/drawing/2014/main" id="{00000000-0008-0000-0000-00002A000000}"/>
            </a:ext>
          </a:extLst>
        </xdr:cNvPr>
        <xdr:cNvSpPr txBox="1"/>
      </xdr:nvSpPr>
      <xdr:spPr>
        <a:xfrm>
          <a:off x="419100" y="296227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43" name="テキスト ボックス 42">
          <a:extLst>
            <a:ext uri="{FF2B5EF4-FFF2-40B4-BE49-F238E27FC236}">
              <a16:creationId xmlns:a16="http://schemas.microsoft.com/office/drawing/2014/main" id="{00000000-0008-0000-0000-00002B000000}"/>
            </a:ext>
          </a:extLst>
        </xdr:cNvPr>
        <xdr:cNvSpPr txBox="1"/>
      </xdr:nvSpPr>
      <xdr:spPr>
        <a:xfrm>
          <a:off x="419100" y="3195955"/>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1032123" cy="259045"/>
    <xdr:sp macro="" textlink="">
      <xdr:nvSpPr>
        <xdr:cNvPr id="44" name="テキスト ボックス 43">
          <a:extLst>
            <a:ext uri="{FF2B5EF4-FFF2-40B4-BE49-F238E27FC236}">
              <a16:creationId xmlns:a16="http://schemas.microsoft.com/office/drawing/2014/main" id="{00000000-0008-0000-0000-00002C000000}"/>
            </a:ext>
          </a:extLst>
        </xdr:cNvPr>
        <xdr:cNvSpPr txBox="1"/>
      </xdr:nvSpPr>
      <xdr:spPr>
        <a:xfrm>
          <a:off x="419100" y="3433445"/>
          <a:ext cx="110321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年度中に市町村合併した団体で、合併前の団体毎の決算に基づく健全化判断比率等を算出していない団体については、債務償還比率、実質公債費比率、将来負担比率のグラフを表記しない。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45" name="テキスト ボックス 44">
          <a:extLst>
            <a:ext uri="{FF2B5EF4-FFF2-40B4-BE49-F238E27FC236}">
              <a16:creationId xmlns:a16="http://schemas.microsoft.com/office/drawing/2014/main" id="{00000000-0008-0000-0000-00002D000000}"/>
            </a:ext>
          </a:extLst>
        </xdr:cNvPr>
        <xdr:cNvSpPr txBox="1"/>
      </xdr:nvSpPr>
      <xdr:spPr>
        <a:xfrm>
          <a:off x="419100" y="367093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6" name="正方形/長方形 45">
          <a:extLst>
            <a:ext uri="{FF2B5EF4-FFF2-40B4-BE49-F238E27FC236}">
              <a16:creationId xmlns:a16="http://schemas.microsoft.com/office/drawing/2014/main" id="{00000000-0008-0000-0000-00002E000000}"/>
            </a:ext>
          </a:extLst>
        </xdr:cNvPr>
        <xdr:cNvSpPr/>
      </xdr:nvSpPr>
      <xdr:spPr>
        <a:xfrm>
          <a:off x="1127125" y="4180205"/>
          <a:ext cx="3738880" cy="3060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7" name="正方形/長方形 46">
          <a:extLst>
            <a:ext uri="{FF2B5EF4-FFF2-40B4-BE49-F238E27FC236}">
              <a16:creationId xmlns:a16="http://schemas.microsoft.com/office/drawing/2014/main" id="{00000000-0008-0000-0000-00002F000000}"/>
            </a:ext>
          </a:extLst>
        </xdr:cNvPr>
        <xdr:cNvSpPr/>
      </xdr:nvSpPr>
      <xdr:spPr>
        <a:xfrm>
          <a:off x="1774684" y="4538917"/>
          <a:ext cx="1514121" cy="26809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8" name="正方形/長方形 47">
          <a:extLst>
            <a:ext uri="{FF2B5EF4-FFF2-40B4-BE49-F238E27FC236}">
              <a16:creationId xmlns:a16="http://schemas.microsoft.com/office/drawing/2014/main" id="{00000000-0008-0000-0000-000030000000}"/>
            </a:ext>
          </a:extLst>
        </xdr:cNvPr>
        <xdr:cNvSpPr/>
      </xdr:nvSpPr>
      <xdr:spPr>
        <a:xfrm>
          <a:off x="3387084" y="4522246"/>
          <a:ext cx="740421" cy="30143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[ 60.1</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9" name="正方形/長方形 48">
          <a:extLst>
            <a:ext uri="{FF2B5EF4-FFF2-40B4-BE49-F238E27FC236}">
              <a16:creationId xmlns:a16="http://schemas.microsoft.com/office/drawing/2014/main" id="{00000000-0008-0000-0000-000031000000}"/>
            </a:ext>
          </a:extLst>
        </xdr:cNvPr>
        <xdr:cNvSpPr/>
      </xdr:nvSpPr>
      <xdr:spPr>
        <a:xfrm>
          <a:off x="481520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50" name="正方形/長方形 49">
          <a:extLst>
            <a:ext uri="{FF2B5EF4-FFF2-40B4-BE49-F238E27FC236}">
              <a16:creationId xmlns:a16="http://schemas.microsoft.com/office/drawing/2014/main" id="{00000000-0008-0000-0000-000032000000}"/>
            </a:ext>
          </a:extLst>
        </xdr:cNvPr>
        <xdr:cNvSpPr/>
      </xdr:nvSpPr>
      <xdr:spPr>
        <a:xfrm>
          <a:off x="481520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51" name="正方形/長方形 50">
          <a:extLst>
            <a:ext uri="{FF2B5EF4-FFF2-40B4-BE49-F238E27FC236}">
              <a16:creationId xmlns:a16="http://schemas.microsoft.com/office/drawing/2014/main" id="{00000000-0008-0000-0000-000033000000}"/>
            </a:ext>
          </a:extLst>
        </xdr:cNvPr>
        <xdr:cNvSpPr/>
      </xdr:nvSpPr>
      <xdr:spPr>
        <a:xfrm>
          <a:off x="615632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2" name="正方形/長方形 51">
          <a:extLst>
            <a:ext uri="{FF2B5EF4-FFF2-40B4-BE49-F238E27FC236}">
              <a16:creationId xmlns:a16="http://schemas.microsoft.com/office/drawing/2014/main" id="{00000000-0008-0000-0000-000034000000}"/>
            </a:ext>
          </a:extLst>
        </xdr:cNvPr>
        <xdr:cNvSpPr/>
      </xdr:nvSpPr>
      <xdr:spPr>
        <a:xfrm>
          <a:off x="615632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3" name="正方形/長方形 52">
          <a:extLst>
            <a:ext uri="{FF2B5EF4-FFF2-40B4-BE49-F238E27FC236}">
              <a16:creationId xmlns:a16="http://schemas.microsoft.com/office/drawing/2014/main" id="{00000000-0008-0000-0000-000035000000}"/>
            </a:ext>
          </a:extLst>
        </xdr:cNvPr>
        <xdr:cNvSpPr/>
      </xdr:nvSpPr>
      <xdr:spPr>
        <a:xfrm>
          <a:off x="762444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4" name="正方形/長方形 53">
          <a:extLst>
            <a:ext uri="{FF2B5EF4-FFF2-40B4-BE49-F238E27FC236}">
              <a16:creationId xmlns:a16="http://schemas.microsoft.com/office/drawing/2014/main" id="{00000000-0008-0000-0000-000036000000}"/>
            </a:ext>
          </a:extLst>
        </xdr:cNvPr>
        <xdr:cNvSpPr/>
      </xdr:nvSpPr>
      <xdr:spPr>
        <a:xfrm>
          <a:off x="762444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5" name="正方形/長方形 54">
          <a:extLst>
            <a:ext uri="{FF2B5EF4-FFF2-40B4-BE49-F238E27FC236}">
              <a16:creationId xmlns:a16="http://schemas.microsoft.com/office/drawing/2014/main" id="{00000000-0008-0000-0000-000037000000}"/>
            </a:ext>
          </a:extLst>
        </xdr:cNvPr>
        <xdr:cNvSpPr/>
      </xdr:nvSpPr>
      <xdr:spPr>
        <a:xfrm>
          <a:off x="1127125" y="4859655"/>
          <a:ext cx="3738880" cy="211328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6" name="正方形/長方形 55">
          <a:extLst>
            <a:ext uri="{FF2B5EF4-FFF2-40B4-BE49-F238E27FC236}">
              <a16:creationId xmlns:a16="http://schemas.microsoft.com/office/drawing/2014/main" id="{00000000-0008-0000-0000-000038000000}"/>
            </a:ext>
          </a:extLst>
        </xdr:cNvPr>
        <xdr:cNvSpPr/>
      </xdr:nvSpPr>
      <xdr:spPr>
        <a:xfrm>
          <a:off x="5109845" y="4859655"/>
          <a:ext cx="4191000" cy="2113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7" name="正方形/長方形 56">
          <a:extLst>
            <a:ext uri="{FF2B5EF4-FFF2-40B4-BE49-F238E27FC236}">
              <a16:creationId xmlns:a16="http://schemas.microsoft.com/office/drawing/2014/main" id="{00000000-0008-0000-0000-000039000000}"/>
            </a:ext>
          </a:extLst>
        </xdr:cNvPr>
        <xdr:cNvSpPr/>
      </xdr:nvSpPr>
      <xdr:spPr>
        <a:xfrm>
          <a:off x="5109845" y="4923155"/>
          <a:ext cx="40233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8" name="テキスト ボックス 57">
          <a:extLst>
            <a:ext uri="{FF2B5EF4-FFF2-40B4-BE49-F238E27FC236}">
              <a16:creationId xmlns:a16="http://schemas.microsoft.com/office/drawing/2014/main" id="{00000000-0008-0000-0000-00003A000000}"/>
            </a:ext>
          </a:extLst>
        </xdr:cNvPr>
        <xdr:cNvSpPr txBox="1"/>
      </xdr:nvSpPr>
      <xdr:spPr>
        <a:xfrm>
          <a:off x="5163185" y="5144135"/>
          <a:ext cx="4010660" cy="1739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00">
              <a:latin typeface="ＭＳ Ｐゴシック" panose="020B0600070205080204" pitchFamily="50" charset="-128"/>
              <a:ea typeface="ＭＳ Ｐゴシック" panose="020B0600070205080204" pitchFamily="50" charset="-128"/>
            </a:rPr>
            <a:t>令和４年度決算における有形固定資産減価償却率は、福島県平均を下回っている状況である。これは</a:t>
          </a:r>
          <a:r>
            <a:rPr kumimoji="1" lang="en-US" altLang="ja-JP" sz="1000">
              <a:latin typeface="ＭＳ Ｐゴシック" panose="020B0600070205080204" pitchFamily="50" charset="-128"/>
              <a:ea typeface="ＭＳ Ｐゴシック" panose="020B0600070205080204" pitchFamily="50" charset="-128"/>
            </a:rPr>
            <a:t>1980</a:t>
          </a:r>
          <a:r>
            <a:rPr kumimoji="1" lang="ja-JP" altLang="en-US" sz="1000">
              <a:latin typeface="ＭＳ Ｐゴシック" panose="020B0600070205080204" pitchFamily="50" charset="-128"/>
              <a:ea typeface="ＭＳ Ｐゴシック" panose="020B0600070205080204" pitchFamily="50" charset="-128"/>
            </a:rPr>
            <a:t>年代後半から</a:t>
          </a:r>
          <a:r>
            <a:rPr kumimoji="1" lang="en-US" altLang="ja-JP" sz="1000">
              <a:latin typeface="ＭＳ Ｐゴシック" panose="020B0600070205080204" pitchFamily="50" charset="-128"/>
              <a:ea typeface="ＭＳ Ｐゴシック" panose="020B0600070205080204" pitchFamily="50" charset="-128"/>
            </a:rPr>
            <a:t>1990</a:t>
          </a:r>
          <a:r>
            <a:rPr kumimoji="1" lang="ja-JP" altLang="en-US" sz="1000">
              <a:latin typeface="ＭＳ Ｐゴシック" panose="020B0600070205080204" pitchFamily="50" charset="-128"/>
              <a:ea typeface="ＭＳ Ｐゴシック" panose="020B0600070205080204" pitchFamily="50" charset="-128"/>
            </a:rPr>
            <a:t>年代前半に建設された施設が集中しており、耐用年数を迎えつつある。また、東日本大震災からの復旧・復興による道路整備や災害公営住宅、認定こども園などの公共施設の新設などを実施していることが要因となっている。</a:t>
          </a:r>
        </a:p>
        <a:p>
          <a:r>
            <a:rPr kumimoji="1" lang="ja-JP" altLang="en-US" sz="1000">
              <a:latin typeface="ＭＳ Ｐゴシック" panose="020B0600070205080204" pitchFamily="50" charset="-128"/>
              <a:ea typeface="ＭＳ Ｐゴシック" panose="020B0600070205080204" pitchFamily="50" charset="-128"/>
            </a:rPr>
            <a:t>今後は、平成</a:t>
          </a:r>
          <a:r>
            <a:rPr kumimoji="1" lang="en-US" altLang="ja-JP" sz="1000">
              <a:latin typeface="ＭＳ Ｐゴシック" panose="020B0600070205080204" pitchFamily="50" charset="-128"/>
              <a:ea typeface="ＭＳ Ｐゴシック" panose="020B0600070205080204" pitchFamily="50" charset="-128"/>
            </a:rPr>
            <a:t>29</a:t>
          </a:r>
          <a:r>
            <a:rPr kumimoji="1" lang="ja-JP" altLang="en-US" sz="1000">
              <a:latin typeface="ＭＳ Ｐゴシック" panose="020B0600070205080204" pitchFamily="50" charset="-128"/>
              <a:ea typeface="ＭＳ Ｐゴシック" panose="020B0600070205080204" pitchFamily="50" charset="-128"/>
            </a:rPr>
            <a:t>年</a:t>
          </a:r>
          <a:r>
            <a:rPr kumimoji="1" lang="en-US" altLang="ja-JP" sz="1000">
              <a:latin typeface="ＭＳ Ｐゴシック" panose="020B0600070205080204" pitchFamily="50" charset="-128"/>
              <a:ea typeface="ＭＳ Ｐゴシック" panose="020B0600070205080204" pitchFamily="50" charset="-128"/>
            </a:rPr>
            <a:t>3</a:t>
          </a:r>
          <a:r>
            <a:rPr kumimoji="1" lang="ja-JP" altLang="en-US" sz="1000">
              <a:latin typeface="ＭＳ Ｐゴシック" panose="020B0600070205080204" pitchFamily="50" charset="-128"/>
              <a:ea typeface="ＭＳ Ｐゴシック" panose="020B0600070205080204" pitchFamily="50" charset="-128"/>
            </a:rPr>
            <a:t>月に策定した「広野町公共施設等総合管理計画」、令和</a:t>
          </a:r>
          <a:r>
            <a:rPr kumimoji="1" lang="en-US" altLang="ja-JP" sz="1000">
              <a:latin typeface="ＭＳ Ｐゴシック" panose="020B0600070205080204" pitchFamily="50" charset="-128"/>
              <a:ea typeface="ＭＳ Ｐゴシック" panose="020B0600070205080204" pitchFamily="50" charset="-128"/>
            </a:rPr>
            <a:t>3</a:t>
          </a:r>
          <a:r>
            <a:rPr kumimoji="1" lang="ja-JP" altLang="en-US" sz="1000">
              <a:latin typeface="ＭＳ Ｐゴシック" panose="020B0600070205080204" pitchFamily="50" charset="-128"/>
              <a:ea typeface="ＭＳ Ｐゴシック" panose="020B0600070205080204" pitchFamily="50" charset="-128"/>
            </a:rPr>
            <a:t>年</a:t>
          </a:r>
          <a:r>
            <a:rPr kumimoji="1" lang="en-US" altLang="ja-JP" sz="1000">
              <a:latin typeface="ＭＳ Ｐゴシック" panose="020B0600070205080204" pitchFamily="50" charset="-128"/>
              <a:ea typeface="ＭＳ Ｐゴシック" panose="020B0600070205080204" pitchFamily="50" charset="-128"/>
            </a:rPr>
            <a:t>3</a:t>
          </a:r>
          <a:r>
            <a:rPr kumimoji="1" lang="ja-JP" altLang="en-US" sz="1000">
              <a:latin typeface="ＭＳ Ｐゴシック" panose="020B0600070205080204" pitchFamily="50" charset="-128"/>
              <a:ea typeface="ＭＳ Ｐゴシック" panose="020B0600070205080204" pitchFamily="50" charset="-128"/>
            </a:rPr>
            <a:t>月策定の「広野町公共施設個別管理計画」に基づき長期的な視点をもって、更新・統廃合・長寿命化などを計画的に行っていく。</a:t>
          </a:r>
        </a:p>
      </xdr:txBody>
    </xdr:sp>
    <xdr:clientData/>
  </xdr:twoCellAnchor>
  <xdr:oneCellAnchor>
    <xdr:from>
      <xdr:col>4</xdr:col>
      <xdr:colOff>174625</xdr:colOff>
      <xdr:row>23</xdr:row>
      <xdr:rowOff>47625</xdr:rowOff>
    </xdr:from>
    <xdr:ext cx="349839" cy="225703"/>
    <xdr:sp macro="" textlink="">
      <xdr:nvSpPr>
        <xdr:cNvPr id="59" name="テキスト ボックス 58">
          <a:extLst>
            <a:ext uri="{FF2B5EF4-FFF2-40B4-BE49-F238E27FC236}">
              <a16:creationId xmlns:a16="http://schemas.microsoft.com/office/drawing/2014/main" id="{00000000-0008-0000-0000-00003B000000}"/>
            </a:ext>
          </a:extLst>
        </xdr:cNvPr>
        <xdr:cNvSpPr txBox="1"/>
      </xdr:nvSpPr>
      <xdr:spPr>
        <a:xfrm>
          <a:off x="1104265" y="467296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60" name="直線コネクタ 59">
          <a:extLst>
            <a:ext uri="{FF2B5EF4-FFF2-40B4-BE49-F238E27FC236}">
              <a16:creationId xmlns:a16="http://schemas.microsoft.com/office/drawing/2014/main" id="{00000000-0008-0000-0000-00003C000000}"/>
            </a:ext>
          </a:extLst>
        </xdr:cNvPr>
        <xdr:cNvCxnSpPr/>
      </xdr:nvCxnSpPr>
      <xdr:spPr>
        <a:xfrm>
          <a:off x="1127125" y="697293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61" name="テキスト ボックス 60">
          <a:extLst>
            <a:ext uri="{FF2B5EF4-FFF2-40B4-BE49-F238E27FC236}">
              <a16:creationId xmlns:a16="http://schemas.microsoft.com/office/drawing/2014/main" id="{00000000-0008-0000-0000-00003D000000}"/>
            </a:ext>
          </a:extLst>
        </xdr:cNvPr>
        <xdr:cNvSpPr txBox="1"/>
      </xdr:nvSpPr>
      <xdr:spPr>
        <a:xfrm>
          <a:off x="721516" y="687913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79375</xdr:rowOff>
    </xdr:from>
    <xdr:to>
      <xdr:col>27</xdr:col>
      <xdr:colOff>73025</xdr:colOff>
      <xdr:row>34</xdr:row>
      <xdr:rowOff>79375</xdr:rowOff>
    </xdr:to>
    <xdr:cxnSp macro="">
      <xdr:nvCxnSpPr>
        <xdr:cNvPr id="62" name="直線コネクタ 61">
          <a:extLst>
            <a:ext uri="{FF2B5EF4-FFF2-40B4-BE49-F238E27FC236}">
              <a16:creationId xmlns:a16="http://schemas.microsoft.com/office/drawing/2014/main" id="{00000000-0008-0000-0000-00003E000000}"/>
            </a:ext>
          </a:extLst>
        </xdr:cNvPr>
        <xdr:cNvCxnSpPr/>
      </xdr:nvCxnSpPr>
      <xdr:spPr>
        <a:xfrm>
          <a:off x="1127125" y="654875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33</xdr:row>
      <xdr:rowOff>157024</xdr:rowOff>
    </xdr:from>
    <xdr:ext cx="410689" cy="225703"/>
    <xdr:sp macro="" textlink="">
      <xdr:nvSpPr>
        <xdr:cNvPr id="63" name="テキスト ボックス 62">
          <a:extLst>
            <a:ext uri="{FF2B5EF4-FFF2-40B4-BE49-F238E27FC236}">
              <a16:creationId xmlns:a16="http://schemas.microsoft.com/office/drawing/2014/main" id="{00000000-0008-0000-0000-00003F000000}"/>
            </a:ext>
          </a:extLst>
        </xdr:cNvPr>
        <xdr:cNvSpPr txBox="1"/>
      </xdr:nvSpPr>
      <xdr:spPr>
        <a:xfrm>
          <a:off x="721516" y="645876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161925</xdr:rowOff>
    </xdr:from>
    <xdr:to>
      <xdr:col>27</xdr:col>
      <xdr:colOff>73025</xdr:colOff>
      <xdr:row>31</xdr:row>
      <xdr:rowOff>161925</xdr:rowOff>
    </xdr:to>
    <xdr:cxnSp macro="">
      <xdr:nvCxnSpPr>
        <xdr:cNvPr id="64" name="直線コネクタ 63">
          <a:extLst>
            <a:ext uri="{FF2B5EF4-FFF2-40B4-BE49-F238E27FC236}">
              <a16:creationId xmlns:a16="http://schemas.microsoft.com/office/drawing/2014/main" id="{00000000-0008-0000-0000-000040000000}"/>
            </a:ext>
          </a:extLst>
        </xdr:cNvPr>
        <xdr:cNvCxnSpPr/>
      </xdr:nvCxnSpPr>
      <xdr:spPr>
        <a:xfrm>
          <a:off x="1127125" y="612838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68124</xdr:rowOff>
    </xdr:from>
    <xdr:ext cx="359394" cy="225703"/>
    <xdr:sp macro="" textlink="">
      <xdr:nvSpPr>
        <xdr:cNvPr id="65" name="テキスト ボックス 64">
          <a:extLst>
            <a:ext uri="{FF2B5EF4-FFF2-40B4-BE49-F238E27FC236}">
              <a16:creationId xmlns:a16="http://schemas.microsoft.com/office/drawing/2014/main" id="{00000000-0008-0000-0000-000041000000}"/>
            </a:ext>
          </a:extLst>
        </xdr:cNvPr>
        <xdr:cNvSpPr txBox="1"/>
      </xdr:nvSpPr>
      <xdr:spPr>
        <a:xfrm>
          <a:off x="772811" y="603458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73025</xdr:rowOff>
    </xdr:from>
    <xdr:to>
      <xdr:col>27</xdr:col>
      <xdr:colOff>73025</xdr:colOff>
      <xdr:row>29</xdr:row>
      <xdr:rowOff>73025</xdr:rowOff>
    </xdr:to>
    <xdr:cxnSp macro="">
      <xdr:nvCxnSpPr>
        <xdr:cNvPr id="66" name="直線コネクタ 65">
          <a:extLst>
            <a:ext uri="{FF2B5EF4-FFF2-40B4-BE49-F238E27FC236}">
              <a16:creationId xmlns:a16="http://schemas.microsoft.com/office/drawing/2014/main" id="{00000000-0008-0000-0000-000042000000}"/>
            </a:ext>
          </a:extLst>
        </xdr:cNvPr>
        <xdr:cNvCxnSpPr/>
      </xdr:nvCxnSpPr>
      <xdr:spPr>
        <a:xfrm>
          <a:off x="1127125" y="570420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150674</xdr:rowOff>
    </xdr:from>
    <xdr:ext cx="359394" cy="225703"/>
    <xdr:sp macro="" textlink="">
      <xdr:nvSpPr>
        <xdr:cNvPr id="67" name="テキスト ボックス 66">
          <a:extLst>
            <a:ext uri="{FF2B5EF4-FFF2-40B4-BE49-F238E27FC236}">
              <a16:creationId xmlns:a16="http://schemas.microsoft.com/office/drawing/2014/main" id="{00000000-0008-0000-0000-000043000000}"/>
            </a:ext>
          </a:extLst>
        </xdr:cNvPr>
        <xdr:cNvSpPr txBox="1"/>
      </xdr:nvSpPr>
      <xdr:spPr>
        <a:xfrm>
          <a:off x="772811" y="561421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155575</xdr:rowOff>
    </xdr:from>
    <xdr:to>
      <xdr:col>27</xdr:col>
      <xdr:colOff>73025</xdr:colOff>
      <xdr:row>26</xdr:row>
      <xdr:rowOff>155575</xdr:rowOff>
    </xdr:to>
    <xdr:cxnSp macro="">
      <xdr:nvCxnSpPr>
        <xdr:cNvPr id="68" name="直線コネクタ 67">
          <a:extLst>
            <a:ext uri="{FF2B5EF4-FFF2-40B4-BE49-F238E27FC236}">
              <a16:creationId xmlns:a16="http://schemas.microsoft.com/office/drawing/2014/main" id="{00000000-0008-0000-0000-000044000000}"/>
            </a:ext>
          </a:extLst>
        </xdr:cNvPr>
        <xdr:cNvCxnSpPr/>
      </xdr:nvCxnSpPr>
      <xdr:spPr>
        <a:xfrm>
          <a:off x="1127125" y="528383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26</xdr:row>
      <xdr:rowOff>61774</xdr:rowOff>
    </xdr:from>
    <xdr:ext cx="359394" cy="225703"/>
    <xdr:sp macro="" textlink="">
      <xdr:nvSpPr>
        <xdr:cNvPr id="69" name="テキスト ボックス 68">
          <a:extLst>
            <a:ext uri="{FF2B5EF4-FFF2-40B4-BE49-F238E27FC236}">
              <a16:creationId xmlns:a16="http://schemas.microsoft.com/office/drawing/2014/main" id="{00000000-0008-0000-0000-000045000000}"/>
            </a:ext>
          </a:extLst>
        </xdr:cNvPr>
        <xdr:cNvSpPr txBox="1"/>
      </xdr:nvSpPr>
      <xdr:spPr>
        <a:xfrm>
          <a:off x="772811" y="519003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0" name="直線コネクタ 69">
          <a:extLst>
            <a:ext uri="{FF2B5EF4-FFF2-40B4-BE49-F238E27FC236}">
              <a16:creationId xmlns:a16="http://schemas.microsoft.com/office/drawing/2014/main" id="{00000000-0008-0000-0000-000046000000}"/>
            </a:ext>
          </a:extLst>
        </xdr:cNvPr>
        <xdr:cNvCxnSpPr/>
      </xdr:nvCxnSpPr>
      <xdr:spPr>
        <a:xfrm>
          <a:off x="1127125" y="485965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1" name="テキスト ボックス 70">
          <a:extLst>
            <a:ext uri="{FF2B5EF4-FFF2-40B4-BE49-F238E27FC236}">
              <a16:creationId xmlns:a16="http://schemas.microsoft.com/office/drawing/2014/main" id="{00000000-0008-0000-0000-000047000000}"/>
            </a:ext>
          </a:extLst>
        </xdr:cNvPr>
        <xdr:cNvSpPr txBox="1"/>
      </xdr:nvSpPr>
      <xdr:spPr>
        <a:xfrm>
          <a:off x="772811" y="476966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2" name="有形固定資産減価償却率グラフ枠">
          <a:extLst>
            <a:ext uri="{FF2B5EF4-FFF2-40B4-BE49-F238E27FC236}">
              <a16:creationId xmlns:a16="http://schemas.microsoft.com/office/drawing/2014/main" id="{00000000-0008-0000-0000-000048000000}"/>
            </a:ext>
          </a:extLst>
        </xdr:cNvPr>
        <xdr:cNvSpPr/>
      </xdr:nvSpPr>
      <xdr:spPr>
        <a:xfrm>
          <a:off x="1127125" y="4859655"/>
          <a:ext cx="3738880" cy="211328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77851</xdr:rowOff>
    </xdr:from>
    <xdr:to>
      <xdr:col>23</xdr:col>
      <xdr:colOff>85090</xdr:colOff>
      <xdr:row>33</xdr:row>
      <xdr:rowOff>15494</xdr:rowOff>
    </xdr:to>
    <xdr:cxnSp macro="">
      <xdr:nvCxnSpPr>
        <xdr:cNvPr id="73" name="直線コネクタ 72">
          <a:extLst>
            <a:ext uri="{FF2B5EF4-FFF2-40B4-BE49-F238E27FC236}">
              <a16:creationId xmlns:a16="http://schemas.microsoft.com/office/drawing/2014/main" id="{00000000-0008-0000-0000-000049000000}"/>
            </a:ext>
          </a:extLst>
        </xdr:cNvPr>
        <xdr:cNvCxnSpPr/>
      </xdr:nvCxnSpPr>
      <xdr:spPr>
        <a:xfrm flipV="1">
          <a:off x="4206240" y="5206111"/>
          <a:ext cx="1270" cy="11111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33</xdr:row>
      <xdr:rowOff>19321</xdr:rowOff>
    </xdr:from>
    <xdr:ext cx="405111" cy="259045"/>
    <xdr:sp macro="" textlink="">
      <xdr:nvSpPr>
        <xdr:cNvPr id="74" name="有形固定資産減価償却率最小値テキスト">
          <a:extLst>
            <a:ext uri="{FF2B5EF4-FFF2-40B4-BE49-F238E27FC236}">
              <a16:creationId xmlns:a16="http://schemas.microsoft.com/office/drawing/2014/main" id="{00000000-0008-0000-0000-00004A000000}"/>
            </a:ext>
          </a:extLst>
        </xdr:cNvPr>
        <xdr:cNvSpPr txBox="1"/>
      </xdr:nvSpPr>
      <xdr:spPr>
        <a:xfrm>
          <a:off x="4258945" y="63210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33</xdr:row>
      <xdr:rowOff>15494</xdr:rowOff>
    </xdr:from>
    <xdr:to>
      <xdr:col>23</xdr:col>
      <xdr:colOff>174625</xdr:colOff>
      <xdr:row>33</xdr:row>
      <xdr:rowOff>15494</xdr:rowOff>
    </xdr:to>
    <xdr:cxnSp macro="">
      <xdr:nvCxnSpPr>
        <xdr:cNvPr id="75" name="直線コネクタ 74">
          <a:extLst>
            <a:ext uri="{FF2B5EF4-FFF2-40B4-BE49-F238E27FC236}">
              <a16:creationId xmlns:a16="http://schemas.microsoft.com/office/drawing/2014/main" id="{00000000-0008-0000-0000-00004B000000}"/>
            </a:ext>
          </a:extLst>
        </xdr:cNvPr>
        <xdr:cNvCxnSpPr/>
      </xdr:nvCxnSpPr>
      <xdr:spPr>
        <a:xfrm>
          <a:off x="4119245" y="6317234"/>
          <a:ext cx="17018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24528</xdr:rowOff>
    </xdr:from>
    <xdr:ext cx="405111" cy="259045"/>
    <xdr:sp macro="" textlink="">
      <xdr:nvSpPr>
        <xdr:cNvPr id="76" name="有形固定資産減価償却率最大値テキスト">
          <a:extLst>
            <a:ext uri="{FF2B5EF4-FFF2-40B4-BE49-F238E27FC236}">
              <a16:creationId xmlns:a16="http://schemas.microsoft.com/office/drawing/2014/main" id="{00000000-0008-0000-0000-00004C000000}"/>
            </a:ext>
          </a:extLst>
        </xdr:cNvPr>
        <xdr:cNvSpPr txBox="1"/>
      </xdr:nvSpPr>
      <xdr:spPr>
        <a:xfrm>
          <a:off x="4258945" y="49851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77851</xdr:rowOff>
    </xdr:from>
    <xdr:to>
      <xdr:col>23</xdr:col>
      <xdr:colOff>174625</xdr:colOff>
      <xdr:row>26</xdr:row>
      <xdr:rowOff>77851</xdr:rowOff>
    </xdr:to>
    <xdr:cxnSp macro="">
      <xdr:nvCxnSpPr>
        <xdr:cNvPr id="77" name="直線コネクタ 76">
          <a:extLst>
            <a:ext uri="{FF2B5EF4-FFF2-40B4-BE49-F238E27FC236}">
              <a16:creationId xmlns:a16="http://schemas.microsoft.com/office/drawing/2014/main" id="{00000000-0008-0000-0000-00004D000000}"/>
            </a:ext>
          </a:extLst>
        </xdr:cNvPr>
        <xdr:cNvCxnSpPr/>
      </xdr:nvCxnSpPr>
      <xdr:spPr>
        <a:xfrm>
          <a:off x="4119245" y="5206111"/>
          <a:ext cx="17018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153941</xdr:rowOff>
    </xdr:from>
    <xdr:ext cx="405111" cy="259045"/>
    <xdr:sp macro="" textlink="">
      <xdr:nvSpPr>
        <xdr:cNvPr id="78" name="有形固定資産減価償却率平均値テキスト">
          <a:extLst>
            <a:ext uri="{FF2B5EF4-FFF2-40B4-BE49-F238E27FC236}">
              <a16:creationId xmlns:a16="http://schemas.microsoft.com/office/drawing/2014/main" id="{00000000-0008-0000-0000-00004E000000}"/>
            </a:ext>
          </a:extLst>
        </xdr:cNvPr>
        <xdr:cNvSpPr txBox="1"/>
      </xdr:nvSpPr>
      <xdr:spPr>
        <a:xfrm>
          <a:off x="4258945" y="578512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4064</xdr:rowOff>
    </xdr:from>
    <xdr:to>
      <xdr:col>23</xdr:col>
      <xdr:colOff>136525</xdr:colOff>
      <xdr:row>30</xdr:row>
      <xdr:rowOff>105664</xdr:rowOff>
    </xdr:to>
    <xdr:sp macro="" textlink="">
      <xdr:nvSpPr>
        <xdr:cNvPr id="79" name="フローチャート: 判断 78">
          <a:extLst>
            <a:ext uri="{FF2B5EF4-FFF2-40B4-BE49-F238E27FC236}">
              <a16:creationId xmlns:a16="http://schemas.microsoft.com/office/drawing/2014/main" id="{00000000-0008-0000-0000-00004F000000}"/>
            </a:ext>
          </a:extLst>
        </xdr:cNvPr>
        <xdr:cNvSpPr/>
      </xdr:nvSpPr>
      <xdr:spPr>
        <a:xfrm>
          <a:off x="4157345" y="5802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29</xdr:row>
      <xdr:rowOff>156083</xdr:rowOff>
    </xdr:from>
    <xdr:to>
      <xdr:col>19</xdr:col>
      <xdr:colOff>187325</xdr:colOff>
      <xdr:row>30</xdr:row>
      <xdr:rowOff>86233</xdr:rowOff>
    </xdr:to>
    <xdr:sp macro="" textlink="">
      <xdr:nvSpPr>
        <xdr:cNvPr id="80" name="フローチャート: 判断 79">
          <a:extLst>
            <a:ext uri="{FF2B5EF4-FFF2-40B4-BE49-F238E27FC236}">
              <a16:creationId xmlns:a16="http://schemas.microsoft.com/office/drawing/2014/main" id="{00000000-0008-0000-0000-000050000000}"/>
            </a:ext>
          </a:extLst>
        </xdr:cNvPr>
        <xdr:cNvSpPr/>
      </xdr:nvSpPr>
      <xdr:spPr>
        <a:xfrm>
          <a:off x="3537585" y="5787263"/>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29</xdr:row>
      <xdr:rowOff>82677</xdr:rowOff>
    </xdr:from>
    <xdr:to>
      <xdr:col>15</xdr:col>
      <xdr:colOff>187325</xdr:colOff>
      <xdr:row>30</xdr:row>
      <xdr:rowOff>12827</xdr:rowOff>
    </xdr:to>
    <xdr:sp macro="" textlink="">
      <xdr:nvSpPr>
        <xdr:cNvPr id="81" name="フローチャート: 判断 80">
          <a:extLst>
            <a:ext uri="{FF2B5EF4-FFF2-40B4-BE49-F238E27FC236}">
              <a16:creationId xmlns:a16="http://schemas.microsoft.com/office/drawing/2014/main" id="{00000000-0008-0000-0000-000051000000}"/>
            </a:ext>
          </a:extLst>
        </xdr:cNvPr>
        <xdr:cNvSpPr/>
      </xdr:nvSpPr>
      <xdr:spPr>
        <a:xfrm>
          <a:off x="2867025" y="5713857"/>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29</xdr:row>
      <xdr:rowOff>30861</xdr:rowOff>
    </xdr:from>
    <xdr:to>
      <xdr:col>11</xdr:col>
      <xdr:colOff>187325</xdr:colOff>
      <xdr:row>29</xdr:row>
      <xdr:rowOff>132461</xdr:rowOff>
    </xdr:to>
    <xdr:sp macro="" textlink="">
      <xdr:nvSpPr>
        <xdr:cNvPr id="82" name="フローチャート: 判断 81">
          <a:extLst>
            <a:ext uri="{FF2B5EF4-FFF2-40B4-BE49-F238E27FC236}">
              <a16:creationId xmlns:a16="http://schemas.microsoft.com/office/drawing/2014/main" id="{00000000-0008-0000-0000-000052000000}"/>
            </a:ext>
          </a:extLst>
        </xdr:cNvPr>
        <xdr:cNvSpPr/>
      </xdr:nvSpPr>
      <xdr:spPr>
        <a:xfrm>
          <a:off x="2196465" y="5662041"/>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29</xdr:row>
      <xdr:rowOff>9271</xdr:rowOff>
    </xdr:from>
    <xdr:to>
      <xdr:col>7</xdr:col>
      <xdr:colOff>187325</xdr:colOff>
      <xdr:row>29</xdr:row>
      <xdr:rowOff>110871</xdr:rowOff>
    </xdr:to>
    <xdr:sp macro="" textlink="">
      <xdr:nvSpPr>
        <xdr:cNvPr id="83" name="フローチャート: 判断 82">
          <a:extLst>
            <a:ext uri="{FF2B5EF4-FFF2-40B4-BE49-F238E27FC236}">
              <a16:creationId xmlns:a16="http://schemas.microsoft.com/office/drawing/2014/main" id="{00000000-0008-0000-0000-000053000000}"/>
            </a:ext>
          </a:extLst>
        </xdr:cNvPr>
        <xdr:cNvSpPr/>
      </xdr:nvSpPr>
      <xdr:spPr>
        <a:xfrm>
          <a:off x="1525905" y="5640451"/>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4" name="テキスト ボックス 83">
          <a:extLst>
            <a:ext uri="{FF2B5EF4-FFF2-40B4-BE49-F238E27FC236}">
              <a16:creationId xmlns:a16="http://schemas.microsoft.com/office/drawing/2014/main" id="{00000000-0008-0000-0000-000054000000}"/>
            </a:ext>
          </a:extLst>
        </xdr:cNvPr>
        <xdr:cNvSpPr txBox="1"/>
      </xdr:nvSpPr>
      <xdr:spPr>
        <a:xfrm>
          <a:off x="405320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5" name="テキスト ボックス 84">
          <a:extLst>
            <a:ext uri="{FF2B5EF4-FFF2-40B4-BE49-F238E27FC236}">
              <a16:creationId xmlns:a16="http://schemas.microsoft.com/office/drawing/2014/main" id="{00000000-0008-0000-0000-000055000000}"/>
            </a:ext>
          </a:extLst>
        </xdr:cNvPr>
        <xdr:cNvSpPr txBox="1"/>
      </xdr:nvSpPr>
      <xdr:spPr>
        <a:xfrm>
          <a:off x="343344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6" name="テキスト ボックス 85">
          <a:extLst>
            <a:ext uri="{FF2B5EF4-FFF2-40B4-BE49-F238E27FC236}">
              <a16:creationId xmlns:a16="http://schemas.microsoft.com/office/drawing/2014/main" id="{00000000-0008-0000-0000-000056000000}"/>
            </a:ext>
          </a:extLst>
        </xdr:cNvPr>
        <xdr:cNvSpPr txBox="1"/>
      </xdr:nvSpPr>
      <xdr:spPr>
        <a:xfrm>
          <a:off x="276288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7" name="テキスト ボックス 86">
          <a:extLst>
            <a:ext uri="{FF2B5EF4-FFF2-40B4-BE49-F238E27FC236}">
              <a16:creationId xmlns:a16="http://schemas.microsoft.com/office/drawing/2014/main" id="{00000000-0008-0000-0000-000057000000}"/>
            </a:ext>
          </a:extLst>
        </xdr:cNvPr>
        <xdr:cNvSpPr txBox="1"/>
      </xdr:nvSpPr>
      <xdr:spPr>
        <a:xfrm>
          <a:off x="209232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8" name="テキスト ボックス 87">
          <a:extLst>
            <a:ext uri="{FF2B5EF4-FFF2-40B4-BE49-F238E27FC236}">
              <a16:creationId xmlns:a16="http://schemas.microsoft.com/office/drawing/2014/main" id="{00000000-0008-0000-0000-000058000000}"/>
            </a:ext>
          </a:extLst>
        </xdr:cNvPr>
        <xdr:cNvSpPr txBox="1"/>
      </xdr:nvSpPr>
      <xdr:spPr>
        <a:xfrm>
          <a:off x="142176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24384</xdr:rowOff>
    </xdr:from>
    <xdr:to>
      <xdr:col>23</xdr:col>
      <xdr:colOff>136525</xdr:colOff>
      <xdr:row>29</xdr:row>
      <xdr:rowOff>125984</xdr:rowOff>
    </xdr:to>
    <xdr:sp macro="" textlink="">
      <xdr:nvSpPr>
        <xdr:cNvPr id="89" name="楕円 88">
          <a:extLst>
            <a:ext uri="{FF2B5EF4-FFF2-40B4-BE49-F238E27FC236}">
              <a16:creationId xmlns:a16="http://schemas.microsoft.com/office/drawing/2014/main" id="{00000000-0008-0000-0000-000059000000}"/>
            </a:ext>
          </a:extLst>
        </xdr:cNvPr>
        <xdr:cNvSpPr/>
      </xdr:nvSpPr>
      <xdr:spPr>
        <a:xfrm>
          <a:off x="4157345" y="5655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28</xdr:row>
      <xdr:rowOff>47261</xdr:rowOff>
    </xdr:from>
    <xdr:ext cx="405111" cy="259045"/>
    <xdr:sp macro="" textlink="">
      <xdr:nvSpPr>
        <xdr:cNvPr id="90" name="有形固定資産減価償却率該当値テキスト">
          <a:extLst>
            <a:ext uri="{FF2B5EF4-FFF2-40B4-BE49-F238E27FC236}">
              <a16:creationId xmlns:a16="http://schemas.microsoft.com/office/drawing/2014/main" id="{00000000-0008-0000-0000-00005A000000}"/>
            </a:ext>
          </a:extLst>
        </xdr:cNvPr>
        <xdr:cNvSpPr txBox="1"/>
      </xdr:nvSpPr>
      <xdr:spPr>
        <a:xfrm>
          <a:off x="4258945" y="55108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28</xdr:row>
      <xdr:rowOff>161290</xdr:rowOff>
    </xdr:from>
    <xdr:to>
      <xdr:col>19</xdr:col>
      <xdr:colOff>187325</xdr:colOff>
      <xdr:row>29</xdr:row>
      <xdr:rowOff>91440</xdr:rowOff>
    </xdr:to>
    <xdr:sp macro="" textlink="">
      <xdr:nvSpPr>
        <xdr:cNvPr id="91" name="楕円 90">
          <a:extLst>
            <a:ext uri="{FF2B5EF4-FFF2-40B4-BE49-F238E27FC236}">
              <a16:creationId xmlns:a16="http://schemas.microsoft.com/office/drawing/2014/main" id="{00000000-0008-0000-0000-00005B000000}"/>
            </a:ext>
          </a:extLst>
        </xdr:cNvPr>
        <xdr:cNvSpPr/>
      </xdr:nvSpPr>
      <xdr:spPr>
        <a:xfrm>
          <a:off x="3537585" y="562483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29</xdr:row>
      <xdr:rowOff>40640</xdr:rowOff>
    </xdr:from>
    <xdr:to>
      <xdr:col>23</xdr:col>
      <xdr:colOff>85725</xdr:colOff>
      <xdr:row>29</xdr:row>
      <xdr:rowOff>75184</xdr:rowOff>
    </xdr:to>
    <xdr:cxnSp macro="">
      <xdr:nvCxnSpPr>
        <xdr:cNvPr id="92" name="直線コネクタ 91">
          <a:extLst>
            <a:ext uri="{FF2B5EF4-FFF2-40B4-BE49-F238E27FC236}">
              <a16:creationId xmlns:a16="http://schemas.microsoft.com/office/drawing/2014/main" id="{00000000-0008-0000-0000-00005C000000}"/>
            </a:ext>
          </a:extLst>
        </xdr:cNvPr>
        <xdr:cNvCxnSpPr/>
      </xdr:nvCxnSpPr>
      <xdr:spPr>
        <a:xfrm>
          <a:off x="3588385" y="5671820"/>
          <a:ext cx="619760" cy="34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28</xdr:row>
      <xdr:rowOff>61976</xdr:rowOff>
    </xdr:from>
    <xdr:to>
      <xdr:col>15</xdr:col>
      <xdr:colOff>187325</xdr:colOff>
      <xdr:row>28</xdr:row>
      <xdr:rowOff>163576</xdr:rowOff>
    </xdr:to>
    <xdr:sp macro="" textlink="">
      <xdr:nvSpPr>
        <xdr:cNvPr id="93" name="楕円 92">
          <a:extLst>
            <a:ext uri="{FF2B5EF4-FFF2-40B4-BE49-F238E27FC236}">
              <a16:creationId xmlns:a16="http://schemas.microsoft.com/office/drawing/2014/main" id="{00000000-0008-0000-0000-00005D000000}"/>
            </a:ext>
          </a:extLst>
        </xdr:cNvPr>
        <xdr:cNvSpPr/>
      </xdr:nvSpPr>
      <xdr:spPr>
        <a:xfrm>
          <a:off x="2867025" y="5525516"/>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28</xdr:row>
      <xdr:rowOff>112776</xdr:rowOff>
    </xdr:from>
    <xdr:to>
      <xdr:col>19</xdr:col>
      <xdr:colOff>136525</xdr:colOff>
      <xdr:row>29</xdr:row>
      <xdr:rowOff>40640</xdr:rowOff>
    </xdr:to>
    <xdr:cxnSp macro="">
      <xdr:nvCxnSpPr>
        <xdr:cNvPr id="94" name="直線コネクタ 93">
          <a:extLst>
            <a:ext uri="{FF2B5EF4-FFF2-40B4-BE49-F238E27FC236}">
              <a16:creationId xmlns:a16="http://schemas.microsoft.com/office/drawing/2014/main" id="{00000000-0008-0000-0000-00005E000000}"/>
            </a:ext>
          </a:extLst>
        </xdr:cNvPr>
        <xdr:cNvCxnSpPr/>
      </xdr:nvCxnSpPr>
      <xdr:spPr>
        <a:xfrm>
          <a:off x="2917825" y="5576316"/>
          <a:ext cx="670560" cy="955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27</xdr:row>
      <xdr:rowOff>131953</xdr:rowOff>
    </xdr:from>
    <xdr:to>
      <xdr:col>11</xdr:col>
      <xdr:colOff>187325</xdr:colOff>
      <xdr:row>28</xdr:row>
      <xdr:rowOff>62103</xdr:rowOff>
    </xdr:to>
    <xdr:sp macro="" textlink="">
      <xdr:nvSpPr>
        <xdr:cNvPr id="95" name="楕円 94">
          <a:extLst>
            <a:ext uri="{FF2B5EF4-FFF2-40B4-BE49-F238E27FC236}">
              <a16:creationId xmlns:a16="http://schemas.microsoft.com/office/drawing/2014/main" id="{00000000-0008-0000-0000-00005F000000}"/>
            </a:ext>
          </a:extLst>
        </xdr:cNvPr>
        <xdr:cNvSpPr/>
      </xdr:nvSpPr>
      <xdr:spPr>
        <a:xfrm>
          <a:off x="2196465" y="5427853"/>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28</xdr:row>
      <xdr:rowOff>11303</xdr:rowOff>
    </xdr:from>
    <xdr:to>
      <xdr:col>15</xdr:col>
      <xdr:colOff>136525</xdr:colOff>
      <xdr:row>28</xdr:row>
      <xdr:rowOff>112776</xdr:rowOff>
    </xdr:to>
    <xdr:cxnSp macro="">
      <xdr:nvCxnSpPr>
        <xdr:cNvPr id="96" name="直線コネクタ 95">
          <a:extLst>
            <a:ext uri="{FF2B5EF4-FFF2-40B4-BE49-F238E27FC236}">
              <a16:creationId xmlns:a16="http://schemas.microsoft.com/office/drawing/2014/main" id="{00000000-0008-0000-0000-000060000000}"/>
            </a:ext>
          </a:extLst>
        </xdr:cNvPr>
        <xdr:cNvCxnSpPr/>
      </xdr:nvCxnSpPr>
      <xdr:spPr>
        <a:xfrm>
          <a:off x="2247265" y="5474843"/>
          <a:ext cx="670560" cy="1014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27</xdr:row>
      <xdr:rowOff>93091</xdr:rowOff>
    </xdr:from>
    <xdr:to>
      <xdr:col>7</xdr:col>
      <xdr:colOff>187325</xdr:colOff>
      <xdr:row>28</xdr:row>
      <xdr:rowOff>23241</xdr:rowOff>
    </xdr:to>
    <xdr:sp macro="" textlink="">
      <xdr:nvSpPr>
        <xdr:cNvPr id="97" name="楕円 96">
          <a:extLst>
            <a:ext uri="{FF2B5EF4-FFF2-40B4-BE49-F238E27FC236}">
              <a16:creationId xmlns:a16="http://schemas.microsoft.com/office/drawing/2014/main" id="{00000000-0008-0000-0000-000061000000}"/>
            </a:ext>
          </a:extLst>
        </xdr:cNvPr>
        <xdr:cNvSpPr/>
      </xdr:nvSpPr>
      <xdr:spPr>
        <a:xfrm>
          <a:off x="1525905" y="5388991"/>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27</xdr:row>
      <xdr:rowOff>143891</xdr:rowOff>
    </xdr:from>
    <xdr:to>
      <xdr:col>11</xdr:col>
      <xdr:colOff>136525</xdr:colOff>
      <xdr:row>28</xdr:row>
      <xdr:rowOff>11303</xdr:rowOff>
    </xdr:to>
    <xdr:cxnSp macro="">
      <xdr:nvCxnSpPr>
        <xdr:cNvPr id="98" name="直線コネクタ 97">
          <a:extLst>
            <a:ext uri="{FF2B5EF4-FFF2-40B4-BE49-F238E27FC236}">
              <a16:creationId xmlns:a16="http://schemas.microsoft.com/office/drawing/2014/main" id="{00000000-0008-0000-0000-000062000000}"/>
            </a:ext>
          </a:extLst>
        </xdr:cNvPr>
        <xdr:cNvCxnSpPr/>
      </xdr:nvCxnSpPr>
      <xdr:spPr>
        <a:xfrm>
          <a:off x="1576705" y="5439791"/>
          <a:ext cx="670560" cy="350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30</xdr:row>
      <xdr:rowOff>77360</xdr:rowOff>
    </xdr:from>
    <xdr:ext cx="405111" cy="259045"/>
    <xdr:sp macro="" textlink="">
      <xdr:nvSpPr>
        <xdr:cNvPr id="99" name="n_1aveValue有形固定資産減価償却率">
          <a:extLst>
            <a:ext uri="{FF2B5EF4-FFF2-40B4-BE49-F238E27FC236}">
              <a16:creationId xmlns:a16="http://schemas.microsoft.com/office/drawing/2014/main" id="{00000000-0008-0000-0000-000063000000}"/>
            </a:ext>
          </a:extLst>
        </xdr:cNvPr>
        <xdr:cNvSpPr txBox="1"/>
      </xdr:nvSpPr>
      <xdr:spPr>
        <a:xfrm>
          <a:off x="3395989" y="58761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30</xdr:row>
      <xdr:rowOff>3954</xdr:rowOff>
    </xdr:from>
    <xdr:ext cx="405111" cy="259045"/>
    <xdr:sp macro="" textlink="">
      <xdr:nvSpPr>
        <xdr:cNvPr id="100" name="n_2aveValue有形固定資産減価償却率">
          <a:extLst>
            <a:ext uri="{FF2B5EF4-FFF2-40B4-BE49-F238E27FC236}">
              <a16:creationId xmlns:a16="http://schemas.microsoft.com/office/drawing/2014/main" id="{00000000-0008-0000-0000-000064000000}"/>
            </a:ext>
          </a:extLst>
        </xdr:cNvPr>
        <xdr:cNvSpPr txBox="1"/>
      </xdr:nvSpPr>
      <xdr:spPr>
        <a:xfrm>
          <a:off x="2738129" y="58027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123588</xdr:rowOff>
    </xdr:from>
    <xdr:ext cx="405111" cy="259045"/>
    <xdr:sp macro="" textlink="">
      <xdr:nvSpPr>
        <xdr:cNvPr id="101" name="n_3aveValue有形固定資産減価償却率">
          <a:extLst>
            <a:ext uri="{FF2B5EF4-FFF2-40B4-BE49-F238E27FC236}">
              <a16:creationId xmlns:a16="http://schemas.microsoft.com/office/drawing/2014/main" id="{00000000-0008-0000-0000-000065000000}"/>
            </a:ext>
          </a:extLst>
        </xdr:cNvPr>
        <xdr:cNvSpPr txBox="1"/>
      </xdr:nvSpPr>
      <xdr:spPr>
        <a:xfrm>
          <a:off x="2067569" y="57547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101998</xdr:rowOff>
    </xdr:from>
    <xdr:ext cx="405111" cy="259045"/>
    <xdr:sp macro="" textlink="">
      <xdr:nvSpPr>
        <xdr:cNvPr id="102" name="n_4aveValue有形固定資産減価償却率">
          <a:extLst>
            <a:ext uri="{FF2B5EF4-FFF2-40B4-BE49-F238E27FC236}">
              <a16:creationId xmlns:a16="http://schemas.microsoft.com/office/drawing/2014/main" id="{00000000-0008-0000-0000-000066000000}"/>
            </a:ext>
          </a:extLst>
        </xdr:cNvPr>
        <xdr:cNvSpPr txBox="1"/>
      </xdr:nvSpPr>
      <xdr:spPr>
        <a:xfrm>
          <a:off x="1397009" y="57331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27</xdr:row>
      <xdr:rowOff>107967</xdr:rowOff>
    </xdr:from>
    <xdr:ext cx="405111" cy="259045"/>
    <xdr:sp macro="" textlink="">
      <xdr:nvSpPr>
        <xdr:cNvPr id="103" name="n_1mainValue有形固定資産減価償却率">
          <a:extLst>
            <a:ext uri="{FF2B5EF4-FFF2-40B4-BE49-F238E27FC236}">
              <a16:creationId xmlns:a16="http://schemas.microsoft.com/office/drawing/2014/main" id="{00000000-0008-0000-0000-000067000000}"/>
            </a:ext>
          </a:extLst>
        </xdr:cNvPr>
        <xdr:cNvSpPr txBox="1"/>
      </xdr:nvSpPr>
      <xdr:spPr>
        <a:xfrm>
          <a:off x="3395989" y="5403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27</xdr:row>
      <xdr:rowOff>8653</xdr:rowOff>
    </xdr:from>
    <xdr:ext cx="405111" cy="259045"/>
    <xdr:sp macro="" textlink="">
      <xdr:nvSpPr>
        <xdr:cNvPr id="104" name="n_2mainValue有形固定資産減価償却率">
          <a:extLst>
            <a:ext uri="{FF2B5EF4-FFF2-40B4-BE49-F238E27FC236}">
              <a16:creationId xmlns:a16="http://schemas.microsoft.com/office/drawing/2014/main" id="{00000000-0008-0000-0000-000068000000}"/>
            </a:ext>
          </a:extLst>
        </xdr:cNvPr>
        <xdr:cNvSpPr txBox="1"/>
      </xdr:nvSpPr>
      <xdr:spPr>
        <a:xfrm>
          <a:off x="2738129" y="53045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26</xdr:row>
      <xdr:rowOff>78630</xdr:rowOff>
    </xdr:from>
    <xdr:ext cx="405111" cy="259045"/>
    <xdr:sp macro="" textlink="">
      <xdr:nvSpPr>
        <xdr:cNvPr id="105" name="n_3mainValue有形固定資産減価償却率">
          <a:extLst>
            <a:ext uri="{FF2B5EF4-FFF2-40B4-BE49-F238E27FC236}">
              <a16:creationId xmlns:a16="http://schemas.microsoft.com/office/drawing/2014/main" id="{00000000-0008-0000-0000-000069000000}"/>
            </a:ext>
          </a:extLst>
        </xdr:cNvPr>
        <xdr:cNvSpPr txBox="1"/>
      </xdr:nvSpPr>
      <xdr:spPr>
        <a:xfrm>
          <a:off x="2067569" y="52068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26</xdr:row>
      <xdr:rowOff>39768</xdr:rowOff>
    </xdr:from>
    <xdr:ext cx="405111" cy="259045"/>
    <xdr:sp macro="" textlink="">
      <xdr:nvSpPr>
        <xdr:cNvPr id="106" name="n_4mainValue有形固定資産減価償却率">
          <a:extLst>
            <a:ext uri="{FF2B5EF4-FFF2-40B4-BE49-F238E27FC236}">
              <a16:creationId xmlns:a16="http://schemas.microsoft.com/office/drawing/2014/main" id="{00000000-0008-0000-0000-00006A000000}"/>
            </a:ext>
          </a:extLst>
        </xdr:cNvPr>
        <xdr:cNvSpPr txBox="1"/>
      </xdr:nvSpPr>
      <xdr:spPr>
        <a:xfrm>
          <a:off x="1397009" y="51680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7" name="正方形/長方形 106">
          <a:extLst>
            <a:ext uri="{FF2B5EF4-FFF2-40B4-BE49-F238E27FC236}">
              <a16:creationId xmlns:a16="http://schemas.microsoft.com/office/drawing/2014/main" id="{00000000-0008-0000-0000-00006B000000}"/>
            </a:ext>
          </a:extLst>
        </xdr:cNvPr>
        <xdr:cNvSpPr/>
      </xdr:nvSpPr>
      <xdr:spPr>
        <a:xfrm>
          <a:off x="9971405" y="4180205"/>
          <a:ext cx="3716020" cy="3060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8" name="正方形/長方形 107">
          <a:extLst>
            <a:ext uri="{FF2B5EF4-FFF2-40B4-BE49-F238E27FC236}">
              <a16:creationId xmlns:a16="http://schemas.microsoft.com/office/drawing/2014/main" id="{00000000-0008-0000-0000-00006C000000}"/>
            </a:ext>
          </a:extLst>
        </xdr:cNvPr>
        <xdr:cNvSpPr/>
      </xdr:nvSpPr>
      <xdr:spPr>
        <a:xfrm>
          <a:off x="10904488" y="4538917"/>
          <a:ext cx="920214" cy="26809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71</xdr:col>
      <xdr:colOff>123041</xdr:colOff>
      <xdr:row>22</xdr:row>
      <xdr:rowOff>64546</xdr:rowOff>
    </xdr:from>
    <xdr:to>
      <xdr:col>75</xdr:col>
      <xdr:colOff>48409</xdr:colOff>
      <xdr:row>24</xdr:row>
      <xdr:rowOff>30705</xdr:rowOff>
    </xdr:to>
    <xdr:sp macro="" textlink="">
      <xdr:nvSpPr>
        <xdr:cNvPr id="109" name="正方形/長方形 108">
          <a:extLst>
            <a:ext uri="{FF2B5EF4-FFF2-40B4-BE49-F238E27FC236}">
              <a16:creationId xmlns:a16="http://schemas.microsoft.com/office/drawing/2014/main" id="{00000000-0008-0000-0000-00006D000000}"/>
            </a:ext>
          </a:extLst>
        </xdr:cNvPr>
        <xdr:cNvSpPr/>
      </xdr:nvSpPr>
      <xdr:spPr>
        <a:xfrm>
          <a:off x="12292181" y="4522246"/>
          <a:ext cx="595928" cy="30143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[ 0.0% ]</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10" name="正方形/長方形 109">
          <a:extLst>
            <a:ext uri="{FF2B5EF4-FFF2-40B4-BE49-F238E27FC236}">
              <a16:creationId xmlns:a16="http://schemas.microsoft.com/office/drawing/2014/main" id="{00000000-0008-0000-0000-00006E000000}"/>
            </a:ext>
          </a:extLst>
        </xdr:cNvPr>
        <xdr:cNvSpPr/>
      </xdr:nvSpPr>
      <xdr:spPr>
        <a:xfrm>
          <a:off x="1365948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11" name="正方形/長方形 110">
          <a:extLst>
            <a:ext uri="{FF2B5EF4-FFF2-40B4-BE49-F238E27FC236}">
              <a16:creationId xmlns:a16="http://schemas.microsoft.com/office/drawing/2014/main" id="{00000000-0008-0000-0000-00006F000000}"/>
            </a:ext>
          </a:extLst>
        </xdr:cNvPr>
        <xdr:cNvSpPr/>
      </xdr:nvSpPr>
      <xdr:spPr>
        <a:xfrm>
          <a:off x="1365948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2" name="正方形/長方形 111">
          <a:extLst>
            <a:ext uri="{FF2B5EF4-FFF2-40B4-BE49-F238E27FC236}">
              <a16:creationId xmlns:a16="http://schemas.microsoft.com/office/drawing/2014/main" id="{00000000-0008-0000-0000-000070000000}"/>
            </a:ext>
          </a:extLst>
        </xdr:cNvPr>
        <xdr:cNvSpPr/>
      </xdr:nvSpPr>
      <xdr:spPr>
        <a:xfrm>
          <a:off x="1500060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3" name="正方形/長方形 112">
          <a:extLst>
            <a:ext uri="{FF2B5EF4-FFF2-40B4-BE49-F238E27FC236}">
              <a16:creationId xmlns:a16="http://schemas.microsoft.com/office/drawing/2014/main" id="{00000000-0008-0000-0000-000071000000}"/>
            </a:ext>
          </a:extLst>
        </xdr:cNvPr>
        <xdr:cNvSpPr/>
      </xdr:nvSpPr>
      <xdr:spPr>
        <a:xfrm>
          <a:off x="1500060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4" name="正方形/長方形 113">
          <a:extLst>
            <a:ext uri="{FF2B5EF4-FFF2-40B4-BE49-F238E27FC236}">
              <a16:creationId xmlns:a16="http://schemas.microsoft.com/office/drawing/2014/main" id="{00000000-0008-0000-0000-000072000000}"/>
            </a:ext>
          </a:extLst>
        </xdr:cNvPr>
        <xdr:cNvSpPr/>
      </xdr:nvSpPr>
      <xdr:spPr>
        <a:xfrm>
          <a:off x="1644586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5" name="正方形/長方形 114">
          <a:extLst>
            <a:ext uri="{FF2B5EF4-FFF2-40B4-BE49-F238E27FC236}">
              <a16:creationId xmlns:a16="http://schemas.microsoft.com/office/drawing/2014/main" id="{00000000-0008-0000-0000-000073000000}"/>
            </a:ext>
          </a:extLst>
        </xdr:cNvPr>
        <xdr:cNvSpPr/>
      </xdr:nvSpPr>
      <xdr:spPr>
        <a:xfrm>
          <a:off x="1644586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6" name="正方形/長方形 115">
          <a:extLst>
            <a:ext uri="{FF2B5EF4-FFF2-40B4-BE49-F238E27FC236}">
              <a16:creationId xmlns:a16="http://schemas.microsoft.com/office/drawing/2014/main" id="{00000000-0008-0000-0000-000074000000}"/>
            </a:ext>
          </a:extLst>
        </xdr:cNvPr>
        <xdr:cNvSpPr/>
      </xdr:nvSpPr>
      <xdr:spPr>
        <a:xfrm>
          <a:off x="9971405" y="4859655"/>
          <a:ext cx="3716020" cy="211328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7" name="正方形/長方形 116">
          <a:extLst>
            <a:ext uri="{FF2B5EF4-FFF2-40B4-BE49-F238E27FC236}">
              <a16:creationId xmlns:a16="http://schemas.microsoft.com/office/drawing/2014/main" id="{00000000-0008-0000-0000-000075000000}"/>
            </a:ext>
          </a:extLst>
        </xdr:cNvPr>
        <xdr:cNvSpPr/>
      </xdr:nvSpPr>
      <xdr:spPr>
        <a:xfrm>
          <a:off x="13931265" y="4859655"/>
          <a:ext cx="4191000" cy="2113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8" name="正方形/長方形 117">
          <a:extLst>
            <a:ext uri="{FF2B5EF4-FFF2-40B4-BE49-F238E27FC236}">
              <a16:creationId xmlns:a16="http://schemas.microsoft.com/office/drawing/2014/main" id="{00000000-0008-0000-0000-000076000000}"/>
            </a:ext>
          </a:extLst>
        </xdr:cNvPr>
        <xdr:cNvSpPr/>
      </xdr:nvSpPr>
      <xdr:spPr>
        <a:xfrm>
          <a:off x="13931265" y="4923155"/>
          <a:ext cx="40233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9" name="テキスト ボックス 118">
          <a:extLst>
            <a:ext uri="{FF2B5EF4-FFF2-40B4-BE49-F238E27FC236}">
              <a16:creationId xmlns:a16="http://schemas.microsoft.com/office/drawing/2014/main" id="{00000000-0008-0000-0000-000077000000}"/>
            </a:ext>
          </a:extLst>
        </xdr:cNvPr>
        <xdr:cNvSpPr txBox="1"/>
      </xdr:nvSpPr>
      <xdr:spPr>
        <a:xfrm>
          <a:off x="14007465" y="5144135"/>
          <a:ext cx="4010660" cy="1739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債務償還可能年数は、類似団体平均を下回っており、これは充当可能基金である財政調整基金残高や公営企業に係る地方債残高などの充当可能財源が多いことなどによるもの。今後、公共施設の老朽化に対応するための基金の取り崩しや、新規事業の実施については、地方債借入の抑制など総点検を図り、財政健全化に努める。</a:t>
          </a:r>
        </a:p>
      </xdr:txBody>
    </xdr:sp>
    <xdr:clientData/>
  </xdr:twoCellAnchor>
  <xdr:oneCellAnchor>
    <xdr:from>
      <xdr:col>57</xdr:col>
      <xdr:colOff>111125</xdr:colOff>
      <xdr:row>23</xdr:row>
      <xdr:rowOff>47625</xdr:rowOff>
    </xdr:from>
    <xdr:ext cx="349839" cy="225703"/>
    <xdr:sp macro="" textlink="">
      <xdr:nvSpPr>
        <xdr:cNvPr id="120" name="テキスト ボックス 119">
          <a:extLst>
            <a:ext uri="{FF2B5EF4-FFF2-40B4-BE49-F238E27FC236}">
              <a16:creationId xmlns:a16="http://schemas.microsoft.com/office/drawing/2014/main" id="{00000000-0008-0000-0000-000078000000}"/>
            </a:ext>
          </a:extLst>
        </xdr:cNvPr>
        <xdr:cNvSpPr txBox="1"/>
      </xdr:nvSpPr>
      <xdr:spPr>
        <a:xfrm>
          <a:off x="9933305" y="467296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21" name="直線コネクタ 120">
          <a:extLst>
            <a:ext uri="{FF2B5EF4-FFF2-40B4-BE49-F238E27FC236}">
              <a16:creationId xmlns:a16="http://schemas.microsoft.com/office/drawing/2014/main" id="{00000000-0008-0000-0000-000079000000}"/>
            </a:ext>
          </a:extLst>
        </xdr:cNvPr>
        <xdr:cNvCxnSpPr/>
      </xdr:nvCxnSpPr>
      <xdr:spPr>
        <a:xfrm>
          <a:off x="9971405" y="6972935"/>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22" name="テキスト ボックス 121">
          <a:extLst>
            <a:ext uri="{FF2B5EF4-FFF2-40B4-BE49-F238E27FC236}">
              <a16:creationId xmlns:a16="http://schemas.microsoft.com/office/drawing/2014/main" id="{00000000-0008-0000-0000-00007A000000}"/>
            </a:ext>
          </a:extLst>
        </xdr:cNvPr>
        <xdr:cNvSpPr txBox="1"/>
      </xdr:nvSpPr>
      <xdr:spPr>
        <a:xfrm>
          <a:off x="9486041" y="687913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23" name="直線コネクタ 122">
          <a:extLst>
            <a:ext uri="{FF2B5EF4-FFF2-40B4-BE49-F238E27FC236}">
              <a16:creationId xmlns:a16="http://schemas.microsoft.com/office/drawing/2014/main" id="{00000000-0008-0000-0000-00007B000000}"/>
            </a:ext>
          </a:extLst>
        </xdr:cNvPr>
        <xdr:cNvCxnSpPr/>
      </xdr:nvCxnSpPr>
      <xdr:spPr>
        <a:xfrm>
          <a:off x="9971405" y="6668317"/>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108946</xdr:rowOff>
    </xdr:from>
    <xdr:ext cx="482824" cy="225703"/>
    <xdr:sp macro="" textlink="">
      <xdr:nvSpPr>
        <xdr:cNvPr id="124" name="テキスト ボックス 123">
          <a:extLst>
            <a:ext uri="{FF2B5EF4-FFF2-40B4-BE49-F238E27FC236}">
              <a16:creationId xmlns:a16="http://schemas.microsoft.com/office/drawing/2014/main" id="{00000000-0008-0000-0000-00007C000000}"/>
            </a:ext>
          </a:extLst>
        </xdr:cNvPr>
        <xdr:cNvSpPr txBox="1"/>
      </xdr:nvSpPr>
      <xdr:spPr>
        <a:xfrm>
          <a:off x="9486041" y="657832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25" name="直線コネクタ 124">
          <a:extLst>
            <a:ext uri="{FF2B5EF4-FFF2-40B4-BE49-F238E27FC236}">
              <a16:creationId xmlns:a16="http://schemas.microsoft.com/office/drawing/2014/main" id="{00000000-0008-0000-0000-00007D000000}"/>
            </a:ext>
          </a:extLst>
        </xdr:cNvPr>
        <xdr:cNvCxnSpPr/>
      </xdr:nvCxnSpPr>
      <xdr:spPr>
        <a:xfrm>
          <a:off x="9971405" y="6367508"/>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143417</xdr:rowOff>
    </xdr:from>
    <xdr:ext cx="410689" cy="225703"/>
    <xdr:sp macro="" textlink="">
      <xdr:nvSpPr>
        <xdr:cNvPr id="126" name="テキスト ボックス 125">
          <a:extLst>
            <a:ext uri="{FF2B5EF4-FFF2-40B4-BE49-F238E27FC236}">
              <a16:creationId xmlns:a16="http://schemas.microsoft.com/office/drawing/2014/main" id="{00000000-0008-0000-0000-00007E000000}"/>
            </a:ext>
          </a:extLst>
        </xdr:cNvPr>
        <xdr:cNvSpPr txBox="1"/>
      </xdr:nvSpPr>
      <xdr:spPr>
        <a:xfrm>
          <a:off x="9542936" y="6277517"/>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27" name="直線コネクタ 126">
          <a:extLst>
            <a:ext uri="{FF2B5EF4-FFF2-40B4-BE49-F238E27FC236}">
              <a16:creationId xmlns:a16="http://schemas.microsoft.com/office/drawing/2014/main" id="{00000000-0008-0000-0000-00007F000000}"/>
            </a:ext>
          </a:extLst>
        </xdr:cNvPr>
        <xdr:cNvCxnSpPr/>
      </xdr:nvCxnSpPr>
      <xdr:spPr>
        <a:xfrm>
          <a:off x="9971405" y="6066699"/>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28" name="テキスト ボックス 127">
          <a:extLst>
            <a:ext uri="{FF2B5EF4-FFF2-40B4-BE49-F238E27FC236}">
              <a16:creationId xmlns:a16="http://schemas.microsoft.com/office/drawing/2014/main" id="{00000000-0008-0000-0000-000080000000}"/>
            </a:ext>
          </a:extLst>
        </xdr:cNvPr>
        <xdr:cNvSpPr txBox="1"/>
      </xdr:nvSpPr>
      <xdr:spPr>
        <a:xfrm>
          <a:off x="9542936" y="5972898"/>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29" name="直線コネクタ 128">
          <a:extLst>
            <a:ext uri="{FF2B5EF4-FFF2-40B4-BE49-F238E27FC236}">
              <a16:creationId xmlns:a16="http://schemas.microsoft.com/office/drawing/2014/main" id="{00000000-0008-0000-0000-000081000000}"/>
            </a:ext>
          </a:extLst>
        </xdr:cNvPr>
        <xdr:cNvCxnSpPr/>
      </xdr:nvCxnSpPr>
      <xdr:spPr>
        <a:xfrm>
          <a:off x="9971405" y="5765891"/>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30" name="テキスト ボックス 129">
          <a:extLst>
            <a:ext uri="{FF2B5EF4-FFF2-40B4-BE49-F238E27FC236}">
              <a16:creationId xmlns:a16="http://schemas.microsoft.com/office/drawing/2014/main" id="{00000000-0008-0000-0000-000082000000}"/>
            </a:ext>
          </a:extLst>
        </xdr:cNvPr>
        <xdr:cNvSpPr txBox="1"/>
      </xdr:nvSpPr>
      <xdr:spPr>
        <a:xfrm>
          <a:off x="9542936" y="5672090"/>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31" name="直線コネクタ 130">
          <a:extLst>
            <a:ext uri="{FF2B5EF4-FFF2-40B4-BE49-F238E27FC236}">
              <a16:creationId xmlns:a16="http://schemas.microsoft.com/office/drawing/2014/main" id="{00000000-0008-0000-0000-000083000000}"/>
            </a:ext>
          </a:extLst>
        </xdr:cNvPr>
        <xdr:cNvCxnSpPr/>
      </xdr:nvCxnSpPr>
      <xdr:spPr>
        <a:xfrm>
          <a:off x="9971405" y="5465082"/>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32" name="テキスト ボックス 131">
          <a:extLst>
            <a:ext uri="{FF2B5EF4-FFF2-40B4-BE49-F238E27FC236}">
              <a16:creationId xmlns:a16="http://schemas.microsoft.com/office/drawing/2014/main" id="{00000000-0008-0000-0000-000084000000}"/>
            </a:ext>
          </a:extLst>
        </xdr:cNvPr>
        <xdr:cNvSpPr txBox="1"/>
      </xdr:nvSpPr>
      <xdr:spPr>
        <a:xfrm>
          <a:off x="9542936" y="5371281"/>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33" name="直線コネクタ 132">
          <a:extLst>
            <a:ext uri="{FF2B5EF4-FFF2-40B4-BE49-F238E27FC236}">
              <a16:creationId xmlns:a16="http://schemas.microsoft.com/office/drawing/2014/main" id="{00000000-0008-0000-0000-000085000000}"/>
            </a:ext>
          </a:extLst>
        </xdr:cNvPr>
        <xdr:cNvCxnSpPr/>
      </xdr:nvCxnSpPr>
      <xdr:spPr>
        <a:xfrm>
          <a:off x="9971405" y="5160463"/>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109852</xdr:rowOff>
    </xdr:from>
    <xdr:ext cx="308097" cy="225703"/>
    <xdr:sp macro="" textlink="">
      <xdr:nvSpPr>
        <xdr:cNvPr id="134" name="テキスト ボックス 133">
          <a:extLst>
            <a:ext uri="{FF2B5EF4-FFF2-40B4-BE49-F238E27FC236}">
              <a16:creationId xmlns:a16="http://schemas.microsoft.com/office/drawing/2014/main" id="{00000000-0008-0000-0000-000086000000}"/>
            </a:ext>
          </a:extLst>
        </xdr:cNvPr>
        <xdr:cNvSpPr txBox="1"/>
      </xdr:nvSpPr>
      <xdr:spPr>
        <a:xfrm>
          <a:off x="9645528" y="507047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5" name="直線コネクタ 134">
          <a:extLst>
            <a:ext uri="{FF2B5EF4-FFF2-40B4-BE49-F238E27FC236}">
              <a16:creationId xmlns:a16="http://schemas.microsoft.com/office/drawing/2014/main" id="{00000000-0008-0000-0000-000087000000}"/>
            </a:ext>
          </a:extLst>
        </xdr:cNvPr>
        <xdr:cNvCxnSpPr/>
      </xdr:nvCxnSpPr>
      <xdr:spPr>
        <a:xfrm>
          <a:off x="9971405" y="4859655"/>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6" name="債務償還比率グラフ枠">
          <a:extLst>
            <a:ext uri="{FF2B5EF4-FFF2-40B4-BE49-F238E27FC236}">
              <a16:creationId xmlns:a16="http://schemas.microsoft.com/office/drawing/2014/main" id="{00000000-0008-0000-0000-000088000000}"/>
            </a:ext>
          </a:extLst>
        </xdr:cNvPr>
        <xdr:cNvSpPr/>
      </xdr:nvSpPr>
      <xdr:spPr>
        <a:xfrm>
          <a:off x="9971405" y="4859655"/>
          <a:ext cx="3716020" cy="211328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32203</xdr:rowOff>
    </xdr:from>
    <xdr:to>
      <xdr:col>76</xdr:col>
      <xdr:colOff>21589</xdr:colOff>
      <xdr:row>34</xdr:row>
      <xdr:rowOff>148463</xdr:rowOff>
    </xdr:to>
    <xdr:cxnSp macro="">
      <xdr:nvCxnSpPr>
        <xdr:cNvPr id="137" name="直線コネクタ 136">
          <a:extLst>
            <a:ext uri="{FF2B5EF4-FFF2-40B4-BE49-F238E27FC236}">
              <a16:creationId xmlns:a16="http://schemas.microsoft.com/office/drawing/2014/main" id="{00000000-0008-0000-0000-000089000000}"/>
            </a:ext>
          </a:extLst>
        </xdr:cNvPr>
        <xdr:cNvCxnSpPr/>
      </xdr:nvCxnSpPr>
      <xdr:spPr>
        <a:xfrm flipV="1">
          <a:off x="13027660" y="5160463"/>
          <a:ext cx="1269" cy="14573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152290</xdr:rowOff>
    </xdr:from>
    <xdr:ext cx="469744" cy="259045"/>
    <xdr:sp macro="" textlink="">
      <xdr:nvSpPr>
        <xdr:cNvPr id="138" name="債務償還比率最小値テキスト">
          <a:extLst>
            <a:ext uri="{FF2B5EF4-FFF2-40B4-BE49-F238E27FC236}">
              <a16:creationId xmlns:a16="http://schemas.microsoft.com/office/drawing/2014/main" id="{00000000-0008-0000-0000-00008A000000}"/>
            </a:ext>
          </a:extLst>
        </xdr:cNvPr>
        <xdr:cNvSpPr txBox="1"/>
      </xdr:nvSpPr>
      <xdr:spPr>
        <a:xfrm>
          <a:off x="13080365" y="66216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148463</xdr:rowOff>
    </xdr:from>
    <xdr:to>
      <xdr:col>76</xdr:col>
      <xdr:colOff>111125</xdr:colOff>
      <xdr:row>34</xdr:row>
      <xdr:rowOff>148463</xdr:rowOff>
    </xdr:to>
    <xdr:cxnSp macro="">
      <xdr:nvCxnSpPr>
        <xdr:cNvPr id="139" name="直線コネクタ 138">
          <a:extLst>
            <a:ext uri="{FF2B5EF4-FFF2-40B4-BE49-F238E27FC236}">
              <a16:creationId xmlns:a16="http://schemas.microsoft.com/office/drawing/2014/main" id="{00000000-0008-0000-0000-00008B000000}"/>
            </a:ext>
          </a:extLst>
        </xdr:cNvPr>
        <xdr:cNvCxnSpPr/>
      </xdr:nvCxnSpPr>
      <xdr:spPr>
        <a:xfrm>
          <a:off x="12963525" y="661784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150330</xdr:rowOff>
    </xdr:from>
    <xdr:ext cx="340478" cy="259045"/>
    <xdr:sp macro="" textlink="">
      <xdr:nvSpPr>
        <xdr:cNvPr id="140" name="債務償還比率最大値テキスト">
          <a:extLst>
            <a:ext uri="{FF2B5EF4-FFF2-40B4-BE49-F238E27FC236}">
              <a16:creationId xmlns:a16="http://schemas.microsoft.com/office/drawing/2014/main" id="{00000000-0008-0000-0000-00008C000000}"/>
            </a:ext>
          </a:extLst>
        </xdr:cNvPr>
        <xdr:cNvSpPr txBox="1"/>
      </xdr:nvSpPr>
      <xdr:spPr>
        <a:xfrm>
          <a:off x="13080365" y="494331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32203</xdr:rowOff>
    </xdr:from>
    <xdr:to>
      <xdr:col>76</xdr:col>
      <xdr:colOff>111125</xdr:colOff>
      <xdr:row>26</xdr:row>
      <xdr:rowOff>32203</xdr:rowOff>
    </xdr:to>
    <xdr:cxnSp macro="">
      <xdr:nvCxnSpPr>
        <xdr:cNvPr id="141" name="直線コネクタ 140">
          <a:extLst>
            <a:ext uri="{FF2B5EF4-FFF2-40B4-BE49-F238E27FC236}">
              <a16:creationId xmlns:a16="http://schemas.microsoft.com/office/drawing/2014/main" id="{00000000-0008-0000-0000-00008D000000}"/>
            </a:ext>
          </a:extLst>
        </xdr:cNvPr>
        <xdr:cNvCxnSpPr/>
      </xdr:nvCxnSpPr>
      <xdr:spPr>
        <a:xfrm>
          <a:off x="12963525" y="516046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28</xdr:row>
      <xdr:rowOff>130927</xdr:rowOff>
    </xdr:from>
    <xdr:ext cx="469744" cy="259045"/>
    <xdr:sp macro="" textlink="">
      <xdr:nvSpPr>
        <xdr:cNvPr id="142" name="債務償還比率平均値テキスト">
          <a:extLst>
            <a:ext uri="{FF2B5EF4-FFF2-40B4-BE49-F238E27FC236}">
              <a16:creationId xmlns:a16="http://schemas.microsoft.com/office/drawing/2014/main" id="{00000000-0008-0000-0000-00008E000000}"/>
            </a:ext>
          </a:extLst>
        </xdr:cNvPr>
        <xdr:cNvSpPr txBox="1"/>
      </xdr:nvSpPr>
      <xdr:spPr>
        <a:xfrm>
          <a:off x="13080365" y="55944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28</xdr:row>
      <xdr:rowOff>152500</xdr:rowOff>
    </xdr:from>
    <xdr:to>
      <xdr:col>76</xdr:col>
      <xdr:colOff>73025</xdr:colOff>
      <xdr:row>29</xdr:row>
      <xdr:rowOff>82650</xdr:rowOff>
    </xdr:to>
    <xdr:sp macro="" textlink="">
      <xdr:nvSpPr>
        <xdr:cNvPr id="143" name="フローチャート: 判断 142">
          <a:extLst>
            <a:ext uri="{FF2B5EF4-FFF2-40B4-BE49-F238E27FC236}">
              <a16:creationId xmlns:a16="http://schemas.microsoft.com/office/drawing/2014/main" id="{00000000-0008-0000-0000-00008F000000}"/>
            </a:ext>
          </a:extLst>
        </xdr:cNvPr>
        <xdr:cNvSpPr/>
      </xdr:nvSpPr>
      <xdr:spPr>
        <a:xfrm>
          <a:off x="13001625" y="561604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28</xdr:row>
      <xdr:rowOff>137695</xdr:rowOff>
    </xdr:from>
    <xdr:to>
      <xdr:col>72</xdr:col>
      <xdr:colOff>123825</xdr:colOff>
      <xdr:row>29</xdr:row>
      <xdr:rowOff>67845</xdr:rowOff>
    </xdr:to>
    <xdr:sp macro="" textlink="">
      <xdr:nvSpPr>
        <xdr:cNvPr id="144" name="フローチャート: 判断 143">
          <a:extLst>
            <a:ext uri="{FF2B5EF4-FFF2-40B4-BE49-F238E27FC236}">
              <a16:creationId xmlns:a16="http://schemas.microsoft.com/office/drawing/2014/main" id="{00000000-0008-0000-0000-000090000000}"/>
            </a:ext>
          </a:extLst>
        </xdr:cNvPr>
        <xdr:cNvSpPr/>
      </xdr:nvSpPr>
      <xdr:spPr>
        <a:xfrm>
          <a:off x="12359005" y="560123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30</xdr:row>
      <xdr:rowOff>39070</xdr:rowOff>
    </xdr:from>
    <xdr:to>
      <xdr:col>68</xdr:col>
      <xdr:colOff>123825</xdr:colOff>
      <xdr:row>30</xdr:row>
      <xdr:rowOff>140670</xdr:rowOff>
    </xdr:to>
    <xdr:sp macro="" textlink="">
      <xdr:nvSpPr>
        <xdr:cNvPr id="145" name="フローチャート: 判断 144">
          <a:extLst>
            <a:ext uri="{FF2B5EF4-FFF2-40B4-BE49-F238E27FC236}">
              <a16:creationId xmlns:a16="http://schemas.microsoft.com/office/drawing/2014/main" id="{00000000-0008-0000-0000-000091000000}"/>
            </a:ext>
          </a:extLst>
        </xdr:cNvPr>
        <xdr:cNvSpPr/>
      </xdr:nvSpPr>
      <xdr:spPr>
        <a:xfrm>
          <a:off x="11688445" y="5837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29</xdr:row>
      <xdr:rowOff>31169</xdr:rowOff>
    </xdr:from>
    <xdr:to>
      <xdr:col>64</xdr:col>
      <xdr:colOff>123825</xdr:colOff>
      <xdr:row>29</xdr:row>
      <xdr:rowOff>132769</xdr:rowOff>
    </xdr:to>
    <xdr:sp macro="" textlink="">
      <xdr:nvSpPr>
        <xdr:cNvPr id="146" name="フローチャート: 判断 145">
          <a:extLst>
            <a:ext uri="{FF2B5EF4-FFF2-40B4-BE49-F238E27FC236}">
              <a16:creationId xmlns:a16="http://schemas.microsoft.com/office/drawing/2014/main" id="{00000000-0008-0000-0000-000092000000}"/>
            </a:ext>
          </a:extLst>
        </xdr:cNvPr>
        <xdr:cNvSpPr/>
      </xdr:nvSpPr>
      <xdr:spPr>
        <a:xfrm>
          <a:off x="11017885" y="5662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29</xdr:row>
      <xdr:rowOff>94706</xdr:rowOff>
    </xdr:from>
    <xdr:to>
      <xdr:col>60</xdr:col>
      <xdr:colOff>123825</xdr:colOff>
      <xdr:row>30</xdr:row>
      <xdr:rowOff>24856</xdr:rowOff>
    </xdr:to>
    <xdr:sp macro="" textlink="">
      <xdr:nvSpPr>
        <xdr:cNvPr id="147" name="フローチャート: 判断 146">
          <a:extLst>
            <a:ext uri="{FF2B5EF4-FFF2-40B4-BE49-F238E27FC236}">
              <a16:creationId xmlns:a16="http://schemas.microsoft.com/office/drawing/2014/main" id="{00000000-0008-0000-0000-000093000000}"/>
            </a:ext>
          </a:extLst>
        </xdr:cNvPr>
        <xdr:cNvSpPr/>
      </xdr:nvSpPr>
      <xdr:spPr>
        <a:xfrm>
          <a:off x="10347325" y="572588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8" name="テキスト ボックス 147">
          <a:extLst>
            <a:ext uri="{FF2B5EF4-FFF2-40B4-BE49-F238E27FC236}">
              <a16:creationId xmlns:a16="http://schemas.microsoft.com/office/drawing/2014/main" id="{00000000-0008-0000-0000-000094000000}"/>
            </a:ext>
          </a:extLst>
        </xdr:cNvPr>
        <xdr:cNvSpPr txBox="1"/>
      </xdr:nvSpPr>
      <xdr:spPr>
        <a:xfrm>
          <a:off x="1287462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9" name="テキスト ボックス 148">
          <a:extLst>
            <a:ext uri="{FF2B5EF4-FFF2-40B4-BE49-F238E27FC236}">
              <a16:creationId xmlns:a16="http://schemas.microsoft.com/office/drawing/2014/main" id="{00000000-0008-0000-0000-000095000000}"/>
            </a:ext>
          </a:extLst>
        </xdr:cNvPr>
        <xdr:cNvSpPr txBox="1"/>
      </xdr:nvSpPr>
      <xdr:spPr>
        <a:xfrm>
          <a:off x="1225486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50" name="テキスト ボックス 149">
          <a:extLst>
            <a:ext uri="{FF2B5EF4-FFF2-40B4-BE49-F238E27FC236}">
              <a16:creationId xmlns:a16="http://schemas.microsoft.com/office/drawing/2014/main" id="{00000000-0008-0000-0000-000096000000}"/>
            </a:ext>
          </a:extLst>
        </xdr:cNvPr>
        <xdr:cNvSpPr txBox="1"/>
      </xdr:nvSpPr>
      <xdr:spPr>
        <a:xfrm>
          <a:off x="1158430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51" name="テキスト ボックス 150">
          <a:extLst>
            <a:ext uri="{FF2B5EF4-FFF2-40B4-BE49-F238E27FC236}">
              <a16:creationId xmlns:a16="http://schemas.microsoft.com/office/drawing/2014/main" id="{00000000-0008-0000-0000-000097000000}"/>
            </a:ext>
          </a:extLst>
        </xdr:cNvPr>
        <xdr:cNvSpPr txBox="1"/>
      </xdr:nvSpPr>
      <xdr:spPr>
        <a:xfrm>
          <a:off x="1091374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52" name="テキスト ボックス 151">
          <a:extLst>
            <a:ext uri="{FF2B5EF4-FFF2-40B4-BE49-F238E27FC236}">
              <a16:creationId xmlns:a16="http://schemas.microsoft.com/office/drawing/2014/main" id="{00000000-0008-0000-0000-000098000000}"/>
            </a:ext>
          </a:extLst>
        </xdr:cNvPr>
        <xdr:cNvSpPr txBox="1"/>
      </xdr:nvSpPr>
      <xdr:spPr>
        <a:xfrm>
          <a:off x="1024318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27</xdr:row>
      <xdr:rowOff>84372</xdr:rowOff>
    </xdr:from>
    <xdr:ext cx="469744" cy="259045"/>
    <xdr:sp macro="" textlink="">
      <xdr:nvSpPr>
        <xdr:cNvPr id="153" name="n_1aveValue債務償還比率">
          <a:extLst>
            <a:ext uri="{FF2B5EF4-FFF2-40B4-BE49-F238E27FC236}">
              <a16:creationId xmlns:a16="http://schemas.microsoft.com/office/drawing/2014/main" id="{00000000-0008-0000-0000-000099000000}"/>
            </a:ext>
          </a:extLst>
        </xdr:cNvPr>
        <xdr:cNvSpPr txBox="1"/>
      </xdr:nvSpPr>
      <xdr:spPr>
        <a:xfrm>
          <a:off x="12185092" y="53802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28</xdr:row>
      <xdr:rowOff>157197</xdr:rowOff>
    </xdr:from>
    <xdr:ext cx="469744" cy="259045"/>
    <xdr:sp macro="" textlink="">
      <xdr:nvSpPr>
        <xdr:cNvPr id="154" name="n_2aveValue債務償還比率">
          <a:extLst>
            <a:ext uri="{FF2B5EF4-FFF2-40B4-BE49-F238E27FC236}">
              <a16:creationId xmlns:a16="http://schemas.microsoft.com/office/drawing/2014/main" id="{00000000-0008-0000-0000-00009A000000}"/>
            </a:ext>
          </a:extLst>
        </xdr:cNvPr>
        <xdr:cNvSpPr txBox="1"/>
      </xdr:nvSpPr>
      <xdr:spPr>
        <a:xfrm>
          <a:off x="11527232" y="56207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27</xdr:row>
      <xdr:rowOff>149296</xdr:rowOff>
    </xdr:from>
    <xdr:ext cx="469744" cy="259045"/>
    <xdr:sp macro="" textlink="">
      <xdr:nvSpPr>
        <xdr:cNvPr id="155" name="n_3aveValue債務償還比率">
          <a:extLst>
            <a:ext uri="{FF2B5EF4-FFF2-40B4-BE49-F238E27FC236}">
              <a16:creationId xmlns:a16="http://schemas.microsoft.com/office/drawing/2014/main" id="{00000000-0008-0000-0000-00009B000000}"/>
            </a:ext>
          </a:extLst>
        </xdr:cNvPr>
        <xdr:cNvSpPr txBox="1"/>
      </xdr:nvSpPr>
      <xdr:spPr>
        <a:xfrm>
          <a:off x="10856672" y="54451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28</xdr:row>
      <xdr:rowOff>41383</xdr:rowOff>
    </xdr:from>
    <xdr:ext cx="469744" cy="259045"/>
    <xdr:sp macro="" textlink="">
      <xdr:nvSpPr>
        <xdr:cNvPr id="156" name="n_4aveValue債務償還比率">
          <a:extLst>
            <a:ext uri="{FF2B5EF4-FFF2-40B4-BE49-F238E27FC236}">
              <a16:creationId xmlns:a16="http://schemas.microsoft.com/office/drawing/2014/main" id="{00000000-0008-0000-0000-00009C000000}"/>
            </a:ext>
          </a:extLst>
        </xdr:cNvPr>
        <xdr:cNvSpPr txBox="1"/>
      </xdr:nvSpPr>
      <xdr:spPr>
        <a:xfrm>
          <a:off x="10186112" y="55049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57" name="正方形/長方形 156">
          <a:extLst>
            <a:ext uri="{FF2B5EF4-FFF2-40B4-BE49-F238E27FC236}">
              <a16:creationId xmlns:a16="http://schemas.microsoft.com/office/drawing/2014/main" id="{00000000-0008-0000-0000-00009D000000}"/>
            </a:ext>
          </a:extLst>
        </xdr:cNvPr>
        <xdr:cNvSpPr/>
      </xdr:nvSpPr>
      <xdr:spPr>
        <a:xfrm>
          <a:off x="1127125" y="7833360"/>
          <a:ext cx="5196840" cy="335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58" name="正方形/長方形 157">
          <a:extLst>
            <a:ext uri="{FF2B5EF4-FFF2-40B4-BE49-F238E27FC236}">
              <a16:creationId xmlns:a16="http://schemas.microsoft.com/office/drawing/2014/main" id="{00000000-0008-0000-0000-00009E000000}"/>
            </a:ext>
          </a:extLst>
        </xdr:cNvPr>
        <xdr:cNvSpPr/>
      </xdr:nvSpPr>
      <xdr:spPr>
        <a:xfrm>
          <a:off x="1127125" y="11550015"/>
          <a:ext cx="5196840" cy="335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59" name="テキスト ボックス 158">
          <a:extLst>
            <a:ext uri="{FF2B5EF4-FFF2-40B4-BE49-F238E27FC236}">
              <a16:creationId xmlns:a16="http://schemas.microsoft.com/office/drawing/2014/main" id="{00000000-0008-0000-0000-00009F000000}"/>
            </a:ext>
          </a:extLst>
        </xdr:cNvPr>
        <xdr:cNvSpPr txBox="1"/>
      </xdr:nvSpPr>
      <xdr:spPr>
        <a:xfrm>
          <a:off x="817245" y="807974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0" name="テキスト ボックス 159">
          <a:extLst>
            <a:ext uri="{FF2B5EF4-FFF2-40B4-BE49-F238E27FC236}">
              <a16:creationId xmlns:a16="http://schemas.microsoft.com/office/drawing/2014/main" id="{00000000-0008-0000-0000-0000A0000000}"/>
            </a:ext>
          </a:extLst>
        </xdr:cNvPr>
        <xdr:cNvSpPr txBox="1"/>
      </xdr:nvSpPr>
      <xdr:spPr>
        <a:xfrm>
          <a:off x="6156325" y="1068959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1" name="テキスト ボックス 160">
          <a:extLst>
            <a:ext uri="{FF2B5EF4-FFF2-40B4-BE49-F238E27FC236}">
              <a16:creationId xmlns:a16="http://schemas.microsoft.com/office/drawing/2014/main" id="{00000000-0008-0000-0000-0000A1000000}"/>
            </a:ext>
          </a:extLst>
        </xdr:cNvPr>
        <xdr:cNvSpPr txBox="1"/>
      </xdr:nvSpPr>
      <xdr:spPr>
        <a:xfrm>
          <a:off x="817245" y="1177099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2" name="テキスト ボックス 161">
          <a:extLst>
            <a:ext uri="{FF2B5EF4-FFF2-40B4-BE49-F238E27FC236}">
              <a16:creationId xmlns:a16="http://schemas.microsoft.com/office/drawing/2014/main" id="{00000000-0008-0000-0000-0000A2000000}"/>
            </a:ext>
          </a:extLst>
        </xdr:cNvPr>
        <xdr:cNvSpPr txBox="1"/>
      </xdr:nvSpPr>
      <xdr:spPr>
        <a:xfrm>
          <a:off x="6156325" y="1446593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100-000002000000}"/>
            </a:ext>
          </a:extLst>
        </xdr:cNvPr>
        <xdr:cNvSpPr/>
      </xdr:nvSpPr>
      <xdr:spPr>
        <a:xfrm>
          <a:off x="566420" y="127000"/>
          <a:ext cx="11168380" cy="6197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0000000-0008-0000-0100-000003000000}"/>
            </a:ext>
          </a:extLst>
        </xdr:cNvPr>
        <xdr:cNvSpPr/>
      </xdr:nvSpPr>
      <xdr:spPr>
        <a:xfrm>
          <a:off x="16764000" y="186690"/>
          <a:ext cx="350520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0000000-0008-0000-0100-000004000000}"/>
            </a:ext>
          </a:extLst>
        </xdr:cNvPr>
        <xdr:cNvSpPr/>
      </xdr:nvSpPr>
      <xdr:spPr>
        <a:xfrm>
          <a:off x="16783050" y="212090"/>
          <a:ext cx="346075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0000000-0008-0000-0100-000005000000}"/>
            </a:ext>
          </a:extLst>
        </xdr:cNvPr>
        <xdr:cNvSpPr/>
      </xdr:nvSpPr>
      <xdr:spPr>
        <a:xfrm>
          <a:off x="16808450" y="237490"/>
          <a:ext cx="3403600" cy="4330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福島県広野町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100-000006000000}"/>
            </a:ext>
          </a:extLst>
        </xdr:cNvPr>
        <xdr:cNvSpPr/>
      </xdr:nvSpPr>
      <xdr:spPr>
        <a:xfrm>
          <a:off x="14312900" y="186690"/>
          <a:ext cx="234061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100-000007000000}"/>
            </a:ext>
          </a:extLst>
        </xdr:cNvPr>
        <xdr:cNvSpPr/>
      </xdr:nvSpPr>
      <xdr:spPr>
        <a:xfrm>
          <a:off x="14338300" y="212090"/>
          <a:ext cx="229616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100-000008000000}"/>
            </a:ext>
          </a:extLst>
        </xdr:cNvPr>
        <xdr:cNvSpPr/>
      </xdr:nvSpPr>
      <xdr:spPr>
        <a:xfrm>
          <a:off x="14363700" y="237490"/>
          <a:ext cx="223901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100-000009000000}"/>
            </a:ext>
          </a:extLst>
        </xdr:cNvPr>
        <xdr:cNvSpPr/>
      </xdr:nvSpPr>
      <xdr:spPr>
        <a:xfrm>
          <a:off x="670560" y="869950"/>
          <a:ext cx="8884920" cy="17399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100-00000A000000}"/>
            </a:ext>
          </a:extLst>
        </xdr:cNvPr>
        <xdr:cNvSpPr/>
      </xdr:nvSpPr>
      <xdr:spPr>
        <a:xfrm>
          <a:off x="797560" y="901700"/>
          <a:ext cx="1214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0000000-0008-0000-0100-00000B000000}"/>
            </a:ext>
          </a:extLst>
        </xdr:cNvPr>
        <xdr:cNvSpPr/>
      </xdr:nvSpPr>
      <xdr:spPr>
        <a:xfrm>
          <a:off x="1971040" y="901700"/>
          <a:ext cx="117348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4,672
4,606
58.69
7,672,637
7,128,747
495,141
4,290,751
1,374,121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100-00000C000000}"/>
            </a:ext>
          </a:extLst>
        </xdr:cNvPr>
        <xdr:cNvSpPr/>
      </xdr:nvSpPr>
      <xdr:spPr>
        <a:xfrm>
          <a:off x="3144520" y="901700"/>
          <a:ext cx="1341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100-00000D000000}"/>
            </a:ext>
          </a:extLst>
        </xdr:cNvPr>
        <xdr:cNvSpPr/>
      </xdr:nvSpPr>
      <xdr:spPr>
        <a:xfrm>
          <a:off x="4485640" y="920750"/>
          <a:ext cx="17805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100-00000E000000}"/>
            </a:ext>
          </a:extLst>
        </xdr:cNvPr>
        <xdr:cNvSpPr/>
      </xdr:nvSpPr>
      <xdr:spPr>
        <a:xfrm>
          <a:off x="6266180" y="920750"/>
          <a:ext cx="110998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100-00000F000000}"/>
            </a:ext>
          </a:extLst>
        </xdr:cNvPr>
        <xdr:cNvSpPr/>
      </xdr:nvSpPr>
      <xdr:spPr>
        <a:xfrm>
          <a:off x="7439660" y="933450"/>
          <a:ext cx="566420" cy="9169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100-000010000000}"/>
            </a:ext>
          </a:extLst>
        </xdr:cNvPr>
        <xdr:cNvSpPr/>
      </xdr:nvSpPr>
      <xdr:spPr>
        <a:xfrm>
          <a:off x="4485640" y="1676400"/>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00000000-0008-0000-0100-000011000000}"/>
            </a:ext>
          </a:extLst>
        </xdr:cNvPr>
        <xdr:cNvSpPr/>
      </xdr:nvSpPr>
      <xdr:spPr>
        <a:xfrm>
          <a:off x="6329680" y="1676400"/>
          <a:ext cx="322580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0000000-0008-0000-0100-000012000000}"/>
            </a:ext>
          </a:extLst>
        </xdr:cNvPr>
        <xdr:cNvSpPr/>
      </xdr:nvSpPr>
      <xdr:spPr>
        <a:xfrm>
          <a:off x="9748520" y="869950"/>
          <a:ext cx="1341120" cy="124333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0000000-0008-0000-0100-000013000000}"/>
            </a:ext>
          </a:extLst>
        </xdr:cNvPr>
        <xdr:cNvSpPr/>
      </xdr:nvSpPr>
      <xdr:spPr>
        <a:xfrm>
          <a:off x="9986010" y="933450"/>
          <a:ext cx="117348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0000000-0008-0000-0100-000014000000}"/>
            </a:ext>
          </a:extLst>
        </xdr:cNvPr>
        <xdr:cNvSpPr/>
      </xdr:nvSpPr>
      <xdr:spPr>
        <a:xfrm>
          <a:off x="9986010" y="1192530"/>
          <a:ext cx="11734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100-000015000000}"/>
            </a:ext>
          </a:extLst>
        </xdr:cNvPr>
        <xdr:cNvSpPr/>
      </xdr:nvSpPr>
      <xdr:spPr>
        <a:xfrm>
          <a:off x="9986010" y="1515110"/>
          <a:ext cx="12776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0000000-0008-0000-0100-000016000000}"/>
            </a:ext>
          </a:extLst>
        </xdr:cNvPr>
        <xdr:cNvCxnSpPr/>
      </xdr:nvCxnSpPr>
      <xdr:spPr>
        <a:xfrm flipH="1">
          <a:off x="9831070" y="1018540"/>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0000000-0008-0000-0100-000017000000}"/>
            </a:ext>
          </a:extLst>
        </xdr:cNvPr>
        <xdr:cNvSpPr/>
      </xdr:nvSpPr>
      <xdr:spPr>
        <a:xfrm>
          <a:off x="9885045" y="9715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0000000-0008-0000-0100-000018000000}"/>
            </a:ext>
          </a:extLst>
        </xdr:cNvPr>
        <xdr:cNvSpPr/>
      </xdr:nvSpPr>
      <xdr:spPr>
        <a:xfrm>
          <a:off x="9885045" y="123063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0000000-0008-0000-0100-000019000000}"/>
            </a:ext>
          </a:extLst>
        </xdr:cNvPr>
        <xdr:cNvCxnSpPr/>
      </xdr:nvCxnSpPr>
      <xdr:spPr>
        <a:xfrm>
          <a:off x="9906635" y="149352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100-00001A000000}"/>
            </a:ext>
          </a:extLst>
        </xdr:cNvPr>
        <xdr:cNvCxnSpPr/>
      </xdr:nvCxnSpPr>
      <xdr:spPr>
        <a:xfrm>
          <a:off x="9850120" y="149352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0000000-0008-0000-0100-00001B000000}"/>
            </a:ext>
          </a:extLst>
        </xdr:cNvPr>
        <xdr:cNvCxnSpPr/>
      </xdr:nvCxnSpPr>
      <xdr:spPr>
        <a:xfrm flipV="1">
          <a:off x="9906635" y="1724025"/>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100-00001C000000}"/>
            </a:ext>
          </a:extLst>
        </xdr:cNvPr>
        <xdr:cNvCxnSpPr/>
      </xdr:nvCxnSpPr>
      <xdr:spPr>
        <a:xfrm>
          <a:off x="9850120" y="186309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0000000-0008-0000-0100-00001D000000}"/>
            </a:ext>
          </a:extLst>
        </xdr:cNvPr>
        <xdr:cNvSpPr txBox="1"/>
      </xdr:nvSpPr>
      <xdr:spPr>
        <a:xfrm>
          <a:off x="629920" y="273304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00000000-0008-0000-0100-00001E000000}"/>
            </a:ext>
          </a:extLst>
        </xdr:cNvPr>
        <xdr:cNvSpPr txBox="1"/>
      </xdr:nvSpPr>
      <xdr:spPr>
        <a:xfrm>
          <a:off x="629920" y="304292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00000000-0008-0000-0100-00001F000000}"/>
            </a:ext>
          </a:extLst>
        </xdr:cNvPr>
        <xdr:cNvSpPr txBox="1"/>
      </xdr:nvSpPr>
      <xdr:spPr>
        <a:xfrm>
          <a:off x="629920" y="33528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00000000-0008-0000-0100-000020000000}"/>
            </a:ext>
          </a:extLst>
        </xdr:cNvPr>
        <xdr:cNvSpPr txBox="1"/>
      </xdr:nvSpPr>
      <xdr:spPr>
        <a:xfrm>
          <a:off x="629920" y="366649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00000000-0008-0000-0100-000021000000}"/>
            </a:ext>
          </a:extLst>
        </xdr:cNvPr>
        <xdr:cNvSpPr/>
      </xdr:nvSpPr>
      <xdr:spPr>
        <a:xfrm>
          <a:off x="67056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00000000-0008-0000-0100-000022000000}"/>
            </a:ext>
          </a:extLst>
        </xdr:cNvPr>
        <xdr:cNvSpPr/>
      </xdr:nvSpPr>
      <xdr:spPr>
        <a:xfrm>
          <a:off x="79756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00000000-0008-0000-0100-000023000000}"/>
            </a:ext>
          </a:extLst>
        </xdr:cNvPr>
        <xdr:cNvSpPr/>
      </xdr:nvSpPr>
      <xdr:spPr>
        <a:xfrm>
          <a:off x="79756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00000000-0008-0000-0100-000024000000}"/>
            </a:ext>
          </a:extLst>
        </xdr:cNvPr>
        <xdr:cNvSpPr/>
      </xdr:nvSpPr>
      <xdr:spPr>
        <a:xfrm>
          <a:off x="16764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00000000-0008-0000-0100-000025000000}"/>
            </a:ext>
          </a:extLst>
        </xdr:cNvPr>
        <xdr:cNvSpPr/>
      </xdr:nvSpPr>
      <xdr:spPr>
        <a:xfrm>
          <a:off x="16764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00000000-0008-0000-0100-000026000000}"/>
            </a:ext>
          </a:extLst>
        </xdr:cNvPr>
        <xdr:cNvSpPr/>
      </xdr:nvSpPr>
      <xdr:spPr>
        <a:xfrm>
          <a:off x="2682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00000000-0008-0000-0100-000027000000}"/>
            </a:ext>
          </a:extLst>
        </xdr:cNvPr>
        <xdr:cNvSpPr/>
      </xdr:nvSpPr>
      <xdr:spPr>
        <a:xfrm>
          <a:off x="2682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00000000-0008-0000-0100-000028000000}"/>
            </a:ext>
          </a:extLst>
        </xdr:cNvPr>
        <xdr:cNvSpPr/>
      </xdr:nvSpPr>
      <xdr:spPr>
        <a:xfrm>
          <a:off x="67056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00000000-0008-0000-0100-000029000000}"/>
            </a:ext>
          </a:extLst>
        </xdr:cNvPr>
        <xdr:cNvSpPr txBox="1"/>
      </xdr:nvSpPr>
      <xdr:spPr>
        <a:xfrm>
          <a:off x="65532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00000000-0008-0000-0100-00002A000000}"/>
            </a:ext>
          </a:extLst>
        </xdr:cNvPr>
        <xdr:cNvCxnSpPr/>
      </xdr:nvCxnSpPr>
      <xdr:spPr>
        <a:xfrm>
          <a:off x="67056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00000000-0008-0000-0100-00002B000000}"/>
            </a:ext>
          </a:extLst>
        </xdr:cNvPr>
        <xdr:cNvSpPr txBox="1"/>
      </xdr:nvSpPr>
      <xdr:spPr>
        <a:xfrm>
          <a:off x="27196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00000000-0008-0000-0100-00002C000000}"/>
            </a:ext>
          </a:extLst>
        </xdr:cNvPr>
        <xdr:cNvCxnSpPr/>
      </xdr:nvCxnSpPr>
      <xdr:spPr>
        <a:xfrm>
          <a:off x="670560" y="7133408"/>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00000000-0008-0000-0100-00002D000000}"/>
            </a:ext>
          </a:extLst>
        </xdr:cNvPr>
        <xdr:cNvSpPr txBox="1"/>
      </xdr:nvSpPr>
      <xdr:spPr>
        <a:xfrm>
          <a:off x="271961" y="699499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00000000-0008-0000-0100-00002E000000}"/>
            </a:ext>
          </a:extLst>
        </xdr:cNvPr>
        <xdr:cNvCxnSpPr/>
      </xdr:nvCxnSpPr>
      <xdr:spPr>
        <a:xfrm>
          <a:off x="670560" y="681445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00000000-0008-0000-0100-00002F000000}"/>
            </a:ext>
          </a:extLst>
        </xdr:cNvPr>
        <xdr:cNvSpPr txBox="1"/>
      </xdr:nvSpPr>
      <xdr:spPr>
        <a:xfrm>
          <a:off x="336081" y="667604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00000000-0008-0000-0100-000030000000}"/>
            </a:ext>
          </a:extLst>
        </xdr:cNvPr>
        <xdr:cNvCxnSpPr/>
      </xdr:nvCxnSpPr>
      <xdr:spPr>
        <a:xfrm>
          <a:off x="670560" y="649550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00000000-0008-0000-0100-000031000000}"/>
            </a:ext>
          </a:extLst>
        </xdr:cNvPr>
        <xdr:cNvSpPr txBox="1"/>
      </xdr:nvSpPr>
      <xdr:spPr>
        <a:xfrm>
          <a:off x="336081" y="63570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00000000-0008-0000-0100-000032000000}"/>
            </a:ext>
          </a:extLst>
        </xdr:cNvPr>
        <xdr:cNvCxnSpPr/>
      </xdr:nvCxnSpPr>
      <xdr:spPr>
        <a:xfrm>
          <a:off x="670560" y="617655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00000000-0008-0000-0100-000033000000}"/>
            </a:ext>
          </a:extLst>
        </xdr:cNvPr>
        <xdr:cNvSpPr txBox="1"/>
      </xdr:nvSpPr>
      <xdr:spPr>
        <a:xfrm>
          <a:off x="336081" y="603814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00000000-0008-0000-0100-000034000000}"/>
            </a:ext>
          </a:extLst>
        </xdr:cNvPr>
        <xdr:cNvCxnSpPr/>
      </xdr:nvCxnSpPr>
      <xdr:spPr>
        <a:xfrm>
          <a:off x="670560" y="585760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00000000-0008-0000-0100-000035000000}"/>
            </a:ext>
          </a:extLst>
        </xdr:cNvPr>
        <xdr:cNvSpPr txBox="1"/>
      </xdr:nvSpPr>
      <xdr:spPr>
        <a:xfrm>
          <a:off x="336081" y="571538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00000000-0008-0000-0100-000036000000}"/>
            </a:ext>
          </a:extLst>
        </xdr:cNvPr>
        <xdr:cNvCxnSpPr/>
      </xdr:nvCxnSpPr>
      <xdr:spPr>
        <a:xfrm>
          <a:off x="670560" y="5534842"/>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00000000-0008-0000-0100-000037000000}"/>
            </a:ext>
          </a:extLst>
        </xdr:cNvPr>
        <xdr:cNvSpPr txBox="1"/>
      </xdr:nvSpPr>
      <xdr:spPr>
        <a:xfrm>
          <a:off x="377341" y="539642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00000000-0008-0000-0100-000038000000}"/>
            </a:ext>
          </a:extLst>
        </xdr:cNvPr>
        <xdr:cNvCxnSpPr/>
      </xdr:nvCxnSpPr>
      <xdr:spPr>
        <a:xfrm>
          <a:off x="67056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道路】&#10;有形固定資産減価償却率グラフ枠">
          <a:extLst>
            <a:ext uri="{FF2B5EF4-FFF2-40B4-BE49-F238E27FC236}">
              <a16:creationId xmlns:a16="http://schemas.microsoft.com/office/drawing/2014/main" id="{00000000-0008-0000-0100-000039000000}"/>
            </a:ext>
          </a:extLst>
        </xdr:cNvPr>
        <xdr:cNvSpPr/>
      </xdr:nvSpPr>
      <xdr:spPr>
        <a:xfrm>
          <a:off x="67056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2722</xdr:rowOff>
    </xdr:from>
    <xdr:to>
      <xdr:col>24</xdr:col>
      <xdr:colOff>62865</xdr:colOff>
      <xdr:row>42</xdr:row>
      <xdr:rowOff>85997</xdr:rowOff>
    </xdr:to>
    <xdr:cxnSp macro="">
      <xdr:nvCxnSpPr>
        <xdr:cNvPr id="58" name="直線コネクタ 57">
          <a:extLst>
            <a:ext uri="{FF2B5EF4-FFF2-40B4-BE49-F238E27FC236}">
              <a16:creationId xmlns:a16="http://schemas.microsoft.com/office/drawing/2014/main" id="{00000000-0008-0000-0100-00003A000000}"/>
            </a:ext>
          </a:extLst>
        </xdr:cNvPr>
        <xdr:cNvCxnSpPr/>
      </xdr:nvCxnSpPr>
      <xdr:spPr>
        <a:xfrm flipV="1">
          <a:off x="4086225" y="5534842"/>
          <a:ext cx="0" cy="15920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89824</xdr:rowOff>
    </xdr:from>
    <xdr:ext cx="405111" cy="259045"/>
    <xdr:sp macro="" textlink="">
      <xdr:nvSpPr>
        <xdr:cNvPr id="59" name="【道路】&#10;有形固定資産減価償却率最小値テキスト">
          <a:extLst>
            <a:ext uri="{FF2B5EF4-FFF2-40B4-BE49-F238E27FC236}">
              <a16:creationId xmlns:a16="http://schemas.microsoft.com/office/drawing/2014/main" id="{00000000-0008-0000-0100-00003B000000}"/>
            </a:ext>
          </a:extLst>
        </xdr:cNvPr>
        <xdr:cNvSpPr txBox="1"/>
      </xdr:nvSpPr>
      <xdr:spPr>
        <a:xfrm>
          <a:off x="4124960" y="71307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85997</xdr:rowOff>
    </xdr:from>
    <xdr:to>
      <xdr:col>24</xdr:col>
      <xdr:colOff>152400</xdr:colOff>
      <xdr:row>42</xdr:row>
      <xdr:rowOff>85997</xdr:rowOff>
    </xdr:to>
    <xdr:cxnSp macro="">
      <xdr:nvCxnSpPr>
        <xdr:cNvPr id="60" name="直線コネクタ 59">
          <a:extLst>
            <a:ext uri="{FF2B5EF4-FFF2-40B4-BE49-F238E27FC236}">
              <a16:creationId xmlns:a16="http://schemas.microsoft.com/office/drawing/2014/main" id="{00000000-0008-0000-0100-00003C000000}"/>
            </a:ext>
          </a:extLst>
        </xdr:cNvPr>
        <xdr:cNvCxnSpPr/>
      </xdr:nvCxnSpPr>
      <xdr:spPr>
        <a:xfrm>
          <a:off x="4020820" y="712687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120849</xdr:rowOff>
    </xdr:from>
    <xdr:ext cx="340478" cy="259045"/>
    <xdr:sp macro="" textlink="">
      <xdr:nvSpPr>
        <xdr:cNvPr id="61" name="【道路】&#10;有形固定資産減価償却率最大値テキスト">
          <a:extLst>
            <a:ext uri="{FF2B5EF4-FFF2-40B4-BE49-F238E27FC236}">
              <a16:creationId xmlns:a16="http://schemas.microsoft.com/office/drawing/2014/main" id="{00000000-0008-0000-0100-00003D000000}"/>
            </a:ext>
          </a:extLst>
        </xdr:cNvPr>
        <xdr:cNvSpPr txBox="1"/>
      </xdr:nvSpPr>
      <xdr:spPr>
        <a:xfrm>
          <a:off x="4124960" y="531768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2722</xdr:rowOff>
    </xdr:from>
    <xdr:to>
      <xdr:col>24</xdr:col>
      <xdr:colOff>152400</xdr:colOff>
      <xdr:row>33</xdr:row>
      <xdr:rowOff>2722</xdr:rowOff>
    </xdr:to>
    <xdr:cxnSp macro="">
      <xdr:nvCxnSpPr>
        <xdr:cNvPr id="62" name="直線コネクタ 61">
          <a:extLst>
            <a:ext uri="{FF2B5EF4-FFF2-40B4-BE49-F238E27FC236}">
              <a16:creationId xmlns:a16="http://schemas.microsoft.com/office/drawing/2014/main" id="{00000000-0008-0000-0100-00003E000000}"/>
            </a:ext>
          </a:extLst>
        </xdr:cNvPr>
        <xdr:cNvCxnSpPr/>
      </xdr:nvCxnSpPr>
      <xdr:spPr>
        <a:xfrm>
          <a:off x="4020820" y="553484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39</xdr:row>
      <xdr:rowOff>23421</xdr:rowOff>
    </xdr:from>
    <xdr:ext cx="405111" cy="259045"/>
    <xdr:sp macro="" textlink="">
      <xdr:nvSpPr>
        <xdr:cNvPr id="63" name="【道路】&#10;有形固定資産減価償却率平均値テキスト">
          <a:extLst>
            <a:ext uri="{FF2B5EF4-FFF2-40B4-BE49-F238E27FC236}">
              <a16:creationId xmlns:a16="http://schemas.microsoft.com/office/drawing/2014/main" id="{00000000-0008-0000-0100-00003F000000}"/>
            </a:ext>
          </a:extLst>
        </xdr:cNvPr>
        <xdr:cNvSpPr txBox="1"/>
      </xdr:nvSpPr>
      <xdr:spPr>
        <a:xfrm>
          <a:off x="4124960" y="656138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44994</xdr:rowOff>
    </xdr:from>
    <xdr:to>
      <xdr:col>24</xdr:col>
      <xdr:colOff>114300</xdr:colOff>
      <xdr:row>39</xdr:row>
      <xdr:rowOff>146594</xdr:rowOff>
    </xdr:to>
    <xdr:sp macro="" textlink="">
      <xdr:nvSpPr>
        <xdr:cNvPr id="64" name="フローチャート: 判断 63">
          <a:extLst>
            <a:ext uri="{FF2B5EF4-FFF2-40B4-BE49-F238E27FC236}">
              <a16:creationId xmlns:a16="http://schemas.microsoft.com/office/drawing/2014/main" id="{00000000-0008-0000-0100-000040000000}"/>
            </a:ext>
          </a:extLst>
        </xdr:cNvPr>
        <xdr:cNvSpPr/>
      </xdr:nvSpPr>
      <xdr:spPr>
        <a:xfrm>
          <a:off x="4036060" y="6582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39</xdr:row>
      <xdr:rowOff>27033</xdr:rowOff>
    </xdr:from>
    <xdr:to>
      <xdr:col>20</xdr:col>
      <xdr:colOff>38100</xdr:colOff>
      <xdr:row>39</xdr:row>
      <xdr:rowOff>128633</xdr:rowOff>
    </xdr:to>
    <xdr:sp macro="" textlink="">
      <xdr:nvSpPr>
        <xdr:cNvPr id="65" name="フローチャート: 判断 64">
          <a:extLst>
            <a:ext uri="{FF2B5EF4-FFF2-40B4-BE49-F238E27FC236}">
              <a16:creationId xmlns:a16="http://schemas.microsoft.com/office/drawing/2014/main" id="{00000000-0008-0000-0100-000041000000}"/>
            </a:ext>
          </a:extLst>
        </xdr:cNvPr>
        <xdr:cNvSpPr/>
      </xdr:nvSpPr>
      <xdr:spPr>
        <a:xfrm>
          <a:off x="3312160" y="6564993"/>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157662</xdr:rowOff>
    </xdr:from>
    <xdr:to>
      <xdr:col>15</xdr:col>
      <xdr:colOff>101600</xdr:colOff>
      <xdr:row>39</xdr:row>
      <xdr:rowOff>87812</xdr:rowOff>
    </xdr:to>
    <xdr:sp macro="" textlink="">
      <xdr:nvSpPr>
        <xdr:cNvPr id="66" name="フローチャート: 判断 65">
          <a:extLst>
            <a:ext uri="{FF2B5EF4-FFF2-40B4-BE49-F238E27FC236}">
              <a16:creationId xmlns:a16="http://schemas.microsoft.com/office/drawing/2014/main" id="{00000000-0008-0000-0100-000042000000}"/>
            </a:ext>
          </a:extLst>
        </xdr:cNvPr>
        <xdr:cNvSpPr/>
      </xdr:nvSpPr>
      <xdr:spPr>
        <a:xfrm>
          <a:off x="2514600" y="652798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118473</xdr:rowOff>
    </xdr:from>
    <xdr:to>
      <xdr:col>10</xdr:col>
      <xdr:colOff>165100</xdr:colOff>
      <xdr:row>39</xdr:row>
      <xdr:rowOff>48623</xdr:rowOff>
    </xdr:to>
    <xdr:sp macro="" textlink="">
      <xdr:nvSpPr>
        <xdr:cNvPr id="67" name="フローチャート: 判断 66">
          <a:extLst>
            <a:ext uri="{FF2B5EF4-FFF2-40B4-BE49-F238E27FC236}">
              <a16:creationId xmlns:a16="http://schemas.microsoft.com/office/drawing/2014/main" id="{00000000-0008-0000-0100-000043000000}"/>
            </a:ext>
          </a:extLst>
        </xdr:cNvPr>
        <xdr:cNvSpPr/>
      </xdr:nvSpPr>
      <xdr:spPr>
        <a:xfrm>
          <a:off x="1739900" y="648879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38</xdr:row>
      <xdr:rowOff>77651</xdr:rowOff>
    </xdr:from>
    <xdr:to>
      <xdr:col>6</xdr:col>
      <xdr:colOff>38100</xdr:colOff>
      <xdr:row>39</xdr:row>
      <xdr:rowOff>7801</xdr:rowOff>
    </xdr:to>
    <xdr:sp macro="" textlink="">
      <xdr:nvSpPr>
        <xdr:cNvPr id="68" name="フローチャート: 判断 67">
          <a:extLst>
            <a:ext uri="{FF2B5EF4-FFF2-40B4-BE49-F238E27FC236}">
              <a16:creationId xmlns:a16="http://schemas.microsoft.com/office/drawing/2014/main" id="{00000000-0008-0000-0100-000044000000}"/>
            </a:ext>
          </a:extLst>
        </xdr:cNvPr>
        <xdr:cNvSpPr/>
      </xdr:nvSpPr>
      <xdr:spPr>
        <a:xfrm>
          <a:off x="965200" y="6447971"/>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00000000-0008-0000-0100-000045000000}"/>
            </a:ext>
          </a:extLst>
        </xdr:cNvPr>
        <xdr:cNvSpPr txBox="1"/>
      </xdr:nvSpPr>
      <xdr:spPr>
        <a:xfrm>
          <a:off x="39192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00000000-0008-0000-0100-000046000000}"/>
            </a:ext>
          </a:extLst>
        </xdr:cNvPr>
        <xdr:cNvSpPr txBox="1"/>
      </xdr:nvSpPr>
      <xdr:spPr>
        <a:xfrm>
          <a:off x="3187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00000000-0008-0000-0100-000047000000}"/>
            </a:ext>
          </a:extLst>
        </xdr:cNvPr>
        <xdr:cNvSpPr txBox="1"/>
      </xdr:nvSpPr>
      <xdr:spPr>
        <a:xfrm>
          <a:off x="2397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00000000-0008-0000-0100-000048000000}"/>
            </a:ext>
          </a:extLst>
        </xdr:cNvPr>
        <xdr:cNvSpPr txBox="1"/>
      </xdr:nvSpPr>
      <xdr:spPr>
        <a:xfrm>
          <a:off x="16230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00000000-0008-0000-0100-000049000000}"/>
            </a:ext>
          </a:extLst>
        </xdr:cNvPr>
        <xdr:cNvSpPr txBox="1"/>
      </xdr:nvSpPr>
      <xdr:spPr>
        <a:xfrm>
          <a:off x="8407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25400</xdr:rowOff>
    </xdr:from>
    <xdr:to>
      <xdr:col>24</xdr:col>
      <xdr:colOff>114300</xdr:colOff>
      <xdr:row>38</xdr:row>
      <xdr:rowOff>127000</xdr:rowOff>
    </xdr:to>
    <xdr:sp macro="" textlink="">
      <xdr:nvSpPr>
        <xdr:cNvPr id="74" name="楕円 73">
          <a:extLst>
            <a:ext uri="{FF2B5EF4-FFF2-40B4-BE49-F238E27FC236}">
              <a16:creationId xmlns:a16="http://schemas.microsoft.com/office/drawing/2014/main" id="{00000000-0008-0000-0100-00004A000000}"/>
            </a:ext>
          </a:extLst>
        </xdr:cNvPr>
        <xdr:cNvSpPr/>
      </xdr:nvSpPr>
      <xdr:spPr>
        <a:xfrm>
          <a:off x="4036060" y="6395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37</xdr:row>
      <xdr:rowOff>48277</xdr:rowOff>
    </xdr:from>
    <xdr:ext cx="405111" cy="259045"/>
    <xdr:sp macro="" textlink="">
      <xdr:nvSpPr>
        <xdr:cNvPr id="75" name="【道路】&#10;有形固定資産減価償却率該当値テキスト">
          <a:extLst>
            <a:ext uri="{FF2B5EF4-FFF2-40B4-BE49-F238E27FC236}">
              <a16:creationId xmlns:a16="http://schemas.microsoft.com/office/drawing/2014/main" id="{00000000-0008-0000-0100-00004B000000}"/>
            </a:ext>
          </a:extLst>
        </xdr:cNvPr>
        <xdr:cNvSpPr txBox="1"/>
      </xdr:nvSpPr>
      <xdr:spPr>
        <a:xfrm>
          <a:off x="4124960" y="6250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44994</xdr:rowOff>
    </xdr:from>
    <xdr:to>
      <xdr:col>20</xdr:col>
      <xdr:colOff>38100</xdr:colOff>
      <xdr:row>38</xdr:row>
      <xdr:rowOff>146594</xdr:rowOff>
    </xdr:to>
    <xdr:sp macro="" textlink="">
      <xdr:nvSpPr>
        <xdr:cNvPr id="76" name="楕円 75">
          <a:extLst>
            <a:ext uri="{FF2B5EF4-FFF2-40B4-BE49-F238E27FC236}">
              <a16:creationId xmlns:a16="http://schemas.microsoft.com/office/drawing/2014/main" id="{00000000-0008-0000-0100-00004C000000}"/>
            </a:ext>
          </a:extLst>
        </xdr:cNvPr>
        <xdr:cNvSpPr/>
      </xdr:nvSpPr>
      <xdr:spPr>
        <a:xfrm>
          <a:off x="3312160" y="6415314"/>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76200</xdr:rowOff>
    </xdr:from>
    <xdr:to>
      <xdr:col>24</xdr:col>
      <xdr:colOff>63500</xdr:colOff>
      <xdr:row>38</xdr:row>
      <xdr:rowOff>95794</xdr:rowOff>
    </xdr:to>
    <xdr:cxnSp macro="">
      <xdr:nvCxnSpPr>
        <xdr:cNvPr id="77" name="直線コネクタ 76">
          <a:extLst>
            <a:ext uri="{FF2B5EF4-FFF2-40B4-BE49-F238E27FC236}">
              <a16:creationId xmlns:a16="http://schemas.microsoft.com/office/drawing/2014/main" id="{00000000-0008-0000-0100-00004D000000}"/>
            </a:ext>
          </a:extLst>
        </xdr:cNvPr>
        <xdr:cNvCxnSpPr/>
      </xdr:nvCxnSpPr>
      <xdr:spPr>
        <a:xfrm flipV="1">
          <a:off x="3355340" y="6446520"/>
          <a:ext cx="73152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41728</xdr:rowOff>
    </xdr:from>
    <xdr:to>
      <xdr:col>15</xdr:col>
      <xdr:colOff>101600</xdr:colOff>
      <xdr:row>37</xdr:row>
      <xdr:rowOff>143328</xdr:rowOff>
    </xdr:to>
    <xdr:sp macro="" textlink="">
      <xdr:nvSpPr>
        <xdr:cNvPr id="78" name="楕円 77">
          <a:extLst>
            <a:ext uri="{FF2B5EF4-FFF2-40B4-BE49-F238E27FC236}">
              <a16:creationId xmlns:a16="http://schemas.microsoft.com/office/drawing/2014/main" id="{00000000-0008-0000-0100-00004E000000}"/>
            </a:ext>
          </a:extLst>
        </xdr:cNvPr>
        <xdr:cNvSpPr/>
      </xdr:nvSpPr>
      <xdr:spPr>
        <a:xfrm>
          <a:off x="2514600" y="6244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92528</xdr:rowOff>
    </xdr:from>
    <xdr:to>
      <xdr:col>19</xdr:col>
      <xdr:colOff>177800</xdr:colOff>
      <xdr:row>38</xdr:row>
      <xdr:rowOff>95794</xdr:rowOff>
    </xdr:to>
    <xdr:cxnSp macro="">
      <xdr:nvCxnSpPr>
        <xdr:cNvPr id="79" name="直線コネクタ 78">
          <a:extLst>
            <a:ext uri="{FF2B5EF4-FFF2-40B4-BE49-F238E27FC236}">
              <a16:creationId xmlns:a16="http://schemas.microsoft.com/office/drawing/2014/main" id="{00000000-0008-0000-0100-00004F000000}"/>
            </a:ext>
          </a:extLst>
        </xdr:cNvPr>
        <xdr:cNvCxnSpPr/>
      </xdr:nvCxnSpPr>
      <xdr:spPr>
        <a:xfrm>
          <a:off x="2565400" y="6295208"/>
          <a:ext cx="789940" cy="170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92347</xdr:rowOff>
    </xdr:from>
    <xdr:to>
      <xdr:col>10</xdr:col>
      <xdr:colOff>165100</xdr:colOff>
      <xdr:row>38</xdr:row>
      <xdr:rowOff>22497</xdr:rowOff>
    </xdr:to>
    <xdr:sp macro="" textlink="">
      <xdr:nvSpPr>
        <xdr:cNvPr id="80" name="楕円 79">
          <a:extLst>
            <a:ext uri="{FF2B5EF4-FFF2-40B4-BE49-F238E27FC236}">
              <a16:creationId xmlns:a16="http://schemas.microsoft.com/office/drawing/2014/main" id="{00000000-0008-0000-0100-000050000000}"/>
            </a:ext>
          </a:extLst>
        </xdr:cNvPr>
        <xdr:cNvSpPr/>
      </xdr:nvSpPr>
      <xdr:spPr>
        <a:xfrm>
          <a:off x="1739900" y="629502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92528</xdr:rowOff>
    </xdr:from>
    <xdr:to>
      <xdr:col>15</xdr:col>
      <xdr:colOff>50800</xdr:colOff>
      <xdr:row>37</xdr:row>
      <xdr:rowOff>143147</xdr:rowOff>
    </xdr:to>
    <xdr:cxnSp macro="">
      <xdr:nvCxnSpPr>
        <xdr:cNvPr id="81" name="直線コネクタ 80">
          <a:extLst>
            <a:ext uri="{FF2B5EF4-FFF2-40B4-BE49-F238E27FC236}">
              <a16:creationId xmlns:a16="http://schemas.microsoft.com/office/drawing/2014/main" id="{00000000-0008-0000-0100-000051000000}"/>
            </a:ext>
          </a:extLst>
        </xdr:cNvPr>
        <xdr:cNvCxnSpPr/>
      </xdr:nvCxnSpPr>
      <xdr:spPr>
        <a:xfrm flipV="1">
          <a:off x="1790700" y="6295208"/>
          <a:ext cx="774700" cy="50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37</xdr:row>
      <xdr:rowOff>40096</xdr:rowOff>
    </xdr:from>
    <xdr:to>
      <xdr:col>6</xdr:col>
      <xdr:colOff>38100</xdr:colOff>
      <xdr:row>37</xdr:row>
      <xdr:rowOff>141696</xdr:rowOff>
    </xdr:to>
    <xdr:sp macro="" textlink="">
      <xdr:nvSpPr>
        <xdr:cNvPr id="82" name="楕円 81">
          <a:extLst>
            <a:ext uri="{FF2B5EF4-FFF2-40B4-BE49-F238E27FC236}">
              <a16:creationId xmlns:a16="http://schemas.microsoft.com/office/drawing/2014/main" id="{00000000-0008-0000-0100-000052000000}"/>
            </a:ext>
          </a:extLst>
        </xdr:cNvPr>
        <xdr:cNvSpPr/>
      </xdr:nvSpPr>
      <xdr:spPr>
        <a:xfrm>
          <a:off x="965200" y="6242776"/>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37</xdr:row>
      <xdr:rowOff>90896</xdr:rowOff>
    </xdr:from>
    <xdr:to>
      <xdr:col>10</xdr:col>
      <xdr:colOff>114300</xdr:colOff>
      <xdr:row>37</xdr:row>
      <xdr:rowOff>143147</xdr:rowOff>
    </xdr:to>
    <xdr:cxnSp macro="">
      <xdr:nvCxnSpPr>
        <xdr:cNvPr id="83" name="直線コネクタ 82">
          <a:extLst>
            <a:ext uri="{FF2B5EF4-FFF2-40B4-BE49-F238E27FC236}">
              <a16:creationId xmlns:a16="http://schemas.microsoft.com/office/drawing/2014/main" id="{00000000-0008-0000-0100-000053000000}"/>
            </a:ext>
          </a:extLst>
        </xdr:cNvPr>
        <xdr:cNvCxnSpPr/>
      </xdr:nvCxnSpPr>
      <xdr:spPr>
        <a:xfrm>
          <a:off x="1008380" y="6293576"/>
          <a:ext cx="782320" cy="52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39</xdr:row>
      <xdr:rowOff>119760</xdr:rowOff>
    </xdr:from>
    <xdr:ext cx="405111" cy="259045"/>
    <xdr:sp macro="" textlink="">
      <xdr:nvSpPr>
        <xdr:cNvPr id="84" name="n_1aveValue【道路】&#10;有形固定資産減価償却率">
          <a:extLst>
            <a:ext uri="{FF2B5EF4-FFF2-40B4-BE49-F238E27FC236}">
              <a16:creationId xmlns:a16="http://schemas.microsoft.com/office/drawing/2014/main" id="{00000000-0008-0000-0100-000054000000}"/>
            </a:ext>
          </a:extLst>
        </xdr:cNvPr>
        <xdr:cNvSpPr txBox="1"/>
      </xdr:nvSpPr>
      <xdr:spPr>
        <a:xfrm>
          <a:off x="3170564" y="66577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78939</xdr:rowOff>
    </xdr:from>
    <xdr:ext cx="405111" cy="259045"/>
    <xdr:sp macro="" textlink="">
      <xdr:nvSpPr>
        <xdr:cNvPr id="85" name="n_2aveValue【道路】&#10;有形固定資産減価償却率">
          <a:extLst>
            <a:ext uri="{FF2B5EF4-FFF2-40B4-BE49-F238E27FC236}">
              <a16:creationId xmlns:a16="http://schemas.microsoft.com/office/drawing/2014/main" id="{00000000-0008-0000-0100-000055000000}"/>
            </a:ext>
          </a:extLst>
        </xdr:cNvPr>
        <xdr:cNvSpPr txBox="1"/>
      </xdr:nvSpPr>
      <xdr:spPr>
        <a:xfrm>
          <a:off x="2385704" y="66168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39</xdr:row>
      <xdr:rowOff>39750</xdr:rowOff>
    </xdr:from>
    <xdr:ext cx="405111" cy="259045"/>
    <xdr:sp macro="" textlink="">
      <xdr:nvSpPr>
        <xdr:cNvPr id="86" name="n_3aveValue【道路】&#10;有形固定資産減価償却率">
          <a:extLst>
            <a:ext uri="{FF2B5EF4-FFF2-40B4-BE49-F238E27FC236}">
              <a16:creationId xmlns:a16="http://schemas.microsoft.com/office/drawing/2014/main" id="{00000000-0008-0000-0100-000056000000}"/>
            </a:ext>
          </a:extLst>
        </xdr:cNvPr>
        <xdr:cNvSpPr txBox="1"/>
      </xdr:nvSpPr>
      <xdr:spPr>
        <a:xfrm>
          <a:off x="1611004" y="65777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170378</xdr:rowOff>
    </xdr:from>
    <xdr:ext cx="405111" cy="259045"/>
    <xdr:sp macro="" textlink="">
      <xdr:nvSpPr>
        <xdr:cNvPr id="87" name="n_4aveValue【道路】&#10;有形固定資産減価償却率">
          <a:extLst>
            <a:ext uri="{FF2B5EF4-FFF2-40B4-BE49-F238E27FC236}">
              <a16:creationId xmlns:a16="http://schemas.microsoft.com/office/drawing/2014/main" id="{00000000-0008-0000-0100-000057000000}"/>
            </a:ext>
          </a:extLst>
        </xdr:cNvPr>
        <xdr:cNvSpPr txBox="1"/>
      </xdr:nvSpPr>
      <xdr:spPr>
        <a:xfrm>
          <a:off x="836304" y="65406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36</xdr:row>
      <xdr:rowOff>163121</xdr:rowOff>
    </xdr:from>
    <xdr:ext cx="405111" cy="259045"/>
    <xdr:sp macro="" textlink="">
      <xdr:nvSpPr>
        <xdr:cNvPr id="88" name="n_1mainValue【道路】&#10;有形固定資産減価償却率">
          <a:extLst>
            <a:ext uri="{FF2B5EF4-FFF2-40B4-BE49-F238E27FC236}">
              <a16:creationId xmlns:a16="http://schemas.microsoft.com/office/drawing/2014/main" id="{00000000-0008-0000-0100-000058000000}"/>
            </a:ext>
          </a:extLst>
        </xdr:cNvPr>
        <xdr:cNvSpPr txBox="1"/>
      </xdr:nvSpPr>
      <xdr:spPr>
        <a:xfrm>
          <a:off x="3170564" y="61981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159855</xdr:rowOff>
    </xdr:from>
    <xdr:ext cx="405111" cy="259045"/>
    <xdr:sp macro="" textlink="">
      <xdr:nvSpPr>
        <xdr:cNvPr id="89" name="n_2mainValue【道路】&#10;有形固定資産減価償却率">
          <a:extLst>
            <a:ext uri="{FF2B5EF4-FFF2-40B4-BE49-F238E27FC236}">
              <a16:creationId xmlns:a16="http://schemas.microsoft.com/office/drawing/2014/main" id="{00000000-0008-0000-0100-000059000000}"/>
            </a:ext>
          </a:extLst>
        </xdr:cNvPr>
        <xdr:cNvSpPr txBox="1"/>
      </xdr:nvSpPr>
      <xdr:spPr>
        <a:xfrm>
          <a:off x="2385704" y="60272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39024</xdr:rowOff>
    </xdr:from>
    <xdr:ext cx="405111" cy="259045"/>
    <xdr:sp macro="" textlink="">
      <xdr:nvSpPr>
        <xdr:cNvPr id="90" name="n_3mainValue【道路】&#10;有形固定資産減価償却率">
          <a:extLst>
            <a:ext uri="{FF2B5EF4-FFF2-40B4-BE49-F238E27FC236}">
              <a16:creationId xmlns:a16="http://schemas.microsoft.com/office/drawing/2014/main" id="{00000000-0008-0000-0100-00005A000000}"/>
            </a:ext>
          </a:extLst>
        </xdr:cNvPr>
        <xdr:cNvSpPr txBox="1"/>
      </xdr:nvSpPr>
      <xdr:spPr>
        <a:xfrm>
          <a:off x="1611004" y="60740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158223</xdr:rowOff>
    </xdr:from>
    <xdr:ext cx="405111" cy="259045"/>
    <xdr:sp macro="" textlink="">
      <xdr:nvSpPr>
        <xdr:cNvPr id="91" name="n_4mainValue【道路】&#10;有形固定資産減価償却率">
          <a:extLst>
            <a:ext uri="{FF2B5EF4-FFF2-40B4-BE49-F238E27FC236}">
              <a16:creationId xmlns:a16="http://schemas.microsoft.com/office/drawing/2014/main" id="{00000000-0008-0000-0100-00005B000000}"/>
            </a:ext>
          </a:extLst>
        </xdr:cNvPr>
        <xdr:cNvSpPr txBox="1"/>
      </xdr:nvSpPr>
      <xdr:spPr>
        <a:xfrm>
          <a:off x="836304" y="60256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a:extLst>
            <a:ext uri="{FF2B5EF4-FFF2-40B4-BE49-F238E27FC236}">
              <a16:creationId xmlns:a16="http://schemas.microsoft.com/office/drawing/2014/main" id="{00000000-0008-0000-0100-00005C000000}"/>
            </a:ext>
          </a:extLst>
        </xdr:cNvPr>
        <xdr:cNvSpPr/>
      </xdr:nvSpPr>
      <xdr:spPr>
        <a:xfrm>
          <a:off x="582676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a:extLst>
            <a:ext uri="{FF2B5EF4-FFF2-40B4-BE49-F238E27FC236}">
              <a16:creationId xmlns:a16="http://schemas.microsoft.com/office/drawing/2014/main" id="{00000000-0008-0000-0100-00005D000000}"/>
            </a:ext>
          </a:extLst>
        </xdr:cNvPr>
        <xdr:cNvSpPr/>
      </xdr:nvSpPr>
      <xdr:spPr>
        <a:xfrm>
          <a:off x="59309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a:extLst>
            <a:ext uri="{FF2B5EF4-FFF2-40B4-BE49-F238E27FC236}">
              <a16:creationId xmlns:a16="http://schemas.microsoft.com/office/drawing/2014/main" id="{00000000-0008-0000-0100-00005E000000}"/>
            </a:ext>
          </a:extLst>
        </xdr:cNvPr>
        <xdr:cNvSpPr/>
      </xdr:nvSpPr>
      <xdr:spPr>
        <a:xfrm>
          <a:off x="59309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a:extLst>
            <a:ext uri="{FF2B5EF4-FFF2-40B4-BE49-F238E27FC236}">
              <a16:creationId xmlns:a16="http://schemas.microsoft.com/office/drawing/2014/main" id="{00000000-0008-0000-0100-00005F000000}"/>
            </a:ext>
          </a:extLst>
        </xdr:cNvPr>
        <xdr:cNvSpPr/>
      </xdr:nvSpPr>
      <xdr:spPr>
        <a:xfrm>
          <a:off x="68326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a:extLst>
            <a:ext uri="{FF2B5EF4-FFF2-40B4-BE49-F238E27FC236}">
              <a16:creationId xmlns:a16="http://schemas.microsoft.com/office/drawing/2014/main" id="{00000000-0008-0000-0100-000060000000}"/>
            </a:ext>
          </a:extLst>
        </xdr:cNvPr>
        <xdr:cNvSpPr/>
      </xdr:nvSpPr>
      <xdr:spPr>
        <a:xfrm>
          <a:off x="68326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a:extLst>
            <a:ext uri="{FF2B5EF4-FFF2-40B4-BE49-F238E27FC236}">
              <a16:creationId xmlns:a16="http://schemas.microsoft.com/office/drawing/2014/main" id="{00000000-0008-0000-0100-000061000000}"/>
            </a:ext>
          </a:extLst>
        </xdr:cNvPr>
        <xdr:cNvSpPr/>
      </xdr:nvSpPr>
      <xdr:spPr>
        <a:xfrm>
          <a:off x="7838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a:extLst>
            <a:ext uri="{FF2B5EF4-FFF2-40B4-BE49-F238E27FC236}">
              <a16:creationId xmlns:a16="http://schemas.microsoft.com/office/drawing/2014/main" id="{00000000-0008-0000-0100-000062000000}"/>
            </a:ext>
          </a:extLst>
        </xdr:cNvPr>
        <xdr:cNvSpPr/>
      </xdr:nvSpPr>
      <xdr:spPr>
        <a:xfrm>
          <a:off x="7838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a:extLst>
            <a:ext uri="{FF2B5EF4-FFF2-40B4-BE49-F238E27FC236}">
              <a16:creationId xmlns:a16="http://schemas.microsoft.com/office/drawing/2014/main" id="{00000000-0008-0000-0100-000063000000}"/>
            </a:ext>
          </a:extLst>
        </xdr:cNvPr>
        <xdr:cNvSpPr/>
      </xdr:nvSpPr>
      <xdr:spPr>
        <a:xfrm>
          <a:off x="582676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100" name="テキスト ボックス 99">
          <a:extLst>
            <a:ext uri="{FF2B5EF4-FFF2-40B4-BE49-F238E27FC236}">
              <a16:creationId xmlns:a16="http://schemas.microsoft.com/office/drawing/2014/main" id="{00000000-0008-0000-0100-000064000000}"/>
            </a:ext>
          </a:extLst>
        </xdr:cNvPr>
        <xdr:cNvSpPr txBox="1"/>
      </xdr:nvSpPr>
      <xdr:spPr>
        <a:xfrm>
          <a:off x="5788660" y="50292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a:extLst>
            <a:ext uri="{FF2B5EF4-FFF2-40B4-BE49-F238E27FC236}">
              <a16:creationId xmlns:a16="http://schemas.microsoft.com/office/drawing/2014/main" id="{00000000-0008-0000-0100-000065000000}"/>
            </a:ext>
          </a:extLst>
        </xdr:cNvPr>
        <xdr:cNvCxnSpPr/>
      </xdr:nvCxnSpPr>
      <xdr:spPr>
        <a:xfrm>
          <a:off x="5826760" y="74523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92528</xdr:rowOff>
    </xdr:from>
    <xdr:to>
      <xdr:col>59</xdr:col>
      <xdr:colOff>50800</xdr:colOff>
      <xdr:row>42</xdr:row>
      <xdr:rowOff>92528</xdr:rowOff>
    </xdr:to>
    <xdr:cxnSp macro="">
      <xdr:nvCxnSpPr>
        <xdr:cNvPr id="102" name="直線コネクタ 101">
          <a:extLst>
            <a:ext uri="{FF2B5EF4-FFF2-40B4-BE49-F238E27FC236}">
              <a16:creationId xmlns:a16="http://schemas.microsoft.com/office/drawing/2014/main" id="{00000000-0008-0000-0100-000066000000}"/>
            </a:ext>
          </a:extLst>
        </xdr:cNvPr>
        <xdr:cNvCxnSpPr/>
      </xdr:nvCxnSpPr>
      <xdr:spPr>
        <a:xfrm>
          <a:off x="5826760" y="7133408"/>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103" name="テキスト ボックス 102">
          <a:extLst>
            <a:ext uri="{FF2B5EF4-FFF2-40B4-BE49-F238E27FC236}">
              <a16:creationId xmlns:a16="http://schemas.microsoft.com/office/drawing/2014/main" id="{00000000-0008-0000-0100-000067000000}"/>
            </a:ext>
          </a:extLst>
        </xdr:cNvPr>
        <xdr:cNvSpPr txBox="1"/>
      </xdr:nvSpPr>
      <xdr:spPr>
        <a:xfrm>
          <a:off x="5405301" y="699499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104" name="直線コネクタ 103">
          <a:extLst>
            <a:ext uri="{FF2B5EF4-FFF2-40B4-BE49-F238E27FC236}">
              <a16:creationId xmlns:a16="http://schemas.microsoft.com/office/drawing/2014/main" id="{00000000-0008-0000-0100-000068000000}"/>
            </a:ext>
          </a:extLst>
        </xdr:cNvPr>
        <xdr:cNvCxnSpPr/>
      </xdr:nvCxnSpPr>
      <xdr:spPr>
        <a:xfrm>
          <a:off x="5826760" y="6814457"/>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138084</xdr:rowOff>
    </xdr:from>
    <xdr:ext cx="531299" cy="259045"/>
    <xdr:sp macro="" textlink="">
      <xdr:nvSpPr>
        <xdr:cNvPr id="105" name="テキスト ボックス 104">
          <a:extLst>
            <a:ext uri="{FF2B5EF4-FFF2-40B4-BE49-F238E27FC236}">
              <a16:creationId xmlns:a16="http://schemas.microsoft.com/office/drawing/2014/main" id="{00000000-0008-0000-0100-000069000000}"/>
            </a:ext>
          </a:extLst>
        </xdr:cNvPr>
        <xdr:cNvSpPr txBox="1"/>
      </xdr:nvSpPr>
      <xdr:spPr>
        <a:xfrm>
          <a:off x="5364041" y="667604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106" name="直線コネクタ 105">
          <a:extLst>
            <a:ext uri="{FF2B5EF4-FFF2-40B4-BE49-F238E27FC236}">
              <a16:creationId xmlns:a16="http://schemas.microsoft.com/office/drawing/2014/main" id="{00000000-0008-0000-0100-00006A000000}"/>
            </a:ext>
          </a:extLst>
        </xdr:cNvPr>
        <xdr:cNvCxnSpPr/>
      </xdr:nvCxnSpPr>
      <xdr:spPr>
        <a:xfrm>
          <a:off x="5826760" y="6495505"/>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37</xdr:row>
      <xdr:rowOff>154412</xdr:rowOff>
    </xdr:from>
    <xdr:ext cx="531299" cy="259045"/>
    <xdr:sp macro="" textlink="">
      <xdr:nvSpPr>
        <xdr:cNvPr id="107" name="テキスト ボックス 106">
          <a:extLst>
            <a:ext uri="{FF2B5EF4-FFF2-40B4-BE49-F238E27FC236}">
              <a16:creationId xmlns:a16="http://schemas.microsoft.com/office/drawing/2014/main" id="{00000000-0008-0000-0100-00006B000000}"/>
            </a:ext>
          </a:extLst>
        </xdr:cNvPr>
        <xdr:cNvSpPr txBox="1"/>
      </xdr:nvSpPr>
      <xdr:spPr>
        <a:xfrm>
          <a:off x="5364041" y="63570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108" name="直線コネクタ 107">
          <a:extLst>
            <a:ext uri="{FF2B5EF4-FFF2-40B4-BE49-F238E27FC236}">
              <a16:creationId xmlns:a16="http://schemas.microsoft.com/office/drawing/2014/main" id="{00000000-0008-0000-0100-00006C000000}"/>
            </a:ext>
          </a:extLst>
        </xdr:cNvPr>
        <xdr:cNvCxnSpPr/>
      </xdr:nvCxnSpPr>
      <xdr:spPr>
        <a:xfrm>
          <a:off x="5826760" y="6176554"/>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170741</xdr:rowOff>
    </xdr:from>
    <xdr:ext cx="531299" cy="259045"/>
    <xdr:sp macro="" textlink="">
      <xdr:nvSpPr>
        <xdr:cNvPr id="109" name="テキスト ボックス 108">
          <a:extLst>
            <a:ext uri="{FF2B5EF4-FFF2-40B4-BE49-F238E27FC236}">
              <a16:creationId xmlns:a16="http://schemas.microsoft.com/office/drawing/2014/main" id="{00000000-0008-0000-0100-00006D000000}"/>
            </a:ext>
          </a:extLst>
        </xdr:cNvPr>
        <xdr:cNvSpPr txBox="1"/>
      </xdr:nvSpPr>
      <xdr:spPr>
        <a:xfrm>
          <a:off x="5364041" y="603814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110" name="直線コネクタ 109">
          <a:extLst>
            <a:ext uri="{FF2B5EF4-FFF2-40B4-BE49-F238E27FC236}">
              <a16:creationId xmlns:a16="http://schemas.microsoft.com/office/drawing/2014/main" id="{00000000-0008-0000-0100-00006E000000}"/>
            </a:ext>
          </a:extLst>
        </xdr:cNvPr>
        <xdr:cNvCxnSpPr/>
      </xdr:nvCxnSpPr>
      <xdr:spPr>
        <a:xfrm>
          <a:off x="5826760" y="5857603"/>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15620</xdr:rowOff>
    </xdr:from>
    <xdr:ext cx="531299" cy="259045"/>
    <xdr:sp macro="" textlink="">
      <xdr:nvSpPr>
        <xdr:cNvPr id="111" name="テキスト ボックス 110">
          <a:extLst>
            <a:ext uri="{FF2B5EF4-FFF2-40B4-BE49-F238E27FC236}">
              <a16:creationId xmlns:a16="http://schemas.microsoft.com/office/drawing/2014/main" id="{00000000-0008-0000-0100-00006F000000}"/>
            </a:ext>
          </a:extLst>
        </xdr:cNvPr>
        <xdr:cNvSpPr txBox="1"/>
      </xdr:nvSpPr>
      <xdr:spPr>
        <a:xfrm>
          <a:off x="5364041" y="571538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112" name="直線コネクタ 111">
          <a:extLst>
            <a:ext uri="{FF2B5EF4-FFF2-40B4-BE49-F238E27FC236}">
              <a16:creationId xmlns:a16="http://schemas.microsoft.com/office/drawing/2014/main" id="{00000000-0008-0000-0100-000070000000}"/>
            </a:ext>
          </a:extLst>
        </xdr:cNvPr>
        <xdr:cNvCxnSpPr/>
      </xdr:nvCxnSpPr>
      <xdr:spPr>
        <a:xfrm>
          <a:off x="5826760" y="5534842"/>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31949</xdr:rowOff>
    </xdr:from>
    <xdr:ext cx="595419" cy="259045"/>
    <xdr:sp macro="" textlink="">
      <xdr:nvSpPr>
        <xdr:cNvPr id="113" name="テキスト ボックス 112">
          <a:extLst>
            <a:ext uri="{FF2B5EF4-FFF2-40B4-BE49-F238E27FC236}">
              <a16:creationId xmlns:a16="http://schemas.microsoft.com/office/drawing/2014/main" id="{00000000-0008-0000-0100-000071000000}"/>
            </a:ext>
          </a:extLst>
        </xdr:cNvPr>
        <xdr:cNvSpPr txBox="1"/>
      </xdr:nvSpPr>
      <xdr:spPr>
        <a:xfrm>
          <a:off x="5299921" y="539642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4" name="直線コネクタ 113">
          <a:extLst>
            <a:ext uri="{FF2B5EF4-FFF2-40B4-BE49-F238E27FC236}">
              <a16:creationId xmlns:a16="http://schemas.microsoft.com/office/drawing/2014/main" id="{00000000-0008-0000-0100-000072000000}"/>
            </a:ext>
          </a:extLst>
        </xdr:cNvPr>
        <xdr:cNvCxnSpPr/>
      </xdr:nvCxnSpPr>
      <xdr:spPr>
        <a:xfrm>
          <a:off x="5826760" y="52158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15" name="テキスト ボックス 114">
          <a:extLst>
            <a:ext uri="{FF2B5EF4-FFF2-40B4-BE49-F238E27FC236}">
              <a16:creationId xmlns:a16="http://schemas.microsoft.com/office/drawing/2014/main" id="{00000000-0008-0000-0100-000073000000}"/>
            </a:ext>
          </a:extLst>
        </xdr:cNvPr>
        <xdr:cNvSpPr txBox="1"/>
      </xdr:nvSpPr>
      <xdr:spPr>
        <a:xfrm>
          <a:off x="5299921" y="50774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6" name="【道路】&#10;一人当たり延長グラフ枠">
          <a:extLst>
            <a:ext uri="{FF2B5EF4-FFF2-40B4-BE49-F238E27FC236}">
              <a16:creationId xmlns:a16="http://schemas.microsoft.com/office/drawing/2014/main" id="{00000000-0008-0000-0100-000074000000}"/>
            </a:ext>
          </a:extLst>
        </xdr:cNvPr>
        <xdr:cNvSpPr/>
      </xdr:nvSpPr>
      <xdr:spPr>
        <a:xfrm>
          <a:off x="582676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134003</xdr:rowOff>
    </xdr:from>
    <xdr:to>
      <xdr:col>54</xdr:col>
      <xdr:colOff>189865</xdr:colOff>
      <xdr:row>41</xdr:row>
      <xdr:rowOff>145090</xdr:rowOff>
    </xdr:to>
    <xdr:cxnSp macro="">
      <xdr:nvCxnSpPr>
        <xdr:cNvPr id="117" name="直線コネクタ 116">
          <a:extLst>
            <a:ext uri="{FF2B5EF4-FFF2-40B4-BE49-F238E27FC236}">
              <a16:creationId xmlns:a16="http://schemas.microsoft.com/office/drawing/2014/main" id="{00000000-0008-0000-0100-000075000000}"/>
            </a:ext>
          </a:extLst>
        </xdr:cNvPr>
        <xdr:cNvCxnSpPr/>
      </xdr:nvCxnSpPr>
      <xdr:spPr>
        <a:xfrm flipV="1">
          <a:off x="9219565" y="5666123"/>
          <a:ext cx="0" cy="13522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148917</xdr:rowOff>
    </xdr:from>
    <xdr:ext cx="469744" cy="259045"/>
    <xdr:sp macro="" textlink="">
      <xdr:nvSpPr>
        <xdr:cNvPr id="118" name="【道路】&#10;一人当たり延長最小値テキスト">
          <a:extLst>
            <a:ext uri="{FF2B5EF4-FFF2-40B4-BE49-F238E27FC236}">
              <a16:creationId xmlns:a16="http://schemas.microsoft.com/office/drawing/2014/main" id="{00000000-0008-0000-0100-000076000000}"/>
            </a:ext>
          </a:extLst>
        </xdr:cNvPr>
        <xdr:cNvSpPr txBox="1"/>
      </xdr:nvSpPr>
      <xdr:spPr>
        <a:xfrm>
          <a:off x="9258300" y="7022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145090</xdr:rowOff>
    </xdr:from>
    <xdr:to>
      <xdr:col>55</xdr:col>
      <xdr:colOff>88900</xdr:colOff>
      <xdr:row>41</xdr:row>
      <xdr:rowOff>145090</xdr:rowOff>
    </xdr:to>
    <xdr:cxnSp macro="">
      <xdr:nvCxnSpPr>
        <xdr:cNvPr id="119" name="直線コネクタ 118">
          <a:extLst>
            <a:ext uri="{FF2B5EF4-FFF2-40B4-BE49-F238E27FC236}">
              <a16:creationId xmlns:a16="http://schemas.microsoft.com/office/drawing/2014/main" id="{00000000-0008-0000-0100-000077000000}"/>
            </a:ext>
          </a:extLst>
        </xdr:cNvPr>
        <xdr:cNvCxnSpPr/>
      </xdr:nvCxnSpPr>
      <xdr:spPr>
        <a:xfrm>
          <a:off x="9154160" y="701833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80680</xdr:rowOff>
    </xdr:from>
    <xdr:ext cx="534377" cy="259045"/>
    <xdr:sp macro="" textlink="">
      <xdr:nvSpPr>
        <xdr:cNvPr id="120" name="【道路】&#10;一人当たり延長最大値テキスト">
          <a:extLst>
            <a:ext uri="{FF2B5EF4-FFF2-40B4-BE49-F238E27FC236}">
              <a16:creationId xmlns:a16="http://schemas.microsoft.com/office/drawing/2014/main" id="{00000000-0008-0000-0100-000078000000}"/>
            </a:ext>
          </a:extLst>
        </xdr:cNvPr>
        <xdr:cNvSpPr txBox="1"/>
      </xdr:nvSpPr>
      <xdr:spPr>
        <a:xfrm>
          <a:off x="9258300" y="54451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91.960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134003</xdr:rowOff>
    </xdr:from>
    <xdr:to>
      <xdr:col>55</xdr:col>
      <xdr:colOff>88900</xdr:colOff>
      <xdr:row>33</xdr:row>
      <xdr:rowOff>134003</xdr:rowOff>
    </xdr:to>
    <xdr:cxnSp macro="">
      <xdr:nvCxnSpPr>
        <xdr:cNvPr id="121" name="直線コネクタ 120">
          <a:extLst>
            <a:ext uri="{FF2B5EF4-FFF2-40B4-BE49-F238E27FC236}">
              <a16:creationId xmlns:a16="http://schemas.microsoft.com/office/drawing/2014/main" id="{00000000-0008-0000-0100-000079000000}"/>
            </a:ext>
          </a:extLst>
        </xdr:cNvPr>
        <xdr:cNvCxnSpPr/>
      </xdr:nvCxnSpPr>
      <xdr:spPr>
        <a:xfrm>
          <a:off x="9154160" y="566612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166561</xdr:rowOff>
    </xdr:from>
    <xdr:ext cx="534377" cy="259045"/>
    <xdr:sp macro="" textlink="">
      <xdr:nvSpPr>
        <xdr:cNvPr id="122" name="【道路】&#10;一人当たり延長平均値テキスト">
          <a:extLst>
            <a:ext uri="{FF2B5EF4-FFF2-40B4-BE49-F238E27FC236}">
              <a16:creationId xmlns:a16="http://schemas.microsoft.com/office/drawing/2014/main" id="{00000000-0008-0000-0100-00007A000000}"/>
            </a:ext>
          </a:extLst>
        </xdr:cNvPr>
        <xdr:cNvSpPr txBox="1"/>
      </xdr:nvSpPr>
      <xdr:spPr>
        <a:xfrm>
          <a:off x="9258300" y="636924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143684</xdr:rowOff>
    </xdr:from>
    <xdr:to>
      <xdr:col>55</xdr:col>
      <xdr:colOff>50800</xdr:colOff>
      <xdr:row>39</xdr:row>
      <xdr:rowOff>73834</xdr:rowOff>
    </xdr:to>
    <xdr:sp macro="" textlink="">
      <xdr:nvSpPr>
        <xdr:cNvPr id="123" name="フローチャート: 判断 122">
          <a:extLst>
            <a:ext uri="{FF2B5EF4-FFF2-40B4-BE49-F238E27FC236}">
              <a16:creationId xmlns:a16="http://schemas.microsoft.com/office/drawing/2014/main" id="{00000000-0008-0000-0100-00007B000000}"/>
            </a:ext>
          </a:extLst>
        </xdr:cNvPr>
        <xdr:cNvSpPr/>
      </xdr:nvSpPr>
      <xdr:spPr>
        <a:xfrm>
          <a:off x="9192260" y="651400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161074</xdr:rowOff>
    </xdr:from>
    <xdr:to>
      <xdr:col>50</xdr:col>
      <xdr:colOff>165100</xdr:colOff>
      <xdr:row>39</xdr:row>
      <xdr:rowOff>91224</xdr:rowOff>
    </xdr:to>
    <xdr:sp macro="" textlink="">
      <xdr:nvSpPr>
        <xdr:cNvPr id="124" name="フローチャート: 判断 123">
          <a:extLst>
            <a:ext uri="{FF2B5EF4-FFF2-40B4-BE49-F238E27FC236}">
              <a16:creationId xmlns:a16="http://schemas.microsoft.com/office/drawing/2014/main" id="{00000000-0008-0000-0100-00007C000000}"/>
            </a:ext>
          </a:extLst>
        </xdr:cNvPr>
        <xdr:cNvSpPr/>
      </xdr:nvSpPr>
      <xdr:spPr>
        <a:xfrm>
          <a:off x="8445500" y="653139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50954</xdr:rowOff>
    </xdr:from>
    <xdr:to>
      <xdr:col>46</xdr:col>
      <xdr:colOff>38100</xdr:colOff>
      <xdr:row>39</xdr:row>
      <xdr:rowOff>152554</xdr:rowOff>
    </xdr:to>
    <xdr:sp macro="" textlink="">
      <xdr:nvSpPr>
        <xdr:cNvPr id="125" name="フローチャート: 判断 124">
          <a:extLst>
            <a:ext uri="{FF2B5EF4-FFF2-40B4-BE49-F238E27FC236}">
              <a16:creationId xmlns:a16="http://schemas.microsoft.com/office/drawing/2014/main" id="{00000000-0008-0000-0100-00007D000000}"/>
            </a:ext>
          </a:extLst>
        </xdr:cNvPr>
        <xdr:cNvSpPr/>
      </xdr:nvSpPr>
      <xdr:spPr>
        <a:xfrm>
          <a:off x="7670800" y="6588914"/>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36</xdr:row>
      <xdr:rowOff>157841</xdr:rowOff>
    </xdr:from>
    <xdr:to>
      <xdr:col>41</xdr:col>
      <xdr:colOff>101600</xdr:colOff>
      <xdr:row>37</xdr:row>
      <xdr:rowOff>87991</xdr:rowOff>
    </xdr:to>
    <xdr:sp macro="" textlink="">
      <xdr:nvSpPr>
        <xdr:cNvPr id="126" name="フローチャート: 判断 125">
          <a:extLst>
            <a:ext uri="{FF2B5EF4-FFF2-40B4-BE49-F238E27FC236}">
              <a16:creationId xmlns:a16="http://schemas.microsoft.com/office/drawing/2014/main" id="{00000000-0008-0000-0100-00007E000000}"/>
            </a:ext>
          </a:extLst>
        </xdr:cNvPr>
        <xdr:cNvSpPr/>
      </xdr:nvSpPr>
      <xdr:spPr>
        <a:xfrm>
          <a:off x="6873240" y="619288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37</xdr:row>
      <xdr:rowOff>21351</xdr:rowOff>
    </xdr:from>
    <xdr:to>
      <xdr:col>36</xdr:col>
      <xdr:colOff>165100</xdr:colOff>
      <xdr:row>37</xdr:row>
      <xdr:rowOff>122951</xdr:rowOff>
    </xdr:to>
    <xdr:sp macro="" textlink="">
      <xdr:nvSpPr>
        <xdr:cNvPr id="127" name="フローチャート: 判断 126">
          <a:extLst>
            <a:ext uri="{FF2B5EF4-FFF2-40B4-BE49-F238E27FC236}">
              <a16:creationId xmlns:a16="http://schemas.microsoft.com/office/drawing/2014/main" id="{00000000-0008-0000-0100-00007F000000}"/>
            </a:ext>
          </a:extLst>
        </xdr:cNvPr>
        <xdr:cNvSpPr/>
      </xdr:nvSpPr>
      <xdr:spPr>
        <a:xfrm>
          <a:off x="6098540" y="6224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00000000-0008-0000-0100-000080000000}"/>
            </a:ext>
          </a:extLst>
        </xdr:cNvPr>
        <xdr:cNvSpPr txBox="1"/>
      </xdr:nvSpPr>
      <xdr:spPr>
        <a:xfrm>
          <a:off x="90525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00000000-0008-0000-0100-000081000000}"/>
            </a:ext>
          </a:extLst>
        </xdr:cNvPr>
        <xdr:cNvSpPr txBox="1"/>
      </xdr:nvSpPr>
      <xdr:spPr>
        <a:xfrm>
          <a:off x="83286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30" name="テキスト ボックス 129">
          <a:extLst>
            <a:ext uri="{FF2B5EF4-FFF2-40B4-BE49-F238E27FC236}">
              <a16:creationId xmlns:a16="http://schemas.microsoft.com/office/drawing/2014/main" id="{00000000-0008-0000-0100-000082000000}"/>
            </a:ext>
          </a:extLst>
        </xdr:cNvPr>
        <xdr:cNvSpPr txBox="1"/>
      </xdr:nvSpPr>
      <xdr:spPr>
        <a:xfrm>
          <a:off x="75463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31" name="テキスト ボックス 130">
          <a:extLst>
            <a:ext uri="{FF2B5EF4-FFF2-40B4-BE49-F238E27FC236}">
              <a16:creationId xmlns:a16="http://schemas.microsoft.com/office/drawing/2014/main" id="{00000000-0008-0000-0100-000083000000}"/>
            </a:ext>
          </a:extLst>
        </xdr:cNvPr>
        <xdr:cNvSpPr txBox="1"/>
      </xdr:nvSpPr>
      <xdr:spPr>
        <a:xfrm>
          <a:off x="67564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2" name="テキスト ボックス 131">
          <a:extLst>
            <a:ext uri="{FF2B5EF4-FFF2-40B4-BE49-F238E27FC236}">
              <a16:creationId xmlns:a16="http://schemas.microsoft.com/office/drawing/2014/main" id="{00000000-0008-0000-0100-000084000000}"/>
            </a:ext>
          </a:extLst>
        </xdr:cNvPr>
        <xdr:cNvSpPr txBox="1"/>
      </xdr:nvSpPr>
      <xdr:spPr>
        <a:xfrm>
          <a:off x="5981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91482</xdr:rowOff>
    </xdr:from>
    <xdr:to>
      <xdr:col>55</xdr:col>
      <xdr:colOff>50800</xdr:colOff>
      <xdr:row>41</xdr:row>
      <xdr:rowOff>21632</xdr:rowOff>
    </xdr:to>
    <xdr:sp macro="" textlink="">
      <xdr:nvSpPr>
        <xdr:cNvPr id="133" name="楕円 132">
          <a:extLst>
            <a:ext uri="{FF2B5EF4-FFF2-40B4-BE49-F238E27FC236}">
              <a16:creationId xmlns:a16="http://schemas.microsoft.com/office/drawing/2014/main" id="{00000000-0008-0000-0100-000085000000}"/>
            </a:ext>
          </a:extLst>
        </xdr:cNvPr>
        <xdr:cNvSpPr/>
      </xdr:nvSpPr>
      <xdr:spPr>
        <a:xfrm>
          <a:off x="9192260" y="6797082"/>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69909</xdr:rowOff>
    </xdr:from>
    <xdr:ext cx="534377" cy="259045"/>
    <xdr:sp macro="" textlink="">
      <xdr:nvSpPr>
        <xdr:cNvPr id="134" name="【道路】&#10;一人当たり延長該当値テキスト">
          <a:extLst>
            <a:ext uri="{FF2B5EF4-FFF2-40B4-BE49-F238E27FC236}">
              <a16:creationId xmlns:a16="http://schemas.microsoft.com/office/drawing/2014/main" id="{00000000-0008-0000-0100-000086000000}"/>
            </a:ext>
          </a:extLst>
        </xdr:cNvPr>
        <xdr:cNvSpPr txBox="1"/>
      </xdr:nvSpPr>
      <xdr:spPr>
        <a:xfrm>
          <a:off x="9258300" y="67755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93914</xdr:rowOff>
    </xdr:from>
    <xdr:to>
      <xdr:col>50</xdr:col>
      <xdr:colOff>165100</xdr:colOff>
      <xdr:row>41</xdr:row>
      <xdr:rowOff>24064</xdr:rowOff>
    </xdr:to>
    <xdr:sp macro="" textlink="">
      <xdr:nvSpPr>
        <xdr:cNvPr id="135" name="楕円 134">
          <a:extLst>
            <a:ext uri="{FF2B5EF4-FFF2-40B4-BE49-F238E27FC236}">
              <a16:creationId xmlns:a16="http://schemas.microsoft.com/office/drawing/2014/main" id="{00000000-0008-0000-0100-000087000000}"/>
            </a:ext>
          </a:extLst>
        </xdr:cNvPr>
        <xdr:cNvSpPr/>
      </xdr:nvSpPr>
      <xdr:spPr>
        <a:xfrm>
          <a:off x="8445500" y="679951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142282</xdr:rowOff>
    </xdr:from>
    <xdr:to>
      <xdr:col>55</xdr:col>
      <xdr:colOff>0</xdr:colOff>
      <xdr:row>40</xdr:row>
      <xdr:rowOff>144714</xdr:rowOff>
    </xdr:to>
    <xdr:cxnSp macro="">
      <xdr:nvCxnSpPr>
        <xdr:cNvPr id="136" name="直線コネクタ 135">
          <a:extLst>
            <a:ext uri="{FF2B5EF4-FFF2-40B4-BE49-F238E27FC236}">
              <a16:creationId xmlns:a16="http://schemas.microsoft.com/office/drawing/2014/main" id="{00000000-0008-0000-0100-000088000000}"/>
            </a:ext>
          </a:extLst>
        </xdr:cNvPr>
        <xdr:cNvCxnSpPr/>
      </xdr:nvCxnSpPr>
      <xdr:spPr>
        <a:xfrm flipV="1">
          <a:off x="8496300" y="6847882"/>
          <a:ext cx="723900" cy="2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94862</xdr:rowOff>
    </xdr:from>
    <xdr:to>
      <xdr:col>46</xdr:col>
      <xdr:colOff>38100</xdr:colOff>
      <xdr:row>41</xdr:row>
      <xdr:rowOff>25012</xdr:rowOff>
    </xdr:to>
    <xdr:sp macro="" textlink="">
      <xdr:nvSpPr>
        <xdr:cNvPr id="137" name="楕円 136">
          <a:extLst>
            <a:ext uri="{FF2B5EF4-FFF2-40B4-BE49-F238E27FC236}">
              <a16:creationId xmlns:a16="http://schemas.microsoft.com/office/drawing/2014/main" id="{00000000-0008-0000-0100-000089000000}"/>
            </a:ext>
          </a:extLst>
        </xdr:cNvPr>
        <xdr:cNvSpPr/>
      </xdr:nvSpPr>
      <xdr:spPr>
        <a:xfrm>
          <a:off x="7670800" y="6800462"/>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144714</xdr:rowOff>
    </xdr:from>
    <xdr:to>
      <xdr:col>50</xdr:col>
      <xdr:colOff>114300</xdr:colOff>
      <xdr:row>40</xdr:row>
      <xdr:rowOff>145662</xdr:rowOff>
    </xdr:to>
    <xdr:cxnSp macro="">
      <xdr:nvCxnSpPr>
        <xdr:cNvPr id="138" name="直線コネクタ 137">
          <a:extLst>
            <a:ext uri="{FF2B5EF4-FFF2-40B4-BE49-F238E27FC236}">
              <a16:creationId xmlns:a16="http://schemas.microsoft.com/office/drawing/2014/main" id="{00000000-0008-0000-0100-00008A000000}"/>
            </a:ext>
          </a:extLst>
        </xdr:cNvPr>
        <xdr:cNvCxnSpPr/>
      </xdr:nvCxnSpPr>
      <xdr:spPr>
        <a:xfrm flipV="1">
          <a:off x="7713980" y="6850314"/>
          <a:ext cx="782320" cy="9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101067</xdr:rowOff>
    </xdr:from>
    <xdr:to>
      <xdr:col>41</xdr:col>
      <xdr:colOff>101600</xdr:colOff>
      <xdr:row>41</xdr:row>
      <xdr:rowOff>31217</xdr:rowOff>
    </xdr:to>
    <xdr:sp macro="" textlink="">
      <xdr:nvSpPr>
        <xdr:cNvPr id="139" name="楕円 138">
          <a:extLst>
            <a:ext uri="{FF2B5EF4-FFF2-40B4-BE49-F238E27FC236}">
              <a16:creationId xmlns:a16="http://schemas.microsoft.com/office/drawing/2014/main" id="{00000000-0008-0000-0100-00008B000000}"/>
            </a:ext>
          </a:extLst>
        </xdr:cNvPr>
        <xdr:cNvSpPr/>
      </xdr:nvSpPr>
      <xdr:spPr>
        <a:xfrm>
          <a:off x="6873240" y="680666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145662</xdr:rowOff>
    </xdr:from>
    <xdr:to>
      <xdr:col>45</xdr:col>
      <xdr:colOff>177800</xdr:colOff>
      <xdr:row>40</xdr:row>
      <xdr:rowOff>151867</xdr:rowOff>
    </xdr:to>
    <xdr:cxnSp macro="">
      <xdr:nvCxnSpPr>
        <xdr:cNvPr id="140" name="直線コネクタ 139">
          <a:extLst>
            <a:ext uri="{FF2B5EF4-FFF2-40B4-BE49-F238E27FC236}">
              <a16:creationId xmlns:a16="http://schemas.microsoft.com/office/drawing/2014/main" id="{00000000-0008-0000-0100-00008C000000}"/>
            </a:ext>
          </a:extLst>
        </xdr:cNvPr>
        <xdr:cNvCxnSpPr/>
      </xdr:nvCxnSpPr>
      <xdr:spPr>
        <a:xfrm flipV="1">
          <a:off x="6924040" y="6851262"/>
          <a:ext cx="789940" cy="62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101377</xdr:rowOff>
    </xdr:from>
    <xdr:to>
      <xdr:col>36</xdr:col>
      <xdr:colOff>165100</xdr:colOff>
      <xdr:row>41</xdr:row>
      <xdr:rowOff>31527</xdr:rowOff>
    </xdr:to>
    <xdr:sp macro="" textlink="">
      <xdr:nvSpPr>
        <xdr:cNvPr id="141" name="楕円 140">
          <a:extLst>
            <a:ext uri="{FF2B5EF4-FFF2-40B4-BE49-F238E27FC236}">
              <a16:creationId xmlns:a16="http://schemas.microsoft.com/office/drawing/2014/main" id="{00000000-0008-0000-0100-00008D000000}"/>
            </a:ext>
          </a:extLst>
        </xdr:cNvPr>
        <xdr:cNvSpPr/>
      </xdr:nvSpPr>
      <xdr:spPr>
        <a:xfrm>
          <a:off x="6098540" y="680697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151867</xdr:rowOff>
    </xdr:from>
    <xdr:to>
      <xdr:col>41</xdr:col>
      <xdr:colOff>50800</xdr:colOff>
      <xdr:row>40</xdr:row>
      <xdr:rowOff>152177</xdr:rowOff>
    </xdr:to>
    <xdr:cxnSp macro="">
      <xdr:nvCxnSpPr>
        <xdr:cNvPr id="142" name="直線コネクタ 141">
          <a:extLst>
            <a:ext uri="{FF2B5EF4-FFF2-40B4-BE49-F238E27FC236}">
              <a16:creationId xmlns:a16="http://schemas.microsoft.com/office/drawing/2014/main" id="{00000000-0008-0000-0100-00008E000000}"/>
            </a:ext>
          </a:extLst>
        </xdr:cNvPr>
        <xdr:cNvCxnSpPr/>
      </xdr:nvCxnSpPr>
      <xdr:spPr>
        <a:xfrm flipV="1">
          <a:off x="6149340" y="6857467"/>
          <a:ext cx="774700" cy="3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37</xdr:row>
      <xdr:rowOff>107751</xdr:rowOff>
    </xdr:from>
    <xdr:ext cx="534377" cy="259045"/>
    <xdr:sp macro="" textlink="">
      <xdr:nvSpPr>
        <xdr:cNvPr id="143" name="n_1aveValue【道路】&#10;一人当たり延長">
          <a:extLst>
            <a:ext uri="{FF2B5EF4-FFF2-40B4-BE49-F238E27FC236}">
              <a16:creationId xmlns:a16="http://schemas.microsoft.com/office/drawing/2014/main" id="{00000000-0008-0000-0100-00008F000000}"/>
            </a:ext>
          </a:extLst>
        </xdr:cNvPr>
        <xdr:cNvSpPr txBox="1"/>
      </xdr:nvSpPr>
      <xdr:spPr>
        <a:xfrm>
          <a:off x="8239271" y="63104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37</xdr:row>
      <xdr:rowOff>169081</xdr:rowOff>
    </xdr:from>
    <xdr:ext cx="534377" cy="259045"/>
    <xdr:sp macro="" textlink="">
      <xdr:nvSpPr>
        <xdr:cNvPr id="144" name="n_2aveValue【道路】&#10;一人当たり延長">
          <a:extLst>
            <a:ext uri="{FF2B5EF4-FFF2-40B4-BE49-F238E27FC236}">
              <a16:creationId xmlns:a16="http://schemas.microsoft.com/office/drawing/2014/main" id="{00000000-0008-0000-0100-000090000000}"/>
            </a:ext>
          </a:extLst>
        </xdr:cNvPr>
        <xdr:cNvSpPr txBox="1"/>
      </xdr:nvSpPr>
      <xdr:spPr>
        <a:xfrm>
          <a:off x="7477271" y="63717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35</xdr:row>
      <xdr:rowOff>104518</xdr:rowOff>
    </xdr:from>
    <xdr:ext cx="534377" cy="259045"/>
    <xdr:sp macro="" textlink="">
      <xdr:nvSpPr>
        <xdr:cNvPr id="145" name="n_3aveValue【道路】&#10;一人当たり延長">
          <a:extLst>
            <a:ext uri="{FF2B5EF4-FFF2-40B4-BE49-F238E27FC236}">
              <a16:creationId xmlns:a16="http://schemas.microsoft.com/office/drawing/2014/main" id="{00000000-0008-0000-0100-000091000000}"/>
            </a:ext>
          </a:extLst>
        </xdr:cNvPr>
        <xdr:cNvSpPr txBox="1"/>
      </xdr:nvSpPr>
      <xdr:spPr>
        <a:xfrm>
          <a:off x="6702571" y="5971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35</xdr:row>
      <xdr:rowOff>139478</xdr:rowOff>
    </xdr:from>
    <xdr:ext cx="534377" cy="259045"/>
    <xdr:sp macro="" textlink="">
      <xdr:nvSpPr>
        <xdr:cNvPr id="146" name="n_4aveValue【道路】&#10;一人当たり延長">
          <a:extLst>
            <a:ext uri="{FF2B5EF4-FFF2-40B4-BE49-F238E27FC236}">
              <a16:creationId xmlns:a16="http://schemas.microsoft.com/office/drawing/2014/main" id="{00000000-0008-0000-0100-000092000000}"/>
            </a:ext>
          </a:extLst>
        </xdr:cNvPr>
        <xdr:cNvSpPr txBox="1"/>
      </xdr:nvSpPr>
      <xdr:spPr>
        <a:xfrm>
          <a:off x="5905011" y="60068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41</xdr:row>
      <xdr:rowOff>15191</xdr:rowOff>
    </xdr:from>
    <xdr:ext cx="534377" cy="259045"/>
    <xdr:sp macro="" textlink="">
      <xdr:nvSpPr>
        <xdr:cNvPr id="147" name="n_1mainValue【道路】&#10;一人当たり延長">
          <a:extLst>
            <a:ext uri="{FF2B5EF4-FFF2-40B4-BE49-F238E27FC236}">
              <a16:creationId xmlns:a16="http://schemas.microsoft.com/office/drawing/2014/main" id="{00000000-0008-0000-0100-000093000000}"/>
            </a:ext>
          </a:extLst>
        </xdr:cNvPr>
        <xdr:cNvSpPr txBox="1"/>
      </xdr:nvSpPr>
      <xdr:spPr>
        <a:xfrm>
          <a:off x="8239271" y="68884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41</xdr:row>
      <xdr:rowOff>16139</xdr:rowOff>
    </xdr:from>
    <xdr:ext cx="534377" cy="259045"/>
    <xdr:sp macro="" textlink="">
      <xdr:nvSpPr>
        <xdr:cNvPr id="148" name="n_2mainValue【道路】&#10;一人当たり延長">
          <a:extLst>
            <a:ext uri="{FF2B5EF4-FFF2-40B4-BE49-F238E27FC236}">
              <a16:creationId xmlns:a16="http://schemas.microsoft.com/office/drawing/2014/main" id="{00000000-0008-0000-0100-000094000000}"/>
            </a:ext>
          </a:extLst>
        </xdr:cNvPr>
        <xdr:cNvSpPr txBox="1"/>
      </xdr:nvSpPr>
      <xdr:spPr>
        <a:xfrm>
          <a:off x="7477271" y="6889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41</xdr:row>
      <xdr:rowOff>22344</xdr:rowOff>
    </xdr:from>
    <xdr:ext cx="534377" cy="259045"/>
    <xdr:sp macro="" textlink="">
      <xdr:nvSpPr>
        <xdr:cNvPr id="149" name="n_3mainValue【道路】&#10;一人当たり延長">
          <a:extLst>
            <a:ext uri="{FF2B5EF4-FFF2-40B4-BE49-F238E27FC236}">
              <a16:creationId xmlns:a16="http://schemas.microsoft.com/office/drawing/2014/main" id="{00000000-0008-0000-0100-000095000000}"/>
            </a:ext>
          </a:extLst>
        </xdr:cNvPr>
        <xdr:cNvSpPr txBox="1"/>
      </xdr:nvSpPr>
      <xdr:spPr>
        <a:xfrm>
          <a:off x="6702571" y="68955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41</xdr:row>
      <xdr:rowOff>22654</xdr:rowOff>
    </xdr:from>
    <xdr:ext cx="534377" cy="259045"/>
    <xdr:sp macro="" textlink="">
      <xdr:nvSpPr>
        <xdr:cNvPr id="150" name="n_4mainValue【道路】&#10;一人当たり延長">
          <a:extLst>
            <a:ext uri="{FF2B5EF4-FFF2-40B4-BE49-F238E27FC236}">
              <a16:creationId xmlns:a16="http://schemas.microsoft.com/office/drawing/2014/main" id="{00000000-0008-0000-0100-000096000000}"/>
            </a:ext>
          </a:extLst>
        </xdr:cNvPr>
        <xdr:cNvSpPr txBox="1"/>
      </xdr:nvSpPr>
      <xdr:spPr>
        <a:xfrm>
          <a:off x="5905011" y="68958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51" name="正方形/長方形 150">
          <a:extLst>
            <a:ext uri="{FF2B5EF4-FFF2-40B4-BE49-F238E27FC236}">
              <a16:creationId xmlns:a16="http://schemas.microsoft.com/office/drawing/2014/main" id="{00000000-0008-0000-0100-000097000000}"/>
            </a:ext>
          </a:extLst>
        </xdr:cNvPr>
        <xdr:cNvSpPr/>
      </xdr:nvSpPr>
      <xdr:spPr>
        <a:xfrm>
          <a:off x="67056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2" name="正方形/長方形 151">
          <a:extLst>
            <a:ext uri="{FF2B5EF4-FFF2-40B4-BE49-F238E27FC236}">
              <a16:creationId xmlns:a16="http://schemas.microsoft.com/office/drawing/2014/main" id="{00000000-0008-0000-0100-000098000000}"/>
            </a:ext>
          </a:extLst>
        </xdr:cNvPr>
        <xdr:cNvSpPr/>
      </xdr:nvSpPr>
      <xdr:spPr>
        <a:xfrm>
          <a:off x="79756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3" name="正方形/長方形 152">
          <a:extLst>
            <a:ext uri="{FF2B5EF4-FFF2-40B4-BE49-F238E27FC236}">
              <a16:creationId xmlns:a16="http://schemas.microsoft.com/office/drawing/2014/main" id="{00000000-0008-0000-0100-000099000000}"/>
            </a:ext>
          </a:extLst>
        </xdr:cNvPr>
        <xdr:cNvSpPr/>
      </xdr:nvSpPr>
      <xdr:spPr>
        <a:xfrm>
          <a:off x="79756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4" name="正方形/長方形 153">
          <a:extLst>
            <a:ext uri="{FF2B5EF4-FFF2-40B4-BE49-F238E27FC236}">
              <a16:creationId xmlns:a16="http://schemas.microsoft.com/office/drawing/2014/main" id="{00000000-0008-0000-0100-00009A000000}"/>
            </a:ext>
          </a:extLst>
        </xdr:cNvPr>
        <xdr:cNvSpPr/>
      </xdr:nvSpPr>
      <xdr:spPr>
        <a:xfrm>
          <a:off x="16764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5" name="正方形/長方形 154">
          <a:extLst>
            <a:ext uri="{FF2B5EF4-FFF2-40B4-BE49-F238E27FC236}">
              <a16:creationId xmlns:a16="http://schemas.microsoft.com/office/drawing/2014/main" id="{00000000-0008-0000-0100-00009B000000}"/>
            </a:ext>
          </a:extLst>
        </xdr:cNvPr>
        <xdr:cNvSpPr/>
      </xdr:nvSpPr>
      <xdr:spPr>
        <a:xfrm>
          <a:off x="16764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6" name="正方形/長方形 155">
          <a:extLst>
            <a:ext uri="{FF2B5EF4-FFF2-40B4-BE49-F238E27FC236}">
              <a16:creationId xmlns:a16="http://schemas.microsoft.com/office/drawing/2014/main" id="{00000000-0008-0000-0100-00009C000000}"/>
            </a:ext>
          </a:extLst>
        </xdr:cNvPr>
        <xdr:cNvSpPr/>
      </xdr:nvSpPr>
      <xdr:spPr>
        <a:xfrm>
          <a:off x="2682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7" name="正方形/長方形 156">
          <a:extLst>
            <a:ext uri="{FF2B5EF4-FFF2-40B4-BE49-F238E27FC236}">
              <a16:creationId xmlns:a16="http://schemas.microsoft.com/office/drawing/2014/main" id="{00000000-0008-0000-0100-00009D000000}"/>
            </a:ext>
          </a:extLst>
        </xdr:cNvPr>
        <xdr:cNvSpPr/>
      </xdr:nvSpPr>
      <xdr:spPr>
        <a:xfrm>
          <a:off x="2682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8" name="正方形/長方形 157">
          <a:extLst>
            <a:ext uri="{FF2B5EF4-FFF2-40B4-BE49-F238E27FC236}">
              <a16:creationId xmlns:a16="http://schemas.microsoft.com/office/drawing/2014/main" id="{00000000-0008-0000-0100-00009E000000}"/>
            </a:ext>
          </a:extLst>
        </xdr:cNvPr>
        <xdr:cNvSpPr/>
      </xdr:nvSpPr>
      <xdr:spPr>
        <a:xfrm>
          <a:off x="67056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9" name="テキスト ボックス 158">
          <a:extLst>
            <a:ext uri="{FF2B5EF4-FFF2-40B4-BE49-F238E27FC236}">
              <a16:creationId xmlns:a16="http://schemas.microsoft.com/office/drawing/2014/main" id="{00000000-0008-0000-0100-00009F000000}"/>
            </a:ext>
          </a:extLst>
        </xdr:cNvPr>
        <xdr:cNvSpPr txBox="1"/>
      </xdr:nvSpPr>
      <xdr:spPr>
        <a:xfrm>
          <a:off x="65532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60" name="直線コネクタ 159">
          <a:extLst>
            <a:ext uri="{FF2B5EF4-FFF2-40B4-BE49-F238E27FC236}">
              <a16:creationId xmlns:a16="http://schemas.microsoft.com/office/drawing/2014/main" id="{00000000-0008-0000-0100-0000A0000000}"/>
            </a:ext>
          </a:extLst>
        </xdr:cNvPr>
        <xdr:cNvCxnSpPr/>
      </xdr:nvCxnSpPr>
      <xdr:spPr>
        <a:xfrm>
          <a:off x="67056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61" name="テキスト ボックス 160">
          <a:extLst>
            <a:ext uri="{FF2B5EF4-FFF2-40B4-BE49-F238E27FC236}">
              <a16:creationId xmlns:a16="http://schemas.microsoft.com/office/drawing/2014/main" id="{00000000-0008-0000-0100-0000A1000000}"/>
            </a:ext>
          </a:extLst>
        </xdr:cNvPr>
        <xdr:cNvSpPr txBox="1"/>
      </xdr:nvSpPr>
      <xdr:spPr>
        <a:xfrm>
          <a:off x="27196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62" name="直線コネクタ 161">
          <a:extLst>
            <a:ext uri="{FF2B5EF4-FFF2-40B4-BE49-F238E27FC236}">
              <a16:creationId xmlns:a16="http://schemas.microsoft.com/office/drawing/2014/main" id="{00000000-0008-0000-0100-0000A2000000}"/>
            </a:ext>
          </a:extLst>
        </xdr:cNvPr>
        <xdr:cNvCxnSpPr/>
      </xdr:nvCxnSpPr>
      <xdr:spPr>
        <a:xfrm>
          <a:off x="670560" y="10859588"/>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3" name="テキスト ボックス 162">
          <a:extLst>
            <a:ext uri="{FF2B5EF4-FFF2-40B4-BE49-F238E27FC236}">
              <a16:creationId xmlns:a16="http://schemas.microsoft.com/office/drawing/2014/main" id="{00000000-0008-0000-0100-0000A3000000}"/>
            </a:ext>
          </a:extLst>
        </xdr:cNvPr>
        <xdr:cNvSpPr txBox="1"/>
      </xdr:nvSpPr>
      <xdr:spPr>
        <a:xfrm>
          <a:off x="271961" y="1072117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4" name="直線コネクタ 163">
          <a:extLst>
            <a:ext uri="{FF2B5EF4-FFF2-40B4-BE49-F238E27FC236}">
              <a16:creationId xmlns:a16="http://schemas.microsoft.com/office/drawing/2014/main" id="{00000000-0008-0000-0100-0000A4000000}"/>
            </a:ext>
          </a:extLst>
        </xdr:cNvPr>
        <xdr:cNvCxnSpPr/>
      </xdr:nvCxnSpPr>
      <xdr:spPr>
        <a:xfrm>
          <a:off x="670560" y="1054063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5" name="テキスト ボックス 164">
          <a:extLst>
            <a:ext uri="{FF2B5EF4-FFF2-40B4-BE49-F238E27FC236}">
              <a16:creationId xmlns:a16="http://schemas.microsoft.com/office/drawing/2014/main" id="{00000000-0008-0000-0100-0000A5000000}"/>
            </a:ext>
          </a:extLst>
        </xdr:cNvPr>
        <xdr:cNvSpPr txBox="1"/>
      </xdr:nvSpPr>
      <xdr:spPr>
        <a:xfrm>
          <a:off x="336081" y="1039841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6" name="直線コネクタ 165">
          <a:extLst>
            <a:ext uri="{FF2B5EF4-FFF2-40B4-BE49-F238E27FC236}">
              <a16:creationId xmlns:a16="http://schemas.microsoft.com/office/drawing/2014/main" id="{00000000-0008-0000-0100-0000A6000000}"/>
            </a:ext>
          </a:extLst>
        </xdr:cNvPr>
        <xdr:cNvCxnSpPr/>
      </xdr:nvCxnSpPr>
      <xdr:spPr>
        <a:xfrm>
          <a:off x="670560" y="1022168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7" name="テキスト ボックス 166">
          <a:extLst>
            <a:ext uri="{FF2B5EF4-FFF2-40B4-BE49-F238E27FC236}">
              <a16:creationId xmlns:a16="http://schemas.microsoft.com/office/drawing/2014/main" id="{00000000-0008-0000-0100-0000A7000000}"/>
            </a:ext>
          </a:extLst>
        </xdr:cNvPr>
        <xdr:cNvSpPr txBox="1"/>
      </xdr:nvSpPr>
      <xdr:spPr>
        <a:xfrm>
          <a:off x="336081" y="100794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8" name="直線コネクタ 167">
          <a:extLst>
            <a:ext uri="{FF2B5EF4-FFF2-40B4-BE49-F238E27FC236}">
              <a16:creationId xmlns:a16="http://schemas.microsoft.com/office/drawing/2014/main" id="{00000000-0008-0000-0100-0000A8000000}"/>
            </a:ext>
          </a:extLst>
        </xdr:cNvPr>
        <xdr:cNvCxnSpPr/>
      </xdr:nvCxnSpPr>
      <xdr:spPr>
        <a:xfrm>
          <a:off x="670560" y="989892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9" name="テキスト ボックス 168">
          <a:extLst>
            <a:ext uri="{FF2B5EF4-FFF2-40B4-BE49-F238E27FC236}">
              <a16:creationId xmlns:a16="http://schemas.microsoft.com/office/drawing/2014/main" id="{00000000-0008-0000-0100-0000A9000000}"/>
            </a:ext>
          </a:extLst>
        </xdr:cNvPr>
        <xdr:cNvSpPr txBox="1"/>
      </xdr:nvSpPr>
      <xdr:spPr>
        <a:xfrm>
          <a:off x="336081" y="976051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70" name="直線コネクタ 169">
          <a:extLst>
            <a:ext uri="{FF2B5EF4-FFF2-40B4-BE49-F238E27FC236}">
              <a16:creationId xmlns:a16="http://schemas.microsoft.com/office/drawing/2014/main" id="{00000000-0008-0000-0100-0000AA000000}"/>
            </a:ext>
          </a:extLst>
        </xdr:cNvPr>
        <xdr:cNvCxnSpPr/>
      </xdr:nvCxnSpPr>
      <xdr:spPr>
        <a:xfrm>
          <a:off x="670560" y="957997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71" name="テキスト ボックス 170">
          <a:extLst>
            <a:ext uri="{FF2B5EF4-FFF2-40B4-BE49-F238E27FC236}">
              <a16:creationId xmlns:a16="http://schemas.microsoft.com/office/drawing/2014/main" id="{00000000-0008-0000-0100-0000AB000000}"/>
            </a:ext>
          </a:extLst>
        </xdr:cNvPr>
        <xdr:cNvSpPr txBox="1"/>
      </xdr:nvSpPr>
      <xdr:spPr>
        <a:xfrm>
          <a:off x="336081" y="944156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72" name="直線コネクタ 171">
          <a:extLst>
            <a:ext uri="{FF2B5EF4-FFF2-40B4-BE49-F238E27FC236}">
              <a16:creationId xmlns:a16="http://schemas.microsoft.com/office/drawing/2014/main" id="{00000000-0008-0000-0100-0000AC000000}"/>
            </a:ext>
          </a:extLst>
        </xdr:cNvPr>
        <xdr:cNvCxnSpPr/>
      </xdr:nvCxnSpPr>
      <xdr:spPr>
        <a:xfrm>
          <a:off x="670560" y="9261022"/>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3" name="テキスト ボックス 172">
          <a:extLst>
            <a:ext uri="{FF2B5EF4-FFF2-40B4-BE49-F238E27FC236}">
              <a16:creationId xmlns:a16="http://schemas.microsoft.com/office/drawing/2014/main" id="{00000000-0008-0000-0100-0000AD000000}"/>
            </a:ext>
          </a:extLst>
        </xdr:cNvPr>
        <xdr:cNvSpPr txBox="1"/>
      </xdr:nvSpPr>
      <xdr:spPr>
        <a:xfrm>
          <a:off x="377341" y="912260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4" name="直線コネクタ 173">
          <a:extLst>
            <a:ext uri="{FF2B5EF4-FFF2-40B4-BE49-F238E27FC236}">
              <a16:creationId xmlns:a16="http://schemas.microsoft.com/office/drawing/2014/main" id="{00000000-0008-0000-0100-0000AE000000}"/>
            </a:ext>
          </a:extLst>
        </xdr:cNvPr>
        <xdr:cNvCxnSpPr/>
      </xdr:nvCxnSpPr>
      <xdr:spPr>
        <a:xfrm>
          <a:off x="67056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5" name="【橋りょう・トンネル】&#10;有形固定資産減価償却率グラフ枠">
          <a:extLst>
            <a:ext uri="{FF2B5EF4-FFF2-40B4-BE49-F238E27FC236}">
              <a16:creationId xmlns:a16="http://schemas.microsoft.com/office/drawing/2014/main" id="{00000000-0008-0000-0100-0000AF000000}"/>
            </a:ext>
          </a:extLst>
        </xdr:cNvPr>
        <xdr:cNvSpPr/>
      </xdr:nvSpPr>
      <xdr:spPr>
        <a:xfrm>
          <a:off x="67056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76744</xdr:rowOff>
    </xdr:from>
    <xdr:to>
      <xdr:col>24</xdr:col>
      <xdr:colOff>62865</xdr:colOff>
      <xdr:row>64</xdr:row>
      <xdr:rowOff>27759</xdr:rowOff>
    </xdr:to>
    <xdr:cxnSp macro="">
      <xdr:nvCxnSpPr>
        <xdr:cNvPr id="176" name="直線コネクタ 175">
          <a:extLst>
            <a:ext uri="{FF2B5EF4-FFF2-40B4-BE49-F238E27FC236}">
              <a16:creationId xmlns:a16="http://schemas.microsoft.com/office/drawing/2014/main" id="{00000000-0008-0000-0100-0000B0000000}"/>
            </a:ext>
          </a:extLst>
        </xdr:cNvPr>
        <xdr:cNvCxnSpPr/>
      </xdr:nvCxnSpPr>
      <xdr:spPr>
        <a:xfrm flipV="1">
          <a:off x="4086225" y="9296944"/>
          <a:ext cx="0" cy="14597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31586</xdr:rowOff>
    </xdr:from>
    <xdr:ext cx="405111" cy="259045"/>
    <xdr:sp macro="" textlink="">
      <xdr:nvSpPr>
        <xdr:cNvPr id="177" name="【橋りょう・トンネル】&#10;有形固定資産減価償却率最小値テキスト">
          <a:extLst>
            <a:ext uri="{FF2B5EF4-FFF2-40B4-BE49-F238E27FC236}">
              <a16:creationId xmlns:a16="http://schemas.microsoft.com/office/drawing/2014/main" id="{00000000-0008-0000-0100-0000B1000000}"/>
            </a:ext>
          </a:extLst>
        </xdr:cNvPr>
        <xdr:cNvSpPr txBox="1"/>
      </xdr:nvSpPr>
      <xdr:spPr>
        <a:xfrm>
          <a:off x="4124960" y="107605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27759</xdr:rowOff>
    </xdr:from>
    <xdr:to>
      <xdr:col>24</xdr:col>
      <xdr:colOff>152400</xdr:colOff>
      <xdr:row>64</xdr:row>
      <xdr:rowOff>27759</xdr:rowOff>
    </xdr:to>
    <xdr:cxnSp macro="">
      <xdr:nvCxnSpPr>
        <xdr:cNvPr id="178" name="直線コネクタ 177">
          <a:extLst>
            <a:ext uri="{FF2B5EF4-FFF2-40B4-BE49-F238E27FC236}">
              <a16:creationId xmlns:a16="http://schemas.microsoft.com/office/drawing/2014/main" id="{00000000-0008-0000-0100-0000B2000000}"/>
            </a:ext>
          </a:extLst>
        </xdr:cNvPr>
        <xdr:cNvCxnSpPr/>
      </xdr:nvCxnSpPr>
      <xdr:spPr>
        <a:xfrm>
          <a:off x="4020820" y="1075671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23421</xdr:rowOff>
    </xdr:from>
    <xdr:ext cx="340478" cy="259045"/>
    <xdr:sp macro="" textlink="">
      <xdr:nvSpPr>
        <xdr:cNvPr id="179" name="【橋りょう・トンネル】&#10;有形固定資産減価償却率最大値テキスト">
          <a:extLst>
            <a:ext uri="{FF2B5EF4-FFF2-40B4-BE49-F238E27FC236}">
              <a16:creationId xmlns:a16="http://schemas.microsoft.com/office/drawing/2014/main" id="{00000000-0008-0000-0100-0000B3000000}"/>
            </a:ext>
          </a:extLst>
        </xdr:cNvPr>
        <xdr:cNvSpPr txBox="1"/>
      </xdr:nvSpPr>
      <xdr:spPr>
        <a:xfrm>
          <a:off x="4124960" y="907598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76744</xdr:rowOff>
    </xdr:from>
    <xdr:to>
      <xdr:col>24</xdr:col>
      <xdr:colOff>152400</xdr:colOff>
      <xdr:row>55</xdr:row>
      <xdr:rowOff>76744</xdr:rowOff>
    </xdr:to>
    <xdr:cxnSp macro="">
      <xdr:nvCxnSpPr>
        <xdr:cNvPr id="180" name="直線コネクタ 179">
          <a:extLst>
            <a:ext uri="{FF2B5EF4-FFF2-40B4-BE49-F238E27FC236}">
              <a16:creationId xmlns:a16="http://schemas.microsoft.com/office/drawing/2014/main" id="{00000000-0008-0000-0100-0000B4000000}"/>
            </a:ext>
          </a:extLst>
        </xdr:cNvPr>
        <xdr:cNvCxnSpPr/>
      </xdr:nvCxnSpPr>
      <xdr:spPr>
        <a:xfrm>
          <a:off x="4020820" y="929694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144797</xdr:rowOff>
    </xdr:from>
    <xdr:ext cx="405111" cy="259045"/>
    <xdr:sp macro="" textlink="">
      <xdr:nvSpPr>
        <xdr:cNvPr id="181" name="【橋りょう・トンネル】&#10;有形固定資産減価償却率平均値テキスト">
          <a:extLst>
            <a:ext uri="{FF2B5EF4-FFF2-40B4-BE49-F238E27FC236}">
              <a16:creationId xmlns:a16="http://schemas.microsoft.com/office/drawing/2014/main" id="{00000000-0008-0000-0100-0000B5000000}"/>
            </a:ext>
          </a:extLst>
        </xdr:cNvPr>
        <xdr:cNvSpPr txBox="1"/>
      </xdr:nvSpPr>
      <xdr:spPr>
        <a:xfrm>
          <a:off x="4124960" y="102031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166370</xdr:rowOff>
    </xdr:from>
    <xdr:to>
      <xdr:col>24</xdr:col>
      <xdr:colOff>114300</xdr:colOff>
      <xdr:row>61</xdr:row>
      <xdr:rowOff>96520</xdr:rowOff>
    </xdr:to>
    <xdr:sp macro="" textlink="">
      <xdr:nvSpPr>
        <xdr:cNvPr id="182" name="フローチャート: 判断 181">
          <a:extLst>
            <a:ext uri="{FF2B5EF4-FFF2-40B4-BE49-F238E27FC236}">
              <a16:creationId xmlns:a16="http://schemas.microsoft.com/office/drawing/2014/main" id="{00000000-0008-0000-0100-0000B6000000}"/>
            </a:ext>
          </a:extLst>
        </xdr:cNvPr>
        <xdr:cNvSpPr/>
      </xdr:nvSpPr>
      <xdr:spPr>
        <a:xfrm>
          <a:off x="4036060" y="1022477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158206</xdr:rowOff>
    </xdr:from>
    <xdr:to>
      <xdr:col>20</xdr:col>
      <xdr:colOff>38100</xdr:colOff>
      <xdr:row>61</xdr:row>
      <xdr:rowOff>88356</xdr:rowOff>
    </xdr:to>
    <xdr:sp macro="" textlink="">
      <xdr:nvSpPr>
        <xdr:cNvPr id="183" name="フローチャート: 判断 182">
          <a:extLst>
            <a:ext uri="{FF2B5EF4-FFF2-40B4-BE49-F238E27FC236}">
              <a16:creationId xmlns:a16="http://schemas.microsoft.com/office/drawing/2014/main" id="{00000000-0008-0000-0100-0000B7000000}"/>
            </a:ext>
          </a:extLst>
        </xdr:cNvPr>
        <xdr:cNvSpPr/>
      </xdr:nvSpPr>
      <xdr:spPr>
        <a:xfrm>
          <a:off x="3312160" y="10216606"/>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61</xdr:row>
      <xdr:rowOff>48804</xdr:rowOff>
    </xdr:from>
    <xdr:to>
      <xdr:col>15</xdr:col>
      <xdr:colOff>101600</xdr:colOff>
      <xdr:row>61</xdr:row>
      <xdr:rowOff>150404</xdr:rowOff>
    </xdr:to>
    <xdr:sp macro="" textlink="">
      <xdr:nvSpPr>
        <xdr:cNvPr id="184" name="フローチャート: 判断 183">
          <a:extLst>
            <a:ext uri="{FF2B5EF4-FFF2-40B4-BE49-F238E27FC236}">
              <a16:creationId xmlns:a16="http://schemas.microsoft.com/office/drawing/2014/main" id="{00000000-0008-0000-0100-0000B8000000}"/>
            </a:ext>
          </a:extLst>
        </xdr:cNvPr>
        <xdr:cNvSpPr/>
      </xdr:nvSpPr>
      <xdr:spPr>
        <a:xfrm>
          <a:off x="2514600" y="10274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154940</xdr:rowOff>
    </xdr:from>
    <xdr:to>
      <xdr:col>10</xdr:col>
      <xdr:colOff>165100</xdr:colOff>
      <xdr:row>61</xdr:row>
      <xdr:rowOff>85090</xdr:rowOff>
    </xdr:to>
    <xdr:sp macro="" textlink="">
      <xdr:nvSpPr>
        <xdr:cNvPr id="185" name="フローチャート: 判断 184">
          <a:extLst>
            <a:ext uri="{FF2B5EF4-FFF2-40B4-BE49-F238E27FC236}">
              <a16:creationId xmlns:a16="http://schemas.microsoft.com/office/drawing/2014/main" id="{00000000-0008-0000-0100-0000B9000000}"/>
            </a:ext>
          </a:extLst>
        </xdr:cNvPr>
        <xdr:cNvSpPr/>
      </xdr:nvSpPr>
      <xdr:spPr>
        <a:xfrm>
          <a:off x="1739900" y="1021334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146776</xdr:rowOff>
    </xdr:from>
    <xdr:to>
      <xdr:col>6</xdr:col>
      <xdr:colOff>38100</xdr:colOff>
      <xdr:row>61</xdr:row>
      <xdr:rowOff>76926</xdr:rowOff>
    </xdr:to>
    <xdr:sp macro="" textlink="">
      <xdr:nvSpPr>
        <xdr:cNvPr id="186" name="フローチャート: 判断 185">
          <a:extLst>
            <a:ext uri="{FF2B5EF4-FFF2-40B4-BE49-F238E27FC236}">
              <a16:creationId xmlns:a16="http://schemas.microsoft.com/office/drawing/2014/main" id="{00000000-0008-0000-0100-0000BA000000}"/>
            </a:ext>
          </a:extLst>
        </xdr:cNvPr>
        <xdr:cNvSpPr/>
      </xdr:nvSpPr>
      <xdr:spPr>
        <a:xfrm>
          <a:off x="965200" y="10205176"/>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00000000-0008-0000-0100-0000BB000000}"/>
            </a:ext>
          </a:extLst>
        </xdr:cNvPr>
        <xdr:cNvSpPr txBox="1"/>
      </xdr:nvSpPr>
      <xdr:spPr>
        <a:xfrm>
          <a:off x="39192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00000000-0008-0000-0100-0000BC000000}"/>
            </a:ext>
          </a:extLst>
        </xdr:cNvPr>
        <xdr:cNvSpPr txBox="1"/>
      </xdr:nvSpPr>
      <xdr:spPr>
        <a:xfrm>
          <a:off x="3187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9" name="テキスト ボックス 188">
          <a:extLst>
            <a:ext uri="{FF2B5EF4-FFF2-40B4-BE49-F238E27FC236}">
              <a16:creationId xmlns:a16="http://schemas.microsoft.com/office/drawing/2014/main" id="{00000000-0008-0000-0100-0000BD000000}"/>
            </a:ext>
          </a:extLst>
        </xdr:cNvPr>
        <xdr:cNvSpPr txBox="1"/>
      </xdr:nvSpPr>
      <xdr:spPr>
        <a:xfrm>
          <a:off x="2397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90" name="テキスト ボックス 189">
          <a:extLst>
            <a:ext uri="{FF2B5EF4-FFF2-40B4-BE49-F238E27FC236}">
              <a16:creationId xmlns:a16="http://schemas.microsoft.com/office/drawing/2014/main" id="{00000000-0008-0000-0100-0000BE000000}"/>
            </a:ext>
          </a:extLst>
        </xdr:cNvPr>
        <xdr:cNvSpPr txBox="1"/>
      </xdr:nvSpPr>
      <xdr:spPr>
        <a:xfrm>
          <a:off x="16230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91" name="テキスト ボックス 190">
          <a:extLst>
            <a:ext uri="{FF2B5EF4-FFF2-40B4-BE49-F238E27FC236}">
              <a16:creationId xmlns:a16="http://schemas.microsoft.com/office/drawing/2014/main" id="{00000000-0008-0000-0100-0000BF000000}"/>
            </a:ext>
          </a:extLst>
        </xdr:cNvPr>
        <xdr:cNvSpPr txBox="1"/>
      </xdr:nvSpPr>
      <xdr:spPr>
        <a:xfrm>
          <a:off x="8407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53703</xdr:rowOff>
    </xdr:from>
    <xdr:to>
      <xdr:col>24</xdr:col>
      <xdr:colOff>114300</xdr:colOff>
      <xdr:row>57</xdr:row>
      <xdr:rowOff>155303</xdr:rowOff>
    </xdr:to>
    <xdr:sp macro="" textlink="">
      <xdr:nvSpPr>
        <xdr:cNvPr id="192" name="楕円 191">
          <a:extLst>
            <a:ext uri="{FF2B5EF4-FFF2-40B4-BE49-F238E27FC236}">
              <a16:creationId xmlns:a16="http://schemas.microsoft.com/office/drawing/2014/main" id="{00000000-0008-0000-0100-0000C0000000}"/>
            </a:ext>
          </a:extLst>
        </xdr:cNvPr>
        <xdr:cNvSpPr/>
      </xdr:nvSpPr>
      <xdr:spPr>
        <a:xfrm>
          <a:off x="4036060" y="96091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56</xdr:row>
      <xdr:rowOff>76580</xdr:rowOff>
    </xdr:from>
    <xdr:ext cx="405111" cy="259045"/>
    <xdr:sp macro="" textlink="">
      <xdr:nvSpPr>
        <xdr:cNvPr id="193" name="【橋りょう・トンネル】&#10;有形固定資産減価償却率該当値テキスト">
          <a:extLst>
            <a:ext uri="{FF2B5EF4-FFF2-40B4-BE49-F238E27FC236}">
              <a16:creationId xmlns:a16="http://schemas.microsoft.com/office/drawing/2014/main" id="{00000000-0008-0000-0100-0000C1000000}"/>
            </a:ext>
          </a:extLst>
        </xdr:cNvPr>
        <xdr:cNvSpPr txBox="1"/>
      </xdr:nvSpPr>
      <xdr:spPr>
        <a:xfrm>
          <a:off x="4124960" y="94644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30843</xdr:rowOff>
    </xdr:from>
    <xdr:to>
      <xdr:col>20</xdr:col>
      <xdr:colOff>38100</xdr:colOff>
      <xdr:row>57</xdr:row>
      <xdr:rowOff>132443</xdr:rowOff>
    </xdr:to>
    <xdr:sp macro="" textlink="">
      <xdr:nvSpPr>
        <xdr:cNvPr id="194" name="楕円 193">
          <a:extLst>
            <a:ext uri="{FF2B5EF4-FFF2-40B4-BE49-F238E27FC236}">
              <a16:creationId xmlns:a16="http://schemas.microsoft.com/office/drawing/2014/main" id="{00000000-0008-0000-0100-0000C2000000}"/>
            </a:ext>
          </a:extLst>
        </xdr:cNvPr>
        <xdr:cNvSpPr/>
      </xdr:nvSpPr>
      <xdr:spPr>
        <a:xfrm>
          <a:off x="3312160" y="9586323"/>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57</xdr:row>
      <xdr:rowOff>81643</xdr:rowOff>
    </xdr:from>
    <xdr:to>
      <xdr:col>24</xdr:col>
      <xdr:colOff>63500</xdr:colOff>
      <xdr:row>57</xdr:row>
      <xdr:rowOff>104503</xdr:rowOff>
    </xdr:to>
    <xdr:cxnSp macro="">
      <xdr:nvCxnSpPr>
        <xdr:cNvPr id="195" name="直線コネクタ 194">
          <a:extLst>
            <a:ext uri="{FF2B5EF4-FFF2-40B4-BE49-F238E27FC236}">
              <a16:creationId xmlns:a16="http://schemas.microsoft.com/office/drawing/2014/main" id="{00000000-0008-0000-0100-0000C3000000}"/>
            </a:ext>
          </a:extLst>
        </xdr:cNvPr>
        <xdr:cNvCxnSpPr/>
      </xdr:nvCxnSpPr>
      <xdr:spPr>
        <a:xfrm>
          <a:off x="3355340" y="9637123"/>
          <a:ext cx="73152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120650</xdr:rowOff>
    </xdr:from>
    <xdr:to>
      <xdr:col>15</xdr:col>
      <xdr:colOff>101600</xdr:colOff>
      <xdr:row>57</xdr:row>
      <xdr:rowOff>50800</xdr:rowOff>
    </xdr:to>
    <xdr:sp macro="" textlink="">
      <xdr:nvSpPr>
        <xdr:cNvPr id="196" name="楕円 195">
          <a:extLst>
            <a:ext uri="{FF2B5EF4-FFF2-40B4-BE49-F238E27FC236}">
              <a16:creationId xmlns:a16="http://schemas.microsoft.com/office/drawing/2014/main" id="{00000000-0008-0000-0100-0000C4000000}"/>
            </a:ext>
          </a:extLst>
        </xdr:cNvPr>
        <xdr:cNvSpPr/>
      </xdr:nvSpPr>
      <xdr:spPr>
        <a:xfrm>
          <a:off x="2514600" y="950849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0</xdr:rowOff>
    </xdr:from>
    <xdr:to>
      <xdr:col>19</xdr:col>
      <xdr:colOff>177800</xdr:colOff>
      <xdr:row>57</xdr:row>
      <xdr:rowOff>81643</xdr:rowOff>
    </xdr:to>
    <xdr:cxnSp macro="">
      <xdr:nvCxnSpPr>
        <xdr:cNvPr id="197" name="直線コネクタ 196">
          <a:extLst>
            <a:ext uri="{FF2B5EF4-FFF2-40B4-BE49-F238E27FC236}">
              <a16:creationId xmlns:a16="http://schemas.microsoft.com/office/drawing/2014/main" id="{00000000-0008-0000-0100-0000C5000000}"/>
            </a:ext>
          </a:extLst>
        </xdr:cNvPr>
        <xdr:cNvCxnSpPr/>
      </xdr:nvCxnSpPr>
      <xdr:spPr>
        <a:xfrm>
          <a:off x="2565400" y="9555480"/>
          <a:ext cx="789940" cy="81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128815</xdr:rowOff>
    </xdr:from>
    <xdr:to>
      <xdr:col>10</xdr:col>
      <xdr:colOff>165100</xdr:colOff>
      <xdr:row>57</xdr:row>
      <xdr:rowOff>58965</xdr:rowOff>
    </xdr:to>
    <xdr:sp macro="" textlink="">
      <xdr:nvSpPr>
        <xdr:cNvPr id="198" name="楕円 197">
          <a:extLst>
            <a:ext uri="{FF2B5EF4-FFF2-40B4-BE49-F238E27FC236}">
              <a16:creationId xmlns:a16="http://schemas.microsoft.com/office/drawing/2014/main" id="{00000000-0008-0000-0100-0000C6000000}"/>
            </a:ext>
          </a:extLst>
        </xdr:cNvPr>
        <xdr:cNvSpPr/>
      </xdr:nvSpPr>
      <xdr:spPr>
        <a:xfrm>
          <a:off x="1739900" y="951665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57</xdr:row>
      <xdr:rowOff>0</xdr:rowOff>
    </xdr:from>
    <xdr:to>
      <xdr:col>15</xdr:col>
      <xdr:colOff>50800</xdr:colOff>
      <xdr:row>57</xdr:row>
      <xdr:rowOff>8165</xdr:rowOff>
    </xdr:to>
    <xdr:cxnSp macro="">
      <xdr:nvCxnSpPr>
        <xdr:cNvPr id="199" name="直線コネクタ 198">
          <a:extLst>
            <a:ext uri="{FF2B5EF4-FFF2-40B4-BE49-F238E27FC236}">
              <a16:creationId xmlns:a16="http://schemas.microsoft.com/office/drawing/2014/main" id="{00000000-0008-0000-0100-0000C7000000}"/>
            </a:ext>
          </a:extLst>
        </xdr:cNvPr>
        <xdr:cNvCxnSpPr/>
      </xdr:nvCxnSpPr>
      <xdr:spPr>
        <a:xfrm flipV="1">
          <a:off x="1790700" y="9555480"/>
          <a:ext cx="774700" cy="8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56</xdr:row>
      <xdr:rowOff>136978</xdr:rowOff>
    </xdr:from>
    <xdr:to>
      <xdr:col>6</xdr:col>
      <xdr:colOff>38100</xdr:colOff>
      <xdr:row>57</xdr:row>
      <xdr:rowOff>67128</xdr:rowOff>
    </xdr:to>
    <xdr:sp macro="" textlink="">
      <xdr:nvSpPr>
        <xdr:cNvPr id="200" name="楕円 199">
          <a:extLst>
            <a:ext uri="{FF2B5EF4-FFF2-40B4-BE49-F238E27FC236}">
              <a16:creationId xmlns:a16="http://schemas.microsoft.com/office/drawing/2014/main" id="{00000000-0008-0000-0100-0000C8000000}"/>
            </a:ext>
          </a:extLst>
        </xdr:cNvPr>
        <xdr:cNvSpPr/>
      </xdr:nvSpPr>
      <xdr:spPr>
        <a:xfrm>
          <a:off x="965200" y="9524818"/>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57</xdr:row>
      <xdr:rowOff>8165</xdr:rowOff>
    </xdr:from>
    <xdr:to>
      <xdr:col>10</xdr:col>
      <xdr:colOff>114300</xdr:colOff>
      <xdr:row>57</xdr:row>
      <xdr:rowOff>16328</xdr:rowOff>
    </xdr:to>
    <xdr:cxnSp macro="">
      <xdr:nvCxnSpPr>
        <xdr:cNvPr id="201" name="直線コネクタ 200">
          <a:extLst>
            <a:ext uri="{FF2B5EF4-FFF2-40B4-BE49-F238E27FC236}">
              <a16:creationId xmlns:a16="http://schemas.microsoft.com/office/drawing/2014/main" id="{00000000-0008-0000-0100-0000C9000000}"/>
            </a:ext>
          </a:extLst>
        </xdr:cNvPr>
        <xdr:cNvCxnSpPr/>
      </xdr:nvCxnSpPr>
      <xdr:spPr>
        <a:xfrm flipV="1">
          <a:off x="1008380" y="9563645"/>
          <a:ext cx="782320" cy="8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79483</xdr:rowOff>
    </xdr:from>
    <xdr:ext cx="405111" cy="259045"/>
    <xdr:sp macro="" textlink="">
      <xdr:nvSpPr>
        <xdr:cNvPr id="202" name="n_1aveValue【橋りょう・トンネル】&#10;有形固定資産減価償却率">
          <a:extLst>
            <a:ext uri="{FF2B5EF4-FFF2-40B4-BE49-F238E27FC236}">
              <a16:creationId xmlns:a16="http://schemas.microsoft.com/office/drawing/2014/main" id="{00000000-0008-0000-0100-0000CA000000}"/>
            </a:ext>
          </a:extLst>
        </xdr:cNvPr>
        <xdr:cNvSpPr txBox="1"/>
      </xdr:nvSpPr>
      <xdr:spPr>
        <a:xfrm>
          <a:off x="3170564" y="103055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141531</xdr:rowOff>
    </xdr:from>
    <xdr:ext cx="405111" cy="259045"/>
    <xdr:sp macro="" textlink="">
      <xdr:nvSpPr>
        <xdr:cNvPr id="203" name="n_2aveValue【橋りょう・トンネル】&#10;有形固定資産減価償却率">
          <a:extLst>
            <a:ext uri="{FF2B5EF4-FFF2-40B4-BE49-F238E27FC236}">
              <a16:creationId xmlns:a16="http://schemas.microsoft.com/office/drawing/2014/main" id="{00000000-0008-0000-0100-0000CB000000}"/>
            </a:ext>
          </a:extLst>
        </xdr:cNvPr>
        <xdr:cNvSpPr txBox="1"/>
      </xdr:nvSpPr>
      <xdr:spPr>
        <a:xfrm>
          <a:off x="2385704" y="103675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76217</xdr:rowOff>
    </xdr:from>
    <xdr:ext cx="405111" cy="259045"/>
    <xdr:sp macro="" textlink="">
      <xdr:nvSpPr>
        <xdr:cNvPr id="204" name="n_3aveValue【橋りょう・トンネル】&#10;有形固定資産減価償却率">
          <a:extLst>
            <a:ext uri="{FF2B5EF4-FFF2-40B4-BE49-F238E27FC236}">
              <a16:creationId xmlns:a16="http://schemas.microsoft.com/office/drawing/2014/main" id="{00000000-0008-0000-0100-0000CC000000}"/>
            </a:ext>
          </a:extLst>
        </xdr:cNvPr>
        <xdr:cNvSpPr txBox="1"/>
      </xdr:nvSpPr>
      <xdr:spPr>
        <a:xfrm>
          <a:off x="1611004" y="10302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68053</xdr:rowOff>
    </xdr:from>
    <xdr:ext cx="405111" cy="259045"/>
    <xdr:sp macro="" textlink="">
      <xdr:nvSpPr>
        <xdr:cNvPr id="205" name="n_4aveValue【橋りょう・トンネル】&#10;有形固定資産減価償却率">
          <a:extLst>
            <a:ext uri="{FF2B5EF4-FFF2-40B4-BE49-F238E27FC236}">
              <a16:creationId xmlns:a16="http://schemas.microsoft.com/office/drawing/2014/main" id="{00000000-0008-0000-0100-0000CD000000}"/>
            </a:ext>
          </a:extLst>
        </xdr:cNvPr>
        <xdr:cNvSpPr txBox="1"/>
      </xdr:nvSpPr>
      <xdr:spPr>
        <a:xfrm>
          <a:off x="836304" y="102940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55</xdr:row>
      <xdr:rowOff>148970</xdr:rowOff>
    </xdr:from>
    <xdr:ext cx="405111" cy="259045"/>
    <xdr:sp macro="" textlink="">
      <xdr:nvSpPr>
        <xdr:cNvPr id="206" name="n_1mainValue【橋りょう・トンネル】&#10;有形固定資産減価償却率">
          <a:extLst>
            <a:ext uri="{FF2B5EF4-FFF2-40B4-BE49-F238E27FC236}">
              <a16:creationId xmlns:a16="http://schemas.microsoft.com/office/drawing/2014/main" id="{00000000-0008-0000-0100-0000CE000000}"/>
            </a:ext>
          </a:extLst>
        </xdr:cNvPr>
        <xdr:cNvSpPr txBox="1"/>
      </xdr:nvSpPr>
      <xdr:spPr>
        <a:xfrm>
          <a:off x="3170564" y="93691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55</xdr:row>
      <xdr:rowOff>67327</xdr:rowOff>
    </xdr:from>
    <xdr:ext cx="405111" cy="259045"/>
    <xdr:sp macro="" textlink="">
      <xdr:nvSpPr>
        <xdr:cNvPr id="207" name="n_2mainValue【橋りょう・トンネル】&#10;有形固定資産減価償却率">
          <a:extLst>
            <a:ext uri="{FF2B5EF4-FFF2-40B4-BE49-F238E27FC236}">
              <a16:creationId xmlns:a16="http://schemas.microsoft.com/office/drawing/2014/main" id="{00000000-0008-0000-0100-0000CF000000}"/>
            </a:ext>
          </a:extLst>
        </xdr:cNvPr>
        <xdr:cNvSpPr txBox="1"/>
      </xdr:nvSpPr>
      <xdr:spPr>
        <a:xfrm>
          <a:off x="2385704" y="9287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55</xdr:row>
      <xdr:rowOff>75492</xdr:rowOff>
    </xdr:from>
    <xdr:ext cx="405111" cy="259045"/>
    <xdr:sp macro="" textlink="">
      <xdr:nvSpPr>
        <xdr:cNvPr id="208" name="n_3mainValue【橋りょう・トンネル】&#10;有形固定資産減価償却率">
          <a:extLst>
            <a:ext uri="{FF2B5EF4-FFF2-40B4-BE49-F238E27FC236}">
              <a16:creationId xmlns:a16="http://schemas.microsoft.com/office/drawing/2014/main" id="{00000000-0008-0000-0100-0000D0000000}"/>
            </a:ext>
          </a:extLst>
        </xdr:cNvPr>
        <xdr:cNvSpPr txBox="1"/>
      </xdr:nvSpPr>
      <xdr:spPr>
        <a:xfrm>
          <a:off x="1611004" y="92956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55</xdr:row>
      <xdr:rowOff>83655</xdr:rowOff>
    </xdr:from>
    <xdr:ext cx="405111" cy="259045"/>
    <xdr:sp macro="" textlink="">
      <xdr:nvSpPr>
        <xdr:cNvPr id="209" name="n_4mainValue【橋りょう・トンネル】&#10;有形固定資産減価償却率">
          <a:extLst>
            <a:ext uri="{FF2B5EF4-FFF2-40B4-BE49-F238E27FC236}">
              <a16:creationId xmlns:a16="http://schemas.microsoft.com/office/drawing/2014/main" id="{00000000-0008-0000-0100-0000D1000000}"/>
            </a:ext>
          </a:extLst>
        </xdr:cNvPr>
        <xdr:cNvSpPr txBox="1"/>
      </xdr:nvSpPr>
      <xdr:spPr>
        <a:xfrm>
          <a:off x="836304" y="93038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10" name="正方形/長方形 209">
          <a:extLst>
            <a:ext uri="{FF2B5EF4-FFF2-40B4-BE49-F238E27FC236}">
              <a16:creationId xmlns:a16="http://schemas.microsoft.com/office/drawing/2014/main" id="{00000000-0008-0000-0100-0000D2000000}"/>
            </a:ext>
          </a:extLst>
        </xdr:cNvPr>
        <xdr:cNvSpPr/>
      </xdr:nvSpPr>
      <xdr:spPr>
        <a:xfrm>
          <a:off x="582676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11" name="正方形/長方形 210">
          <a:extLst>
            <a:ext uri="{FF2B5EF4-FFF2-40B4-BE49-F238E27FC236}">
              <a16:creationId xmlns:a16="http://schemas.microsoft.com/office/drawing/2014/main" id="{00000000-0008-0000-0100-0000D3000000}"/>
            </a:ext>
          </a:extLst>
        </xdr:cNvPr>
        <xdr:cNvSpPr/>
      </xdr:nvSpPr>
      <xdr:spPr>
        <a:xfrm>
          <a:off x="59309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12" name="正方形/長方形 211">
          <a:extLst>
            <a:ext uri="{FF2B5EF4-FFF2-40B4-BE49-F238E27FC236}">
              <a16:creationId xmlns:a16="http://schemas.microsoft.com/office/drawing/2014/main" id="{00000000-0008-0000-0100-0000D4000000}"/>
            </a:ext>
          </a:extLst>
        </xdr:cNvPr>
        <xdr:cNvSpPr/>
      </xdr:nvSpPr>
      <xdr:spPr>
        <a:xfrm>
          <a:off x="59309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3" name="正方形/長方形 212">
          <a:extLst>
            <a:ext uri="{FF2B5EF4-FFF2-40B4-BE49-F238E27FC236}">
              <a16:creationId xmlns:a16="http://schemas.microsoft.com/office/drawing/2014/main" id="{00000000-0008-0000-0100-0000D5000000}"/>
            </a:ext>
          </a:extLst>
        </xdr:cNvPr>
        <xdr:cNvSpPr/>
      </xdr:nvSpPr>
      <xdr:spPr>
        <a:xfrm>
          <a:off x="68326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4" name="正方形/長方形 213">
          <a:extLst>
            <a:ext uri="{FF2B5EF4-FFF2-40B4-BE49-F238E27FC236}">
              <a16:creationId xmlns:a16="http://schemas.microsoft.com/office/drawing/2014/main" id="{00000000-0008-0000-0100-0000D6000000}"/>
            </a:ext>
          </a:extLst>
        </xdr:cNvPr>
        <xdr:cNvSpPr/>
      </xdr:nvSpPr>
      <xdr:spPr>
        <a:xfrm>
          <a:off x="68326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160,401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5" name="正方形/長方形 214">
          <a:extLst>
            <a:ext uri="{FF2B5EF4-FFF2-40B4-BE49-F238E27FC236}">
              <a16:creationId xmlns:a16="http://schemas.microsoft.com/office/drawing/2014/main" id="{00000000-0008-0000-0100-0000D7000000}"/>
            </a:ext>
          </a:extLst>
        </xdr:cNvPr>
        <xdr:cNvSpPr/>
      </xdr:nvSpPr>
      <xdr:spPr>
        <a:xfrm>
          <a:off x="7838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6" name="正方形/長方形 215">
          <a:extLst>
            <a:ext uri="{FF2B5EF4-FFF2-40B4-BE49-F238E27FC236}">
              <a16:creationId xmlns:a16="http://schemas.microsoft.com/office/drawing/2014/main" id="{00000000-0008-0000-0100-0000D8000000}"/>
            </a:ext>
          </a:extLst>
        </xdr:cNvPr>
        <xdr:cNvSpPr/>
      </xdr:nvSpPr>
      <xdr:spPr>
        <a:xfrm>
          <a:off x="7838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284,994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7" name="正方形/長方形 216">
          <a:extLst>
            <a:ext uri="{FF2B5EF4-FFF2-40B4-BE49-F238E27FC236}">
              <a16:creationId xmlns:a16="http://schemas.microsoft.com/office/drawing/2014/main" id="{00000000-0008-0000-0100-0000D9000000}"/>
            </a:ext>
          </a:extLst>
        </xdr:cNvPr>
        <xdr:cNvSpPr/>
      </xdr:nvSpPr>
      <xdr:spPr>
        <a:xfrm>
          <a:off x="582676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8" name="テキスト ボックス 217">
          <a:extLst>
            <a:ext uri="{FF2B5EF4-FFF2-40B4-BE49-F238E27FC236}">
              <a16:creationId xmlns:a16="http://schemas.microsoft.com/office/drawing/2014/main" id="{00000000-0008-0000-0100-0000DA000000}"/>
            </a:ext>
          </a:extLst>
        </xdr:cNvPr>
        <xdr:cNvSpPr txBox="1"/>
      </xdr:nvSpPr>
      <xdr:spPr>
        <a:xfrm>
          <a:off x="578866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9" name="直線コネクタ 218">
          <a:extLst>
            <a:ext uri="{FF2B5EF4-FFF2-40B4-BE49-F238E27FC236}">
              <a16:creationId xmlns:a16="http://schemas.microsoft.com/office/drawing/2014/main" id="{00000000-0008-0000-0100-0000DB000000}"/>
            </a:ext>
          </a:extLst>
        </xdr:cNvPr>
        <xdr:cNvCxnSpPr/>
      </xdr:nvCxnSpPr>
      <xdr:spPr>
        <a:xfrm>
          <a:off x="5826760" y="111785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20" name="直線コネクタ 219">
          <a:extLst>
            <a:ext uri="{FF2B5EF4-FFF2-40B4-BE49-F238E27FC236}">
              <a16:creationId xmlns:a16="http://schemas.microsoft.com/office/drawing/2014/main" id="{00000000-0008-0000-0100-0000DC000000}"/>
            </a:ext>
          </a:extLst>
        </xdr:cNvPr>
        <xdr:cNvCxnSpPr/>
      </xdr:nvCxnSpPr>
      <xdr:spPr>
        <a:xfrm>
          <a:off x="5826760" y="108051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21" name="テキスト ボックス 220">
          <a:extLst>
            <a:ext uri="{FF2B5EF4-FFF2-40B4-BE49-F238E27FC236}">
              <a16:creationId xmlns:a16="http://schemas.microsoft.com/office/drawing/2014/main" id="{00000000-0008-0000-0100-0000DD000000}"/>
            </a:ext>
          </a:extLst>
        </xdr:cNvPr>
        <xdr:cNvSpPr txBox="1"/>
      </xdr:nvSpPr>
      <xdr:spPr>
        <a:xfrm>
          <a:off x="5600834" y="1066674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22" name="直線コネクタ 221">
          <a:extLst>
            <a:ext uri="{FF2B5EF4-FFF2-40B4-BE49-F238E27FC236}">
              <a16:creationId xmlns:a16="http://schemas.microsoft.com/office/drawing/2014/main" id="{00000000-0008-0000-0100-0000DE000000}"/>
            </a:ext>
          </a:extLst>
        </xdr:cNvPr>
        <xdr:cNvCxnSpPr/>
      </xdr:nvCxnSpPr>
      <xdr:spPr>
        <a:xfrm>
          <a:off x="5826760" y="104317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61</xdr:row>
      <xdr:rowOff>67327</xdr:rowOff>
    </xdr:from>
    <xdr:ext cx="685572" cy="259045"/>
    <xdr:sp macro="" textlink="">
      <xdr:nvSpPr>
        <xdr:cNvPr id="223" name="テキスト ボックス 222">
          <a:extLst>
            <a:ext uri="{FF2B5EF4-FFF2-40B4-BE49-F238E27FC236}">
              <a16:creationId xmlns:a16="http://schemas.microsoft.com/office/drawing/2014/main" id="{00000000-0008-0000-0100-0000DF000000}"/>
            </a:ext>
          </a:extLst>
        </xdr:cNvPr>
        <xdr:cNvSpPr txBox="1"/>
      </xdr:nvSpPr>
      <xdr:spPr>
        <a:xfrm>
          <a:off x="5209768" y="1029336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4" name="直線コネクタ 223">
          <a:extLst>
            <a:ext uri="{FF2B5EF4-FFF2-40B4-BE49-F238E27FC236}">
              <a16:creationId xmlns:a16="http://schemas.microsoft.com/office/drawing/2014/main" id="{00000000-0008-0000-0100-0000E0000000}"/>
            </a:ext>
          </a:extLst>
        </xdr:cNvPr>
        <xdr:cNvCxnSpPr/>
      </xdr:nvCxnSpPr>
      <xdr:spPr>
        <a:xfrm>
          <a:off x="5826760" y="100584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59</xdr:row>
      <xdr:rowOff>29227</xdr:rowOff>
    </xdr:from>
    <xdr:ext cx="685572" cy="259045"/>
    <xdr:sp macro="" textlink="">
      <xdr:nvSpPr>
        <xdr:cNvPr id="225" name="テキスト ボックス 224">
          <a:extLst>
            <a:ext uri="{FF2B5EF4-FFF2-40B4-BE49-F238E27FC236}">
              <a16:creationId xmlns:a16="http://schemas.microsoft.com/office/drawing/2014/main" id="{00000000-0008-0000-0100-0000E1000000}"/>
            </a:ext>
          </a:extLst>
        </xdr:cNvPr>
        <xdr:cNvSpPr txBox="1"/>
      </xdr:nvSpPr>
      <xdr:spPr>
        <a:xfrm>
          <a:off x="5209768" y="991998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6" name="直線コネクタ 225">
          <a:extLst>
            <a:ext uri="{FF2B5EF4-FFF2-40B4-BE49-F238E27FC236}">
              <a16:creationId xmlns:a16="http://schemas.microsoft.com/office/drawing/2014/main" id="{00000000-0008-0000-0100-0000E2000000}"/>
            </a:ext>
          </a:extLst>
        </xdr:cNvPr>
        <xdr:cNvCxnSpPr/>
      </xdr:nvCxnSpPr>
      <xdr:spPr>
        <a:xfrm>
          <a:off x="5826760" y="96888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162577</xdr:rowOff>
    </xdr:from>
    <xdr:ext cx="685572" cy="259045"/>
    <xdr:sp macro="" textlink="">
      <xdr:nvSpPr>
        <xdr:cNvPr id="227" name="テキスト ボックス 226">
          <a:extLst>
            <a:ext uri="{FF2B5EF4-FFF2-40B4-BE49-F238E27FC236}">
              <a16:creationId xmlns:a16="http://schemas.microsoft.com/office/drawing/2014/main" id="{00000000-0008-0000-0100-0000E3000000}"/>
            </a:ext>
          </a:extLst>
        </xdr:cNvPr>
        <xdr:cNvSpPr txBox="1"/>
      </xdr:nvSpPr>
      <xdr:spPr>
        <a:xfrm>
          <a:off x="5209768" y="955041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8" name="直線コネクタ 227">
          <a:extLst>
            <a:ext uri="{FF2B5EF4-FFF2-40B4-BE49-F238E27FC236}">
              <a16:creationId xmlns:a16="http://schemas.microsoft.com/office/drawing/2014/main" id="{00000000-0008-0000-0100-0000E4000000}"/>
            </a:ext>
          </a:extLst>
        </xdr:cNvPr>
        <xdr:cNvCxnSpPr/>
      </xdr:nvCxnSpPr>
      <xdr:spPr>
        <a:xfrm>
          <a:off x="5826760" y="93154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29" name="テキスト ボックス 228">
          <a:extLst>
            <a:ext uri="{FF2B5EF4-FFF2-40B4-BE49-F238E27FC236}">
              <a16:creationId xmlns:a16="http://schemas.microsoft.com/office/drawing/2014/main" id="{00000000-0008-0000-0100-0000E5000000}"/>
            </a:ext>
          </a:extLst>
        </xdr:cNvPr>
        <xdr:cNvSpPr txBox="1"/>
      </xdr:nvSpPr>
      <xdr:spPr>
        <a:xfrm>
          <a:off x="5209768" y="917703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30" name="直線コネクタ 229">
          <a:extLst>
            <a:ext uri="{FF2B5EF4-FFF2-40B4-BE49-F238E27FC236}">
              <a16:creationId xmlns:a16="http://schemas.microsoft.com/office/drawing/2014/main" id="{00000000-0008-0000-0100-0000E6000000}"/>
            </a:ext>
          </a:extLst>
        </xdr:cNvPr>
        <xdr:cNvCxnSpPr/>
      </xdr:nvCxnSpPr>
      <xdr:spPr>
        <a:xfrm>
          <a:off x="5826760" y="89420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31" name="テキスト ボックス 230">
          <a:extLst>
            <a:ext uri="{FF2B5EF4-FFF2-40B4-BE49-F238E27FC236}">
              <a16:creationId xmlns:a16="http://schemas.microsoft.com/office/drawing/2014/main" id="{00000000-0008-0000-0100-0000E7000000}"/>
            </a:ext>
          </a:extLst>
        </xdr:cNvPr>
        <xdr:cNvSpPr txBox="1"/>
      </xdr:nvSpPr>
      <xdr:spPr>
        <a:xfrm>
          <a:off x="5209768" y="880365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2" name="【橋りょう・トンネル】&#10;一人当たり有形固定資産（償却資産）額グラフ枠">
          <a:extLst>
            <a:ext uri="{FF2B5EF4-FFF2-40B4-BE49-F238E27FC236}">
              <a16:creationId xmlns:a16="http://schemas.microsoft.com/office/drawing/2014/main" id="{00000000-0008-0000-0100-0000E8000000}"/>
            </a:ext>
          </a:extLst>
        </xdr:cNvPr>
        <xdr:cNvSpPr/>
      </xdr:nvSpPr>
      <xdr:spPr>
        <a:xfrm>
          <a:off x="582676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57622</xdr:rowOff>
    </xdr:from>
    <xdr:to>
      <xdr:col>54</xdr:col>
      <xdr:colOff>189865</xdr:colOff>
      <xdr:row>64</xdr:row>
      <xdr:rowOff>71232</xdr:rowOff>
    </xdr:to>
    <xdr:cxnSp macro="">
      <xdr:nvCxnSpPr>
        <xdr:cNvPr id="233" name="直線コネクタ 232">
          <a:extLst>
            <a:ext uri="{FF2B5EF4-FFF2-40B4-BE49-F238E27FC236}">
              <a16:creationId xmlns:a16="http://schemas.microsoft.com/office/drawing/2014/main" id="{00000000-0008-0000-0100-0000E9000000}"/>
            </a:ext>
          </a:extLst>
        </xdr:cNvPr>
        <xdr:cNvCxnSpPr/>
      </xdr:nvCxnSpPr>
      <xdr:spPr>
        <a:xfrm flipV="1">
          <a:off x="9219565" y="9445462"/>
          <a:ext cx="0" cy="13547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75059</xdr:rowOff>
    </xdr:from>
    <xdr:ext cx="534377" cy="259045"/>
    <xdr:sp macro="" textlink="">
      <xdr:nvSpPr>
        <xdr:cNvPr id="234" name="【橋りょう・トンネル】&#10;一人当たり有形固定資産（償却資産）額最小値テキスト">
          <a:extLst>
            <a:ext uri="{FF2B5EF4-FFF2-40B4-BE49-F238E27FC236}">
              <a16:creationId xmlns:a16="http://schemas.microsoft.com/office/drawing/2014/main" id="{00000000-0008-0000-0100-0000EA000000}"/>
            </a:ext>
          </a:extLst>
        </xdr:cNvPr>
        <xdr:cNvSpPr txBox="1"/>
      </xdr:nvSpPr>
      <xdr:spPr>
        <a:xfrm>
          <a:off x="9258300" y="108040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71232</xdr:rowOff>
    </xdr:from>
    <xdr:to>
      <xdr:col>55</xdr:col>
      <xdr:colOff>88900</xdr:colOff>
      <xdr:row>64</xdr:row>
      <xdr:rowOff>71232</xdr:rowOff>
    </xdr:to>
    <xdr:cxnSp macro="">
      <xdr:nvCxnSpPr>
        <xdr:cNvPr id="235" name="直線コネクタ 234">
          <a:extLst>
            <a:ext uri="{FF2B5EF4-FFF2-40B4-BE49-F238E27FC236}">
              <a16:creationId xmlns:a16="http://schemas.microsoft.com/office/drawing/2014/main" id="{00000000-0008-0000-0100-0000EB000000}"/>
            </a:ext>
          </a:extLst>
        </xdr:cNvPr>
        <xdr:cNvCxnSpPr/>
      </xdr:nvCxnSpPr>
      <xdr:spPr>
        <a:xfrm>
          <a:off x="9154160" y="1080019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4299</xdr:rowOff>
    </xdr:from>
    <xdr:ext cx="690189" cy="259045"/>
    <xdr:sp macro="" textlink="">
      <xdr:nvSpPr>
        <xdr:cNvPr id="236" name="【橋りょう・トンネル】&#10;一人当たり有形固定資産（償却資産）額最大値テキスト">
          <a:extLst>
            <a:ext uri="{FF2B5EF4-FFF2-40B4-BE49-F238E27FC236}">
              <a16:creationId xmlns:a16="http://schemas.microsoft.com/office/drawing/2014/main" id="{00000000-0008-0000-0100-0000EC000000}"/>
            </a:ext>
          </a:extLst>
        </xdr:cNvPr>
        <xdr:cNvSpPr txBox="1"/>
      </xdr:nvSpPr>
      <xdr:spPr>
        <a:xfrm>
          <a:off x="9258300" y="922449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3,648,760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57622</xdr:rowOff>
    </xdr:from>
    <xdr:to>
      <xdr:col>55</xdr:col>
      <xdr:colOff>88900</xdr:colOff>
      <xdr:row>56</xdr:row>
      <xdr:rowOff>57622</xdr:rowOff>
    </xdr:to>
    <xdr:cxnSp macro="">
      <xdr:nvCxnSpPr>
        <xdr:cNvPr id="237" name="直線コネクタ 236">
          <a:extLst>
            <a:ext uri="{FF2B5EF4-FFF2-40B4-BE49-F238E27FC236}">
              <a16:creationId xmlns:a16="http://schemas.microsoft.com/office/drawing/2014/main" id="{00000000-0008-0000-0100-0000ED000000}"/>
            </a:ext>
          </a:extLst>
        </xdr:cNvPr>
        <xdr:cNvCxnSpPr/>
      </xdr:nvCxnSpPr>
      <xdr:spPr>
        <a:xfrm>
          <a:off x="9154160" y="944546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152077</xdr:rowOff>
    </xdr:from>
    <xdr:ext cx="599010" cy="259045"/>
    <xdr:sp macro="" textlink="">
      <xdr:nvSpPr>
        <xdr:cNvPr id="238" name="【橋りょう・トンネル】&#10;一人当たり有形固定資産（償却資産）額平均値テキスト">
          <a:extLst>
            <a:ext uri="{FF2B5EF4-FFF2-40B4-BE49-F238E27FC236}">
              <a16:creationId xmlns:a16="http://schemas.microsoft.com/office/drawing/2014/main" id="{00000000-0008-0000-0100-0000EE000000}"/>
            </a:ext>
          </a:extLst>
        </xdr:cNvPr>
        <xdr:cNvSpPr txBox="1"/>
      </xdr:nvSpPr>
      <xdr:spPr>
        <a:xfrm>
          <a:off x="9258300" y="1037811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627,559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129200</xdr:rowOff>
    </xdr:from>
    <xdr:to>
      <xdr:col>55</xdr:col>
      <xdr:colOff>50800</xdr:colOff>
      <xdr:row>63</xdr:row>
      <xdr:rowOff>59350</xdr:rowOff>
    </xdr:to>
    <xdr:sp macro="" textlink="">
      <xdr:nvSpPr>
        <xdr:cNvPr id="239" name="フローチャート: 判断 238">
          <a:extLst>
            <a:ext uri="{FF2B5EF4-FFF2-40B4-BE49-F238E27FC236}">
              <a16:creationId xmlns:a16="http://schemas.microsoft.com/office/drawing/2014/main" id="{00000000-0008-0000-0100-0000EF000000}"/>
            </a:ext>
          </a:extLst>
        </xdr:cNvPr>
        <xdr:cNvSpPr/>
      </xdr:nvSpPr>
      <xdr:spPr>
        <a:xfrm>
          <a:off x="9192260" y="1052288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139816</xdr:rowOff>
    </xdr:from>
    <xdr:to>
      <xdr:col>50</xdr:col>
      <xdr:colOff>165100</xdr:colOff>
      <xdr:row>63</xdr:row>
      <xdr:rowOff>69966</xdr:rowOff>
    </xdr:to>
    <xdr:sp macro="" textlink="">
      <xdr:nvSpPr>
        <xdr:cNvPr id="240" name="フローチャート: 判断 239">
          <a:extLst>
            <a:ext uri="{FF2B5EF4-FFF2-40B4-BE49-F238E27FC236}">
              <a16:creationId xmlns:a16="http://schemas.microsoft.com/office/drawing/2014/main" id="{00000000-0008-0000-0100-0000F0000000}"/>
            </a:ext>
          </a:extLst>
        </xdr:cNvPr>
        <xdr:cNvSpPr/>
      </xdr:nvSpPr>
      <xdr:spPr>
        <a:xfrm>
          <a:off x="8445500" y="1053349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7404</xdr:rowOff>
    </xdr:from>
    <xdr:to>
      <xdr:col>46</xdr:col>
      <xdr:colOff>38100</xdr:colOff>
      <xdr:row>63</xdr:row>
      <xdr:rowOff>109004</xdr:rowOff>
    </xdr:to>
    <xdr:sp macro="" textlink="">
      <xdr:nvSpPr>
        <xdr:cNvPr id="241" name="フローチャート: 判断 240">
          <a:extLst>
            <a:ext uri="{FF2B5EF4-FFF2-40B4-BE49-F238E27FC236}">
              <a16:creationId xmlns:a16="http://schemas.microsoft.com/office/drawing/2014/main" id="{00000000-0008-0000-0100-0000F1000000}"/>
            </a:ext>
          </a:extLst>
        </xdr:cNvPr>
        <xdr:cNvSpPr/>
      </xdr:nvSpPr>
      <xdr:spPr>
        <a:xfrm>
          <a:off x="7670800" y="10568724"/>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60</xdr:row>
      <xdr:rowOff>67260</xdr:rowOff>
    </xdr:from>
    <xdr:to>
      <xdr:col>41</xdr:col>
      <xdr:colOff>101600</xdr:colOff>
      <xdr:row>60</xdr:row>
      <xdr:rowOff>168860</xdr:rowOff>
    </xdr:to>
    <xdr:sp macro="" textlink="">
      <xdr:nvSpPr>
        <xdr:cNvPr id="242" name="フローチャート: 判断 241">
          <a:extLst>
            <a:ext uri="{FF2B5EF4-FFF2-40B4-BE49-F238E27FC236}">
              <a16:creationId xmlns:a16="http://schemas.microsoft.com/office/drawing/2014/main" id="{00000000-0008-0000-0100-0000F2000000}"/>
            </a:ext>
          </a:extLst>
        </xdr:cNvPr>
        <xdr:cNvSpPr/>
      </xdr:nvSpPr>
      <xdr:spPr>
        <a:xfrm>
          <a:off x="6873240" y="10125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60</xdr:row>
      <xdr:rowOff>71069</xdr:rowOff>
    </xdr:from>
    <xdr:to>
      <xdr:col>36</xdr:col>
      <xdr:colOff>165100</xdr:colOff>
      <xdr:row>61</xdr:row>
      <xdr:rowOff>1219</xdr:rowOff>
    </xdr:to>
    <xdr:sp macro="" textlink="">
      <xdr:nvSpPr>
        <xdr:cNvPr id="243" name="フローチャート: 判断 242">
          <a:extLst>
            <a:ext uri="{FF2B5EF4-FFF2-40B4-BE49-F238E27FC236}">
              <a16:creationId xmlns:a16="http://schemas.microsoft.com/office/drawing/2014/main" id="{00000000-0008-0000-0100-0000F3000000}"/>
            </a:ext>
          </a:extLst>
        </xdr:cNvPr>
        <xdr:cNvSpPr/>
      </xdr:nvSpPr>
      <xdr:spPr>
        <a:xfrm>
          <a:off x="6098540" y="1012946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00000000-0008-0000-0100-0000F4000000}"/>
            </a:ext>
          </a:extLst>
        </xdr:cNvPr>
        <xdr:cNvSpPr txBox="1"/>
      </xdr:nvSpPr>
      <xdr:spPr>
        <a:xfrm>
          <a:off x="90525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00000000-0008-0000-0100-0000F5000000}"/>
            </a:ext>
          </a:extLst>
        </xdr:cNvPr>
        <xdr:cNvSpPr txBox="1"/>
      </xdr:nvSpPr>
      <xdr:spPr>
        <a:xfrm>
          <a:off x="83286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6" name="テキスト ボックス 245">
          <a:extLst>
            <a:ext uri="{FF2B5EF4-FFF2-40B4-BE49-F238E27FC236}">
              <a16:creationId xmlns:a16="http://schemas.microsoft.com/office/drawing/2014/main" id="{00000000-0008-0000-0100-0000F6000000}"/>
            </a:ext>
          </a:extLst>
        </xdr:cNvPr>
        <xdr:cNvSpPr txBox="1"/>
      </xdr:nvSpPr>
      <xdr:spPr>
        <a:xfrm>
          <a:off x="75463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7" name="テキスト ボックス 246">
          <a:extLst>
            <a:ext uri="{FF2B5EF4-FFF2-40B4-BE49-F238E27FC236}">
              <a16:creationId xmlns:a16="http://schemas.microsoft.com/office/drawing/2014/main" id="{00000000-0008-0000-0100-0000F7000000}"/>
            </a:ext>
          </a:extLst>
        </xdr:cNvPr>
        <xdr:cNvSpPr txBox="1"/>
      </xdr:nvSpPr>
      <xdr:spPr>
        <a:xfrm>
          <a:off x="67564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8" name="テキスト ボックス 247">
          <a:extLst>
            <a:ext uri="{FF2B5EF4-FFF2-40B4-BE49-F238E27FC236}">
              <a16:creationId xmlns:a16="http://schemas.microsoft.com/office/drawing/2014/main" id="{00000000-0008-0000-0100-0000F8000000}"/>
            </a:ext>
          </a:extLst>
        </xdr:cNvPr>
        <xdr:cNvSpPr txBox="1"/>
      </xdr:nvSpPr>
      <xdr:spPr>
        <a:xfrm>
          <a:off x="5981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7830</xdr:rowOff>
    </xdr:from>
    <xdr:to>
      <xdr:col>55</xdr:col>
      <xdr:colOff>50800</xdr:colOff>
      <xdr:row>63</xdr:row>
      <xdr:rowOff>109430</xdr:rowOff>
    </xdr:to>
    <xdr:sp macro="" textlink="">
      <xdr:nvSpPr>
        <xdr:cNvPr id="249" name="楕円 248">
          <a:extLst>
            <a:ext uri="{FF2B5EF4-FFF2-40B4-BE49-F238E27FC236}">
              <a16:creationId xmlns:a16="http://schemas.microsoft.com/office/drawing/2014/main" id="{00000000-0008-0000-0100-0000F9000000}"/>
            </a:ext>
          </a:extLst>
        </xdr:cNvPr>
        <xdr:cNvSpPr/>
      </xdr:nvSpPr>
      <xdr:spPr>
        <a:xfrm>
          <a:off x="9192260" y="1056915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157707</xdr:rowOff>
    </xdr:from>
    <xdr:ext cx="599010" cy="259045"/>
    <xdr:sp macro="" textlink="">
      <xdr:nvSpPr>
        <xdr:cNvPr id="250" name="【橋りょう・トンネル】&#10;一人当たり有形固定資産（償却資産）額該当値テキスト">
          <a:extLst>
            <a:ext uri="{FF2B5EF4-FFF2-40B4-BE49-F238E27FC236}">
              <a16:creationId xmlns:a16="http://schemas.microsoft.com/office/drawing/2014/main" id="{00000000-0008-0000-0100-0000FA000000}"/>
            </a:ext>
          </a:extLst>
        </xdr:cNvPr>
        <xdr:cNvSpPr txBox="1"/>
      </xdr:nvSpPr>
      <xdr:spPr>
        <a:xfrm>
          <a:off x="9258300" y="105513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496,116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16634</xdr:rowOff>
    </xdr:from>
    <xdr:to>
      <xdr:col>50</xdr:col>
      <xdr:colOff>165100</xdr:colOff>
      <xdr:row>63</xdr:row>
      <xdr:rowOff>118234</xdr:rowOff>
    </xdr:to>
    <xdr:sp macro="" textlink="">
      <xdr:nvSpPr>
        <xdr:cNvPr id="251" name="楕円 250">
          <a:extLst>
            <a:ext uri="{FF2B5EF4-FFF2-40B4-BE49-F238E27FC236}">
              <a16:creationId xmlns:a16="http://schemas.microsoft.com/office/drawing/2014/main" id="{00000000-0008-0000-0100-0000FB000000}"/>
            </a:ext>
          </a:extLst>
        </xdr:cNvPr>
        <xdr:cNvSpPr/>
      </xdr:nvSpPr>
      <xdr:spPr>
        <a:xfrm>
          <a:off x="8445500" y="10577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58630</xdr:rowOff>
    </xdr:from>
    <xdr:to>
      <xdr:col>55</xdr:col>
      <xdr:colOff>0</xdr:colOff>
      <xdr:row>63</xdr:row>
      <xdr:rowOff>67434</xdr:rowOff>
    </xdr:to>
    <xdr:cxnSp macro="">
      <xdr:nvCxnSpPr>
        <xdr:cNvPr id="252" name="直線コネクタ 251">
          <a:extLst>
            <a:ext uri="{FF2B5EF4-FFF2-40B4-BE49-F238E27FC236}">
              <a16:creationId xmlns:a16="http://schemas.microsoft.com/office/drawing/2014/main" id="{00000000-0008-0000-0100-0000FC000000}"/>
            </a:ext>
          </a:extLst>
        </xdr:cNvPr>
        <xdr:cNvCxnSpPr/>
      </xdr:nvCxnSpPr>
      <xdr:spPr>
        <a:xfrm flipV="1">
          <a:off x="8496300" y="10619950"/>
          <a:ext cx="723900" cy="88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29872</xdr:rowOff>
    </xdr:from>
    <xdr:to>
      <xdr:col>46</xdr:col>
      <xdr:colOff>38100</xdr:colOff>
      <xdr:row>63</xdr:row>
      <xdr:rowOff>131472</xdr:rowOff>
    </xdr:to>
    <xdr:sp macro="" textlink="">
      <xdr:nvSpPr>
        <xdr:cNvPr id="253" name="楕円 252">
          <a:extLst>
            <a:ext uri="{FF2B5EF4-FFF2-40B4-BE49-F238E27FC236}">
              <a16:creationId xmlns:a16="http://schemas.microsoft.com/office/drawing/2014/main" id="{00000000-0008-0000-0100-0000FD000000}"/>
            </a:ext>
          </a:extLst>
        </xdr:cNvPr>
        <xdr:cNvSpPr/>
      </xdr:nvSpPr>
      <xdr:spPr>
        <a:xfrm>
          <a:off x="7670800" y="10591192"/>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67434</xdr:rowOff>
    </xdr:from>
    <xdr:to>
      <xdr:col>50</xdr:col>
      <xdr:colOff>114300</xdr:colOff>
      <xdr:row>63</xdr:row>
      <xdr:rowOff>80672</xdr:rowOff>
    </xdr:to>
    <xdr:cxnSp macro="">
      <xdr:nvCxnSpPr>
        <xdr:cNvPr id="254" name="直線コネクタ 253">
          <a:extLst>
            <a:ext uri="{FF2B5EF4-FFF2-40B4-BE49-F238E27FC236}">
              <a16:creationId xmlns:a16="http://schemas.microsoft.com/office/drawing/2014/main" id="{00000000-0008-0000-0100-0000FE000000}"/>
            </a:ext>
          </a:extLst>
        </xdr:cNvPr>
        <xdr:cNvCxnSpPr/>
      </xdr:nvCxnSpPr>
      <xdr:spPr>
        <a:xfrm flipV="1">
          <a:off x="7713980" y="10628754"/>
          <a:ext cx="782320" cy="132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36239</xdr:rowOff>
    </xdr:from>
    <xdr:to>
      <xdr:col>41</xdr:col>
      <xdr:colOff>101600</xdr:colOff>
      <xdr:row>63</xdr:row>
      <xdr:rowOff>137839</xdr:rowOff>
    </xdr:to>
    <xdr:sp macro="" textlink="">
      <xdr:nvSpPr>
        <xdr:cNvPr id="255" name="楕円 254">
          <a:extLst>
            <a:ext uri="{FF2B5EF4-FFF2-40B4-BE49-F238E27FC236}">
              <a16:creationId xmlns:a16="http://schemas.microsoft.com/office/drawing/2014/main" id="{00000000-0008-0000-0100-0000FF000000}"/>
            </a:ext>
          </a:extLst>
        </xdr:cNvPr>
        <xdr:cNvSpPr/>
      </xdr:nvSpPr>
      <xdr:spPr>
        <a:xfrm>
          <a:off x="6873240" y="105975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80672</xdr:rowOff>
    </xdr:from>
    <xdr:to>
      <xdr:col>45</xdr:col>
      <xdr:colOff>177800</xdr:colOff>
      <xdr:row>63</xdr:row>
      <xdr:rowOff>87039</xdr:rowOff>
    </xdr:to>
    <xdr:cxnSp macro="">
      <xdr:nvCxnSpPr>
        <xdr:cNvPr id="256" name="直線コネクタ 255">
          <a:extLst>
            <a:ext uri="{FF2B5EF4-FFF2-40B4-BE49-F238E27FC236}">
              <a16:creationId xmlns:a16="http://schemas.microsoft.com/office/drawing/2014/main" id="{00000000-0008-0000-0100-000000010000}"/>
            </a:ext>
          </a:extLst>
        </xdr:cNvPr>
        <xdr:cNvCxnSpPr/>
      </xdr:nvCxnSpPr>
      <xdr:spPr>
        <a:xfrm flipV="1">
          <a:off x="6924040" y="10641992"/>
          <a:ext cx="789940" cy="63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32621</xdr:rowOff>
    </xdr:from>
    <xdr:to>
      <xdr:col>36</xdr:col>
      <xdr:colOff>165100</xdr:colOff>
      <xdr:row>63</xdr:row>
      <xdr:rowOff>134221</xdr:rowOff>
    </xdr:to>
    <xdr:sp macro="" textlink="">
      <xdr:nvSpPr>
        <xdr:cNvPr id="257" name="楕円 256">
          <a:extLst>
            <a:ext uri="{FF2B5EF4-FFF2-40B4-BE49-F238E27FC236}">
              <a16:creationId xmlns:a16="http://schemas.microsoft.com/office/drawing/2014/main" id="{00000000-0008-0000-0100-000001010000}"/>
            </a:ext>
          </a:extLst>
        </xdr:cNvPr>
        <xdr:cNvSpPr/>
      </xdr:nvSpPr>
      <xdr:spPr>
        <a:xfrm>
          <a:off x="6098540" y="105939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83421</xdr:rowOff>
    </xdr:from>
    <xdr:to>
      <xdr:col>41</xdr:col>
      <xdr:colOff>50800</xdr:colOff>
      <xdr:row>63</xdr:row>
      <xdr:rowOff>87039</xdr:rowOff>
    </xdr:to>
    <xdr:cxnSp macro="">
      <xdr:nvCxnSpPr>
        <xdr:cNvPr id="258" name="直線コネクタ 257">
          <a:extLst>
            <a:ext uri="{FF2B5EF4-FFF2-40B4-BE49-F238E27FC236}">
              <a16:creationId xmlns:a16="http://schemas.microsoft.com/office/drawing/2014/main" id="{00000000-0008-0000-0100-000002010000}"/>
            </a:ext>
          </a:extLst>
        </xdr:cNvPr>
        <xdr:cNvCxnSpPr/>
      </xdr:nvCxnSpPr>
      <xdr:spPr>
        <a:xfrm>
          <a:off x="6149340" y="10644741"/>
          <a:ext cx="774700" cy="3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61</xdr:row>
      <xdr:rowOff>86493</xdr:rowOff>
    </xdr:from>
    <xdr:ext cx="599010" cy="259045"/>
    <xdr:sp macro="" textlink="">
      <xdr:nvSpPr>
        <xdr:cNvPr id="259" name="n_1aveValue【橋りょう・トンネル】&#10;一人当たり有形固定資産（償却資産）額">
          <a:extLst>
            <a:ext uri="{FF2B5EF4-FFF2-40B4-BE49-F238E27FC236}">
              <a16:creationId xmlns:a16="http://schemas.microsoft.com/office/drawing/2014/main" id="{00000000-0008-0000-0100-000003010000}"/>
            </a:ext>
          </a:extLst>
        </xdr:cNvPr>
        <xdr:cNvSpPr txBox="1"/>
      </xdr:nvSpPr>
      <xdr:spPr>
        <a:xfrm>
          <a:off x="8214575" y="103125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61</xdr:row>
      <xdr:rowOff>125531</xdr:rowOff>
    </xdr:from>
    <xdr:ext cx="599010" cy="259045"/>
    <xdr:sp macro="" textlink="">
      <xdr:nvSpPr>
        <xdr:cNvPr id="260" name="n_2aveValue【橋りょう・トンネル】&#10;一人当たり有形固定資産（償却資産）額">
          <a:extLst>
            <a:ext uri="{FF2B5EF4-FFF2-40B4-BE49-F238E27FC236}">
              <a16:creationId xmlns:a16="http://schemas.microsoft.com/office/drawing/2014/main" id="{00000000-0008-0000-0100-000004010000}"/>
            </a:ext>
          </a:extLst>
        </xdr:cNvPr>
        <xdr:cNvSpPr txBox="1"/>
      </xdr:nvSpPr>
      <xdr:spPr>
        <a:xfrm>
          <a:off x="7444955" y="103515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497,233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86705</xdr:colOff>
      <xdr:row>59</xdr:row>
      <xdr:rowOff>13937</xdr:rowOff>
    </xdr:from>
    <xdr:ext cx="690189" cy="259045"/>
    <xdr:sp macro="" textlink="">
      <xdr:nvSpPr>
        <xdr:cNvPr id="261" name="n_3aveValue【橋りょう・トンネル】&#10;一人当たり有形固定資産（償却資産）額">
          <a:extLst>
            <a:ext uri="{FF2B5EF4-FFF2-40B4-BE49-F238E27FC236}">
              <a16:creationId xmlns:a16="http://schemas.microsoft.com/office/drawing/2014/main" id="{00000000-0008-0000-0100-000005010000}"/>
            </a:ext>
          </a:extLst>
        </xdr:cNvPr>
        <xdr:cNvSpPr txBox="1"/>
      </xdr:nvSpPr>
      <xdr:spPr>
        <a:xfrm>
          <a:off x="6624665" y="990469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1,690,131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34</xdr:col>
      <xdr:colOff>150205</xdr:colOff>
      <xdr:row>59</xdr:row>
      <xdr:rowOff>17746</xdr:rowOff>
    </xdr:from>
    <xdr:ext cx="690189" cy="259045"/>
    <xdr:sp macro="" textlink="">
      <xdr:nvSpPr>
        <xdr:cNvPr id="262" name="n_4aveValue【橋りょう・トンネル】&#10;一人当たり有形固定資産（償却資産）額">
          <a:extLst>
            <a:ext uri="{FF2B5EF4-FFF2-40B4-BE49-F238E27FC236}">
              <a16:creationId xmlns:a16="http://schemas.microsoft.com/office/drawing/2014/main" id="{00000000-0008-0000-0100-000006010000}"/>
            </a:ext>
          </a:extLst>
        </xdr:cNvPr>
        <xdr:cNvSpPr txBox="1"/>
      </xdr:nvSpPr>
      <xdr:spPr>
        <a:xfrm>
          <a:off x="5849965" y="990850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1,680,135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63</xdr:row>
      <xdr:rowOff>109361</xdr:rowOff>
    </xdr:from>
    <xdr:ext cx="599010" cy="259045"/>
    <xdr:sp macro="" textlink="">
      <xdr:nvSpPr>
        <xdr:cNvPr id="263" name="n_1mainValue【橋りょう・トンネル】&#10;一人当たり有形固定資産（償却資産）額">
          <a:extLst>
            <a:ext uri="{FF2B5EF4-FFF2-40B4-BE49-F238E27FC236}">
              <a16:creationId xmlns:a16="http://schemas.microsoft.com/office/drawing/2014/main" id="{00000000-0008-0000-0100-000007010000}"/>
            </a:ext>
          </a:extLst>
        </xdr:cNvPr>
        <xdr:cNvSpPr txBox="1"/>
      </xdr:nvSpPr>
      <xdr:spPr>
        <a:xfrm>
          <a:off x="8214575" y="106706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473,009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63</xdr:row>
      <xdr:rowOff>122599</xdr:rowOff>
    </xdr:from>
    <xdr:ext cx="599010" cy="259045"/>
    <xdr:sp macro="" textlink="">
      <xdr:nvSpPr>
        <xdr:cNvPr id="264" name="n_2mainValue【橋りょう・トンネル】&#10;一人当たり有形固定資産（償却資産）額">
          <a:extLst>
            <a:ext uri="{FF2B5EF4-FFF2-40B4-BE49-F238E27FC236}">
              <a16:creationId xmlns:a16="http://schemas.microsoft.com/office/drawing/2014/main" id="{00000000-0008-0000-0100-000008010000}"/>
            </a:ext>
          </a:extLst>
        </xdr:cNvPr>
        <xdr:cNvSpPr txBox="1"/>
      </xdr:nvSpPr>
      <xdr:spPr>
        <a:xfrm>
          <a:off x="7444955" y="106839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438,263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63</xdr:row>
      <xdr:rowOff>128966</xdr:rowOff>
    </xdr:from>
    <xdr:ext cx="599010" cy="259045"/>
    <xdr:sp macro="" textlink="">
      <xdr:nvSpPr>
        <xdr:cNvPr id="265" name="n_3mainValue【橋りょう・トンネル】&#10;一人当たり有形固定資産（償却資産）額">
          <a:extLst>
            <a:ext uri="{FF2B5EF4-FFF2-40B4-BE49-F238E27FC236}">
              <a16:creationId xmlns:a16="http://schemas.microsoft.com/office/drawing/2014/main" id="{00000000-0008-0000-0100-000009010000}"/>
            </a:ext>
          </a:extLst>
        </xdr:cNvPr>
        <xdr:cNvSpPr txBox="1"/>
      </xdr:nvSpPr>
      <xdr:spPr>
        <a:xfrm>
          <a:off x="6670255" y="106902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421,552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63</xdr:row>
      <xdr:rowOff>125348</xdr:rowOff>
    </xdr:from>
    <xdr:ext cx="599010" cy="259045"/>
    <xdr:sp macro="" textlink="">
      <xdr:nvSpPr>
        <xdr:cNvPr id="266" name="n_4mainValue【橋りょう・トンネル】&#10;一人当たり有形固定資産（償却資産）額">
          <a:extLst>
            <a:ext uri="{FF2B5EF4-FFF2-40B4-BE49-F238E27FC236}">
              <a16:creationId xmlns:a16="http://schemas.microsoft.com/office/drawing/2014/main" id="{00000000-0008-0000-0100-00000A010000}"/>
            </a:ext>
          </a:extLst>
        </xdr:cNvPr>
        <xdr:cNvSpPr txBox="1"/>
      </xdr:nvSpPr>
      <xdr:spPr>
        <a:xfrm>
          <a:off x="5872695" y="106866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431,046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7" name="正方形/長方形 266">
          <a:extLst>
            <a:ext uri="{FF2B5EF4-FFF2-40B4-BE49-F238E27FC236}">
              <a16:creationId xmlns:a16="http://schemas.microsoft.com/office/drawing/2014/main" id="{00000000-0008-0000-0100-00000B010000}"/>
            </a:ext>
          </a:extLst>
        </xdr:cNvPr>
        <xdr:cNvSpPr/>
      </xdr:nvSpPr>
      <xdr:spPr>
        <a:xfrm>
          <a:off x="67056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8" name="正方形/長方形 267">
          <a:extLst>
            <a:ext uri="{FF2B5EF4-FFF2-40B4-BE49-F238E27FC236}">
              <a16:creationId xmlns:a16="http://schemas.microsoft.com/office/drawing/2014/main" id="{00000000-0008-0000-0100-00000C010000}"/>
            </a:ext>
          </a:extLst>
        </xdr:cNvPr>
        <xdr:cNvSpPr/>
      </xdr:nvSpPr>
      <xdr:spPr>
        <a:xfrm>
          <a:off x="79756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9" name="正方形/長方形 268">
          <a:extLst>
            <a:ext uri="{FF2B5EF4-FFF2-40B4-BE49-F238E27FC236}">
              <a16:creationId xmlns:a16="http://schemas.microsoft.com/office/drawing/2014/main" id="{00000000-0008-0000-0100-00000D010000}"/>
            </a:ext>
          </a:extLst>
        </xdr:cNvPr>
        <xdr:cNvSpPr/>
      </xdr:nvSpPr>
      <xdr:spPr>
        <a:xfrm>
          <a:off x="79756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70" name="正方形/長方形 269">
          <a:extLst>
            <a:ext uri="{FF2B5EF4-FFF2-40B4-BE49-F238E27FC236}">
              <a16:creationId xmlns:a16="http://schemas.microsoft.com/office/drawing/2014/main" id="{00000000-0008-0000-0100-00000E010000}"/>
            </a:ext>
          </a:extLst>
        </xdr:cNvPr>
        <xdr:cNvSpPr/>
      </xdr:nvSpPr>
      <xdr:spPr>
        <a:xfrm>
          <a:off x="16764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71" name="正方形/長方形 270">
          <a:extLst>
            <a:ext uri="{FF2B5EF4-FFF2-40B4-BE49-F238E27FC236}">
              <a16:creationId xmlns:a16="http://schemas.microsoft.com/office/drawing/2014/main" id="{00000000-0008-0000-0100-00000F010000}"/>
            </a:ext>
          </a:extLst>
        </xdr:cNvPr>
        <xdr:cNvSpPr/>
      </xdr:nvSpPr>
      <xdr:spPr>
        <a:xfrm>
          <a:off x="16764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2" name="正方形/長方形 271">
          <a:extLst>
            <a:ext uri="{FF2B5EF4-FFF2-40B4-BE49-F238E27FC236}">
              <a16:creationId xmlns:a16="http://schemas.microsoft.com/office/drawing/2014/main" id="{00000000-0008-0000-0100-000010010000}"/>
            </a:ext>
          </a:extLst>
        </xdr:cNvPr>
        <xdr:cNvSpPr/>
      </xdr:nvSpPr>
      <xdr:spPr>
        <a:xfrm>
          <a:off x="2682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3" name="正方形/長方形 272">
          <a:extLst>
            <a:ext uri="{FF2B5EF4-FFF2-40B4-BE49-F238E27FC236}">
              <a16:creationId xmlns:a16="http://schemas.microsoft.com/office/drawing/2014/main" id="{00000000-0008-0000-0100-000011010000}"/>
            </a:ext>
          </a:extLst>
        </xdr:cNvPr>
        <xdr:cNvSpPr/>
      </xdr:nvSpPr>
      <xdr:spPr>
        <a:xfrm>
          <a:off x="2682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4" name="正方形/長方形 273">
          <a:extLst>
            <a:ext uri="{FF2B5EF4-FFF2-40B4-BE49-F238E27FC236}">
              <a16:creationId xmlns:a16="http://schemas.microsoft.com/office/drawing/2014/main" id="{00000000-0008-0000-0100-000012010000}"/>
            </a:ext>
          </a:extLst>
        </xdr:cNvPr>
        <xdr:cNvSpPr/>
      </xdr:nvSpPr>
      <xdr:spPr>
        <a:xfrm>
          <a:off x="67056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5" name="テキスト ボックス 274">
          <a:extLst>
            <a:ext uri="{FF2B5EF4-FFF2-40B4-BE49-F238E27FC236}">
              <a16:creationId xmlns:a16="http://schemas.microsoft.com/office/drawing/2014/main" id="{00000000-0008-0000-0100-000013010000}"/>
            </a:ext>
          </a:extLst>
        </xdr:cNvPr>
        <xdr:cNvSpPr txBox="1"/>
      </xdr:nvSpPr>
      <xdr:spPr>
        <a:xfrm>
          <a:off x="65532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6" name="直線コネクタ 275">
          <a:extLst>
            <a:ext uri="{FF2B5EF4-FFF2-40B4-BE49-F238E27FC236}">
              <a16:creationId xmlns:a16="http://schemas.microsoft.com/office/drawing/2014/main" id="{00000000-0008-0000-0100-000014010000}"/>
            </a:ext>
          </a:extLst>
        </xdr:cNvPr>
        <xdr:cNvCxnSpPr/>
      </xdr:nvCxnSpPr>
      <xdr:spPr>
        <a:xfrm>
          <a:off x="67056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7" name="テキスト ボックス 276">
          <a:extLst>
            <a:ext uri="{FF2B5EF4-FFF2-40B4-BE49-F238E27FC236}">
              <a16:creationId xmlns:a16="http://schemas.microsoft.com/office/drawing/2014/main" id="{00000000-0008-0000-0100-000015010000}"/>
            </a:ext>
          </a:extLst>
        </xdr:cNvPr>
        <xdr:cNvSpPr txBox="1"/>
      </xdr:nvSpPr>
      <xdr:spPr>
        <a:xfrm>
          <a:off x="271961" y="147624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8" name="直線コネクタ 277">
          <a:extLst>
            <a:ext uri="{FF2B5EF4-FFF2-40B4-BE49-F238E27FC236}">
              <a16:creationId xmlns:a16="http://schemas.microsoft.com/office/drawing/2014/main" id="{00000000-0008-0000-0100-000016010000}"/>
            </a:ext>
          </a:extLst>
        </xdr:cNvPr>
        <xdr:cNvCxnSpPr/>
      </xdr:nvCxnSpPr>
      <xdr:spPr>
        <a:xfrm>
          <a:off x="670560" y="145313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9" name="テキスト ボックス 278">
          <a:extLst>
            <a:ext uri="{FF2B5EF4-FFF2-40B4-BE49-F238E27FC236}">
              <a16:creationId xmlns:a16="http://schemas.microsoft.com/office/drawing/2014/main" id="{00000000-0008-0000-0100-000017010000}"/>
            </a:ext>
          </a:extLst>
        </xdr:cNvPr>
        <xdr:cNvSpPr txBox="1"/>
      </xdr:nvSpPr>
      <xdr:spPr>
        <a:xfrm>
          <a:off x="271961" y="1439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80" name="直線コネクタ 279">
          <a:extLst>
            <a:ext uri="{FF2B5EF4-FFF2-40B4-BE49-F238E27FC236}">
              <a16:creationId xmlns:a16="http://schemas.microsoft.com/office/drawing/2014/main" id="{00000000-0008-0000-0100-000018010000}"/>
            </a:ext>
          </a:extLst>
        </xdr:cNvPr>
        <xdr:cNvCxnSpPr/>
      </xdr:nvCxnSpPr>
      <xdr:spPr>
        <a:xfrm>
          <a:off x="670560" y="141579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81" name="テキスト ボックス 280">
          <a:extLst>
            <a:ext uri="{FF2B5EF4-FFF2-40B4-BE49-F238E27FC236}">
              <a16:creationId xmlns:a16="http://schemas.microsoft.com/office/drawing/2014/main" id="{00000000-0008-0000-0100-000019010000}"/>
            </a:ext>
          </a:extLst>
        </xdr:cNvPr>
        <xdr:cNvSpPr txBox="1"/>
      </xdr:nvSpPr>
      <xdr:spPr>
        <a:xfrm>
          <a:off x="336081" y="140195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82" name="直線コネクタ 281">
          <a:extLst>
            <a:ext uri="{FF2B5EF4-FFF2-40B4-BE49-F238E27FC236}">
              <a16:creationId xmlns:a16="http://schemas.microsoft.com/office/drawing/2014/main" id="{00000000-0008-0000-0100-00001A010000}"/>
            </a:ext>
          </a:extLst>
        </xdr:cNvPr>
        <xdr:cNvCxnSpPr/>
      </xdr:nvCxnSpPr>
      <xdr:spPr>
        <a:xfrm>
          <a:off x="670560" y="137845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83" name="テキスト ボックス 282">
          <a:extLst>
            <a:ext uri="{FF2B5EF4-FFF2-40B4-BE49-F238E27FC236}">
              <a16:creationId xmlns:a16="http://schemas.microsoft.com/office/drawing/2014/main" id="{00000000-0008-0000-0100-00001B010000}"/>
            </a:ext>
          </a:extLst>
        </xdr:cNvPr>
        <xdr:cNvSpPr txBox="1"/>
      </xdr:nvSpPr>
      <xdr:spPr>
        <a:xfrm>
          <a:off x="336081" y="136461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4" name="直線コネクタ 283">
          <a:extLst>
            <a:ext uri="{FF2B5EF4-FFF2-40B4-BE49-F238E27FC236}">
              <a16:creationId xmlns:a16="http://schemas.microsoft.com/office/drawing/2014/main" id="{00000000-0008-0000-0100-00001C010000}"/>
            </a:ext>
          </a:extLst>
        </xdr:cNvPr>
        <xdr:cNvCxnSpPr/>
      </xdr:nvCxnSpPr>
      <xdr:spPr>
        <a:xfrm>
          <a:off x="670560" y="134112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5" name="テキスト ボックス 284">
          <a:extLst>
            <a:ext uri="{FF2B5EF4-FFF2-40B4-BE49-F238E27FC236}">
              <a16:creationId xmlns:a16="http://schemas.microsoft.com/office/drawing/2014/main" id="{00000000-0008-0000-0100-00001D010000}"/>
            </a:ext>
          </a:extLst>
        </xdr:cNvPr>
        <xdr:cNvSpPr txBox="1"/>
      </xdr:nvSpPr>
      <xdr:spPr>
        <a:xfrm>
          <a:off x="336081" y="132727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6" name="直線コネクタ 285">
          <a:extLst>
            <a:ext uri="{FF2B5EF4-FFF2-40B4-BE49-F238E27FC236}">
              <a16:creationId xmlns:a16="http://schemas.microsoft.com/office/drawing/2014/main" id="{00000000-0008-0000-0100-00001E010000}"/>
            </a:ext>
          </a:extLst>
        </xdr:cNvPr>
        <xdr:cNvCxnSpPr/>
      </xdr:nvCxnSpPr>
      <xdr:spPr>
        <a:xfrm>
          <a:off x="670560" y="130416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7" name="テキスト ボックス 286">
          <a:extLst>
            <a:ext uri="{FF2B5EF4-FFF2-40B4-BE49-F238E27FC236}">
              <a16:creationId xmlns:a16="http://schemas.microsoft.com/office/drawing/2014/main" id="{00000000-0008-0000-0100-00001F010000}"/>
            </a:ext>
          </a:extLst>
        </xdr:cNvPr>
        <xdr:cNvSpPr txBox="1"/>
      </xdr:nvSpPr>
      <xdr:spPr>
        <a:xfrm>
          <a:off x="336081" y="129032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8" name="直線コネクタ 287">
          <a:extLst>
            <a:ext uri="{FF2B5EF4-FFF2-40B4-BE49-F238E27FC236}">
              <a16:creationId xmlns:a16="http://schemas.microsoft.com/office/drawing/2014/main" id="{00000000-0008-0000-0100-000020010000}"/>
            </a:ext>
          </a:extLst>
        </xdr:cNvPr>
        <xdr:cNvCxnSpPr/>
      </xdr:nvCxnSpPr>
      <xdr:spPr>
        <a:xfrm>
          <a:off x="67056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9" name="テキスト ボックス 288">
          <a:extLst>
            <a:ext uri="{FF2B5EF4-FFF2-40B4-BE49-F238E27FC236}">
              <a16:creationId xmlns:a16="http://schemas.microsoft.com/office/drawing/2014/main" id="{00000000-0008-0000-0100-000021010000}"/>
            </a:ext>
          </a:extLst>
        </xdr:cNvPr>
        <xdr:cNvSpPr txBox="1"/>
      </xdr:nvSpPr>
      <xdr:spPr>
        <a:xfrm>
          <a:off x="377341" y="1252983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90" name="【公営住宅】&#10;有形固定資産減価償却率グラフ枠">
          <a:extLst>
            <a:ext uri="{FF2B5EF4-FFF2-40B4-BE49-F238E27FC236}">
              <a16:creationId xmlns:a16="http://schemas.microsoft.com/office/drawing/2014/main" id="{00000000-0008-0000-0100-000022010000}"/>
            </a:ext>
          </a:extLst>
        </xdr:cNvPr>
        <xdr:cNvSpPr/>
      </xdr:nvSpPr>
      <xdr:spPr>
        <a:xfrm>
          <a:off x="67056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93345</xdr:rowOff>
    </xdr:from>
    <xdr:to>
      <xdr:col>24</xdr:col>
      <xdr:colOff>62865</xdr:colOff>
      <xdr:row>86</xdr:row>
      <xdr:rowOff>114300</xdr:rowOff>
    </xdr:to>
    <xdr:cxnSp macro="">
      <xdr:nvCxnSpPr>
        <xdr:cNvPr id="291" name="直線コネクタ 290">
          <a:extLst>
            <a:ext uri="{FF2B5EF4-FFF2-40B4-BE49-F238E27FC236}">
              <a16:creationId xmlns:a16="http://schemas.microsoft.com/office/drawing/2014/main" id="{00000000-0008-0000-0100-000023010000}"/>
            </a:ext>
          </a:extLst>
        </xdr:cNvPr>
        <xdr:cNvCxnSpPr/>
      </xdr:nvCxnSpPr>
      <xdr:spPr>
        <a:xfrm flipV="1">
          <a:off x="4086225" y="13001625"/>
          <a:ext cx="0" cy="15297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92" name="【公営住宅】&#10;有形固定資産減価償却率最小値テキスト">
          <a:extLst>
            <a:ext uri="{FF2B5EF4-FFF2-40B4-BE49-F238E27FC236}">
              <a16:creationId xmlns:a16="http://schemas.microsoft.com/office/drawing/2014/main" id="{00000000-0008-0000-0100-000024010000}"/>
            </a:ext>
          </a:extLst>
        </xdr:cNvPr>
        <xdr:cNvSpPr txBox="1"/>
      </xdr:nvSpPr>
      <xdr:spPr>
        <a:xfrm>
          <a:off x="4124960" y="14535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93" name="直線コネクタ 292">
          <a:extLst>
            <a:ext uri="{FF2B5EF4-FFF2-40B4-BE49-F238E27FC236}">
              <a16:creationId xmlns:a16="http://schemas.microsoft.com/office/drawing/2014/main" id="{00000000-0008-0000-0100-000025010000}"/>
            </a:ext>
          </a:extLst>
        </xdr:cNvPr>
        <xdr:cNvCxnSpPr/>
      </xdr:nvCxnSpPr>
      <xdr:spPr>
        <a:xfrm>
          <a:off x="4020820" y="145313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40022</xdr:rowOff>
    </xdr:from>
    <xdr:ext cx="405111" cy="259045"/>
    <xdr:sp macro="" textlink="">
      <xdr:nvSpPr>
        <xdr:cNvPr id="294" name="【公営住宅】&#10;有形固定資産減価償却率最大値テキスト">
          <a:extLst>
            <a:ext uri="{FF2B5EF4-FFF2-40B4-BE49-F238E27FC236}">
              <a16:creationId xmlns:a16="http://schemas.microsoft.com/office/drawing/2014/main" id="{00000000-0008-0000-0100-000026010000}"/>
            </a:ext>
          </a:extLst>
        </xdr:cNvPr>
        <xdr:cNvSpPr txBox="1"/>
      </xdr:nvSpPr>
      <xdr:spPr>
        <a:xfrm>
          <a:off x="4124960" y="127806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93345</xdr:rowOff>
    </xdr:from>
    <xdr:to>
      <xdr:col>24</xdr:col>
      <xdr:colOff>152400</xdr:colOff>
      <xdr:row>77</xdr:row>
      <xdr:rowOff>93345</xdr:rowOff>
    </xdr:to>
    <xdr:cxnSp macro="">
      <xdr:nvCxnSpPr>
        <xdr:cNvPr id="295" name="直線コネクタ 294">
          <a:extLst>
            <a:ext uri="{FF2B5EF4-FFF2-40B4-BE49-F238E27FC236}">
              <a16:creationId xmlns:a16="http://schemas.microsoft.com/office/drawing/2014/main" id="{00000000-0008-0000-0100-000027010000}"/>
            </a:ext>
          </a:extLst>
        </xdr:cNvPr>
        <xdr:cNvCxnSpPr/>
      </xdr:nvCxnSpPr>
      <xdr:spPr>
        <a:xfrm>
          <a:off x="4020820" y="1300162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62882</xdr:rowOff>
    </xdr:from>
    <xdr:ext cx="405111" cy="259045"/>
    <xdr:sp macro="" textlink="">
      <xdr:nvSpPr>
        <xdr:cNvPr id="296" name="【公営住宅】&#10;有形固定資産減価償却率平均値テキスト">
          <a:extLst>
            <a:ext uri="{FF2B5EF4-FFF2-40B4-BE49-F238E27FC236}">
              <a16:creationId xmlns:a16="http://schemas.microsoft.com/office/drawing/2014/main" id="{00000000-0008-0000-0100-000028010000}"/>
            </a:ext>
          </a:extLst>
        </xdr:cNvPr>
        <xdr:cNvSpPr txBox="1"/>
      </xdr:nvSpPr>
      <xdr:spPr>
        <a:xfrm>
          <a:off x="4124960" y="1380936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84455</xdr:rowOff>
    </xdr:from>
    <xdr:to>
      <xdr:col>24</xdr:col>
      <xdr:colOff>114300</xdr:colOff>
      <xdr:row>83</xdr:row>
      <xdr:rowOff>14605</xdr:rowOff>
    </xdr:to>
    <xdr:sp macro="" textlink="">
      <xdr:nvSpPr>
        <xdr:cNvPr id="297" name="フローチャート: 判断 296">
          <a:extLst>
            <a:ext uri="{FF2B5EF4-FFF2-40B4-BE49-F238E27FC236}">
              <a16:creationId xmlns:a16="http://schemas.microsoft.com/office/drawing/2014/main" id="{00000000-0008-0000-0100-000029010000}"/>
            </a:ext>
          </a:extLst>
        </xdr:cNvPr>
        <xdr:cNvSpPr/>
      </xdr:nvSpPr>
      <xdr:spPr>
        <a:xfrm>
          <a:off x="4036060" y="1383093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76836</xdr:rowOff>
    </xdr:from>
    <xdr:to>
      <xdr:col>20</xdr:col>
      <xdr:colOff>38100</xdr:colOff>
      <xdr:row>83</xdr:row>
      <xdr:rowOff>6986</xdr:rowOff>
    </xdr:to>
    <xdr:sp macro="" textlink="">
      <xdr:nvSpPr>
        <xdr:cNvPr id="298" name="フローチャート: 判断 297">
          <a:extLst>
            <a:ext uri="{FF2B5EF4-FFF2-40B4-BE49-F238E27FC236}">
              <a16:creationId xmlns:a16="http://schemas.microsoft.com/office/drawing/2014/main" id="{00000000-0008-0000-0100-00002A010000}"/>
            </a:ext>
          </a:extLst>
        </xdr:cNvPr>
        <xdr:cNvSpPr/>
      </xdr:nvSpPr>
      <xdr:spPr>
        <a:xfrm>
          <a:off x="3312160" y="13823316"/>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69214</xdr:rowOff>
    </xdr:from>
    <xdr:to>
      <xdr:col>15</xdr:col>
      <xdr:colOff>101600</xdr:colOff>
      <xdr:row>82</xdr:row>
      <xdr:rowOff>170814</xdr:rowOff>
    </xdr:to>
    <xdr:sp macro="" textlink="">
      <xdr:nvSpPr>
        <xdr:cNvPr id="299" name="フローチャート: 判断 298">
          <a:extLst>
            <a:ext uri="{FF2B5EF4-FFF2-40B4-BE49-F238E27FC236}">
              <a16:creationId xmlns:a16="http://schemas.microsoft.com/office/drawing/2014/main" id="{00000000-0008-0000-0100-00002B010000}"/>
            </a:ext>
          </a:extLst>
        </xdr:cNvPr>
        <xdr:cNvSpPr/>
      </xdr:nvSpPr>
      <xdr:spPr>
        <a:xfrm>
          <a:off x="2514600" y="13815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12064</xdr:rowOff>
    </xdr:from>
    <xdr:to>
      <xdr:col>10</xdr:col>
      <xdr:colOff>165100</xdr:colOff>
      <xdr:row>82</xdr:row>
      <xdr:rowOff>113664</xdr:rowOff>
    </xdr:to>
    <xdr:sp macro="" textlink="">
      <xdr:nvSpPr>
        <xdr:cNvPr id="300" name="フローチャート: 判断 299">
          <a:extLst>
            <a:ext uri="{FF2B5EF4-FFF2-40B4-BE49-F238E27FC236}">
              <a16:creationId xmlns:a16="http://schemas.microsoft.com/office/drawing/2014/main" id="{00000000-0008-0000-0100-00002C010000}"/>
            </a:ext>
          </a:extLst>
        </xdr:cNvPr>
        <xdr:cNvSpPr/>
      </xdr:nvSpPr>
      <xdr:spPr>
        <a:xfrm>
          <a:off x="1739900" y="13758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78739</xdr:rowOff>
    </xdr:from>
    <xdr:to>
      <xdr:col>6</xdr:col>
      <xdr:colOff>38100</xdr:colOff>
      <xdr:row>83</xdr:row>
      <xdr:rowOff>8889</xdr:rowOff>
    </xdr:to>
    <xdr:sp macro="" textlink="">
      <xdr:nvSpPr>
        <xdr:cNvPr id="301" name="フローチャート: 判断 300">
          <a:extLst>
            <a:ext uri="{FF2B5EF4-FFF2-40B4-BE49-F238E27FC236}">
              <a16:creationId xmlns:a16="http://schemas.microsoft.com/office/drawing/2014/main" id="{00000000-0008-0000-0100-00002D010000}"/>
            </a:ext>
          </a:extLst>
        </xdr:cNvPr>
        <xdr:cNvSpPr/>
      </xdr:nvSpPr>
      <xdr:spPr>
        <a:xfrm>
          <a:off x="965200" y="13825219"/>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00000000-0008-0000-0100-00002E010000}"/>
            </a:ext>
          </a:extLst>
        </xdr:cNvPr>
        <xdr:cNvSpPr txBox="1"/>
      </xdr:nvSpPr>
      <xdr:spPr>
        <a:xfrm>
          <a:off x="39192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00000000-0008-0000-0100-00002F010000}"/>
            </a:ext>
          </a:extLst>
        </xdr:cNvPr>
        <xdr:cNvSpPr txBox="1"/>
      </xdr:nvSpPr>
      <xdr:spPr>
        <a:xfrm>
          <a:off x="3187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4" name="テキスト ボックス 303">
          <a:extLst>
            <a:ext uri="{FF2B5EF4-FFF2-40B4-BE49-F238E27FC236}">
              <a16:creationId xmlns:a16="http://schemas.microsoft.com/office/drawing/2014/main" id="{00000000-0008-0000-0100-000030010000}"/>
            </a:ext>
          </a:extLst>
        </xdr:cNvPr>
        <xdr:cNvSpPr txBox="1"/>
      </xdr:nvSpPr>
      <xdr:spPr>
        <a:xfrm>
          <a:off x="2397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5" name="テキスト ボックス 304">
          <a:extLst>
            <a:ext uri="{FF2B5EF4-FFF2-40B4-BE49-F238E27FC236}">
              <a16:creationId xmlns:a16="http://schemas.microsoft.com/office/drawing/2014/main" id="{00000000-0008-0000-0100-000031010000}"/>
            </a:ext>
          </a:extLst>
        </xdr:cNvPr>
        <xdr:cNvSpPr txBox="1"/>
      </xdr:nvSpPr>
      <xdr:spPr>
        <a:xfrm>
          <a:off x="16230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6" name="テキスト ボックス 305">
          <a:extLst>
            <a:ext uri="{FF2B5EF4-FFF2-40B4-BE49-F238E27FC236}">
              <a16:creationId xmlns:a16="http://schemas.microsoft.com/office/drawing/2014/main" id="{00000000-0008-0000-0100-000032010000}"/>
            </a:ext>
          </a:extLst>
        </xdr:cNvPr>
        <xdr:cNvSpPr txBox="1"/>
      </xdr:nvSpPr>
      <xdr:spPr>
        <a:xfrm>
          <a:off x="8407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10161</xdr:rowOff>
    </xdr:from>
    <xdr:to>
      <xdr:col>24</xdr:col>
      <xdr:colOff>114300</xdr:colOff>
      <xdr:row>81</xdr:row>
      <xdr:rowOff>111761</xdr:rowOff>
    </xdr:to>
    <xdr:sp macro="" textlink="">
      <xdr:nvSpPr>
        <xdr:cNvPr id="307" name="楕円 306">
          <a:extLst>
            <a:ext uri="{FF2B5EF4-FFF2-40B4-BE49-F238E27FC236}">
              <a16:creationId xmlns:a16="http://schemas.microsoft.com/office/drawing/2014/main" id="{00000000-0008-0000-0100-000033010000}"/>
            </a:ext>
          </a:extLst>
        </xdr:cNvPr>
        <xdr:cNvSpPr/>
      </xdr:nvSpPr>
      <xdr:spPr>
        <a:xfrm>
          <a:off x="4036060" y="135890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80</xdr:row>
      <xdr:rowOff>33038</xdr:rowOff>
    </xdr:from>
    <xdr:ext cx="405111" cy="259045"/>
    <xdr:sp macro="" textlink="">
      <xdr:nvSpPr>
        <xdr:cNvPr id="308" name="【公営住宅】&#10;有形固定資産減価償却率該当値テキスト">
          <a:extLst>
            <a:ext uri="{FF2B5EF4-FFF2-40B4-BE49-F238E27FC236}">
              <a16:creationId xmlns:a16="http://schemas.microsoft.com/office/drawing/2014/main" id="{00000000-0008-0000-0100-000034010000}"/>
            </a:ext>
          </a:extLst>
        </xdr:cNvPr>
        <xdr:cNvSpPr txBox="1"/>
      </xdr:nvSpPr>
      <xdr:spPr>
        <a:xfrm>
          <a:off x="4124960" y="134442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80</xdr:row>
      <xdr:rowOff>141605</xdr:rowOff>
    </xdr:from>
    <xdr:to>
      <xdr:col>20</xdr:col>
      <xdr:colOff>38100</xdr:colOff>
      <xdr:row>81</xdr:row>
      <xdr:rowOff>71755</xdr:rowOff>
    </xdr:to>
    <xdr:sp macro="" textlink="">
      <xdr:nvSpPr>
        <xdr:cNvPr id="309" name="楕円 308">
          <a:extLst>
            <a:ext uri="{FF2B5EF4-FFF2-40B4-BE49-F238E27FC236}">
              <a16:creationId xmlns:a16="http://schemas.microsoft.com/office/drawing/2014/main" id="{00000000-0008-0000-0100-000035010000}"/>
            </a:ext>
          </a:extLst>
        </xdr:cNvPr>
        <xdr:cNvSpPr/>
      </xdr:nvSpPr>
      <xdr:spPr>
        <a:xfrm>
          <a:off x="3312160" y="1355280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81</xdr:row>
      <xdr:rowOff>20955</xdr:rowOff>
    </xdr:from>
    <xdr:to>
      <xdr:col>24</xdr:col>
      <xdr:colOff>63500</xdr:colOff>
      <xdr:row>81</xdr:row>
      <xdr:rowOff>60961</xdr:rowOff>
    </xdr:to>
    <xdr:cxnSp macro="">
      <xdr:nvCxnSpPr>
        <xdr:cNvPr id="310" name="直線コネクタ 309">
          <a:extLst>
            <a:ext uri="{FF2B5EF4-FFF2-40B4-BE49-F238E27FC236}">
              <a16:creationId xmlns:a16="http://schemas.microsoft.com/office/drawing/2014/main" id="{00000000-0008-0000-0100-000036010000}"/>
            </a:ext>
          </a:extLst>
        </xdr:cNvPr>
        <xdr:cNvCxnSpPr/>
      </xdr:nvCxnSpPr>
      <xdr:spPr>
        <a:xfrm>
          <a:off x="3355340" y="13599795"/>
          <a:ext cx="731520" cy="40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80</xdr:row>
      <xdr:rowOff>90170</xdr:rowOff>
    </xdr:from>
    <xdr:to>
      <xdr:col>15</xdr:col>
      <xdr:colOff>101600</xdr:colOff>
      <xdr:row>81</xdr:row>
      <xdr:rowOff>20320</xdr:rowOff>
    </xdr:to>
    <xdr:sp macro="" textlink="">
      <xdr:nvSpPr>
        <xdr:cNvPr id="311" name="楕円 310">
          <a:extLst>
            <a:ext uri="{FF2B5EF4-FFF2-40B4-BE49-F238E27FC236}">
              <a16:creationId xmlns:a16="http://schemas.microsoft.com/office/drawing/2014/main" id="{00000000-0008-0000-0100-000037010000}"/>
            </a:ext>
          </a:extLst>
        </xdr:cNvPr>
        <xdr:cNvSpPr/>
      </xdr:nvSpPr>
      <xdr:spPr>
        <a:xfrm>
          <a:off x="2514600" y="1350137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80</xdr:row>
      <xdr:rowOff>140970</xdr:rowOff>
    </xdr:from>
    <xdr:to>
      <xdr:col>19</xdr:col>
      <xdr:colOff>177800</xdr:colOff>
      <xdr:row>81</xdr:row>
      <xdr:rowOff>20955</xdr:rowOff>
    </xdr:to>
    <xdr:cxnSp macro="">
      <xdr:nvCxnSpPr>
        <xdr:cNvPr id="312" name="直線コネクタ 311">
          <a:extLst>
            <a:ext uri="{FF2B5EF4-FFF2-40B4-BE49-F238E27FC236}">
              <a16:creationId xmlns:a16="http://schemas.microsoft.com/office/drawing/2014/main" id="{00000000-0008-0000-0100-000038010000}"/>
            </a:ext>
          </a:extLst>
        </xdr:cNvPr>
        <xdr:cNvCxnSpPr/>
      </xdr:nvCxnSpPr>
      <xdr:spPr>
        <a:xfrm>
          <a:off x="2565400" y="13552170"/>
          <a:ext cx="78994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80</xdr:row>
      <xdr:rowOff>46355</xdr:rowOff>
    </xdr:from>
    <xdr:to>
      <xdr:col>10</xdr:col>
      <xdr:colOff>165100</xdr:colOff>
      <xdr:row>80</xdr:row>
      <xdr:rowOff>147955</xdr:rowOff>
    </xdr:to>
    <xdr:sp macro="" textlink="">
      <xdr:nvSpPr>
        <xdr:cNvPr id="313" name="楕円 312">
          <a:extLst>
            <a:ext uri="{FF2B5EF4-FFF2-40B4-BE49-F238E27FC236}">
              <a16:creationId xmlns:a16="http://schemas.microsoft.com/office/drawing/2014/main" id="{00000000-0008-0000-0100-000039010000}"/>
            </a:ext>
          </a:extLst>
        </xdr:cNvPr>
        <xdr:cNvSpPr/>
      </xdr:nvSpPr>
      <xdr:spPr>
        <a:xfrm>
          <a:off x="1739900" y="13457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80</xdr:row>
      <xdr:rowOff>97155</xdr:rowOff>
    </xdr:from>
    <xdr:to>
      <xdr:col>15</xdr:col>
      <xdr:colOff>50800</xdr:colOff>
      <xdr:row>80</xdr:row>
      <xdr:rowOff>140970</xdr:rowOff>
    </xdr:to>
    <xdr:cxnSp macro="">
      <xdr:nvCxnSpPr>
        <xdr:cNvPr id="314" name="直線コネクタ 313">
          <a:extLst>
            <a:ext uri="{FF2B5EF4-FFF2-40B4-BE49-F238E27FC236}">
              <a16:creationId xmlns:a16="http://schemas.microsoft.com/office/drawing/2014/main" id="{00000000-0008-0000-0100-00003A010000}"/>
            </a:ext>
          </a:extLst>
        </xdr:cNvPr>
        <xdr:cNvCxnSpPr/>
      </xdr:nvCxnSpPr>
      <xdr:spPr>
        <a:xfrm>
          <a:off x="1790700" y="13508355"/>
          <a:ext cx="77470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79</xdr:row>
      <xdr:rowOff>170180</xdr:rowOff>
    </xdr:from>
    <xdr:to>
      <xdr:col>6</xdr:col>
      <xdr:colOff>38100</xdr:colOff>
      <xdr:row>80</xdr:row>
      <xdr:rowOff>100330</xdr:rowOff>
    </xdr:to>
    <xdr:sp macro="" textlink="">
      <xdr:nvSpPr>
        <xdr:cNvPr id="315" name="楕円 314">
          <a:extLst>
            <a:ext uri="{FF2B5EF4-FFF2-40B4-BE49-F238E27FC236}">
              <a16:creationId xmlns:a16="http://schemas.microsoft.com/office/drawing/2014/main" id="{00000000-0008-0000-0100-00003B010000}"/>
            </a:ext>
          </a:extLst>
        </xdr:cNvPr>
        <xdr:cNvSpPr/>
      </xdr:nvSpPr>
      <xdr:spPr>
        <a:xfrm>
          <a:off x="965200" y="1341374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80</xdr:row>
      <xdr:rowOff>49530</xdr:rowOff>
    </xdr:from>
    <xdr:to>
      <xdr:col>10</xdr:col>
      <xdr:colOff>114300</xdr:colOff>
      <xdr:row>80</xdr:row>
      <xdr:rowOff>97155</xdr:rowOff>
    </xdr:to>
    <xdr:cxnSp macro="">
      <xdr:nvCxnSpPr>
        <xdr:cNvPr id="316" name="直線コネクタ 315">
          <a:extLst>
            <a:ext uri="{FF2B5EF4-FFF2-40B4-BE49-F238E27FC236}">
              <a16:creationId xmlns:a16="http://schemas.microsoft.com/office/drawing/2014/main" id="{00000000-0008-0000-0100-00003C010000}"/>
            </a:ext>
          </a:extLst>
        </xdr:cNvPr>
        <xdr:cNvCxnSpPr/>
      </xdr:nvCxnSpPr>
      <xdr:spPr>
        <a:xfrm>
          <a:off x="1008380" y="13460730"/>
          <a:ext cx="78232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169563</xdr:rowOff>
    </xdr:from>
    <xdr:ext cx="405111" cy="259045"/>
    <xdr:sp macro="" textlink="">
      <xdr:nvSpPr>
        <xdr:cNvPr id="317" name="n_1aveValue【公営住宅】&#10;有形固定資産減価償却率">
          <a:extLst>
            <a:ext uri="{FF2B5EF4-FFF2-40B4-BE49-F238E27FC236}">
              <a16:creationId xmlns:a16="http://schemas.microsoft.com/office/drawing/2014/main" id="{00000000-0008-0000-0100-00003D010000}"/>
            </a:ext>
          </a:extLst>
        </xdr:cNvPr>
        <xdr:cNvSpPr txBox="1"/>
      </xdr:nvSpPr>
      <xdr:spPr>
        <a:xfrm>
          <a:off x="3170564" y="139160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161941</xdr:rowOff>
    </xdr:from>
    <xdr:ext cx="405111" cy="259045"/>
    <xdr:sp macro="" textlink="">
      <xdr:nvSpPr>
        <xdr:cNvPr id="318" name="n_2aveValue【公営住宅】&#10;有形固定資産減価償却率">
          <a:extLst>
            <a:ext uri="{FF2B5EF4-FFF2-40B4-BE49-F238E27FC236}">
              <a16:creationId xmlns:a16="http://schemas.microsoft.com/office/drawing/2014/main" id="{00000000-0008-0000-0100-00003E010000}"/>
            </a:ext>
          </a:extLst>
        </xdr:cNvPr>
        <xdr:cNvSpPr txBox="1"/>
      </xdr:nvSpPr>
      <xdr:spPr>
        <a:xfrm>
          <a:off x="2385704" y="139084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104791</xdr:rowOff>
    </xdr:from>
    <xdr:ext cx="405111" cy="259045"/>
    <xdr:sp macro="" textlink="">
      <xdr:nvSpPr>
        <xdr:cNvPr id="319" name="n_3aveValue【公営住宅】&#10;有形固定資産減価償却率">
          <a:extLst>
            <a:ext uri="{FF2B5EF4-FFF2-40B4-BE49-F238E27FC236}">
              <a16:creationId xmlns:a16="http://schemas.microsoft.com/office/drawing/2014/main" id="{00000000-0008-0000-0100-00003F010000}"/>
            </a:ext>
          </a:extLst>
        </xdr:cNvPr>
        <xdr:cNvSpPr txBox="1"/>
      </xdr:nvSpPr>
      <xdr:spPr>
        <a:xfrm>
          <a:off x="1611004" y="138512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16</xdr:rowOff>
    </xdr:from>
    <xdr:ext cx="405111" cy="259045"/>
    <xdr:sp macro="" textlink="">
      <xdr:nvSpPr>
        <xdr:cNvPr id="320" name="n_4aveValue【公営住宅】&#10;有形固定資産減価償却率">
          <a:extLst>
            <a:ext uri="{FF2B5EF4-FFF2-40B4-BE49-F238E27FC236}">
              <a16:creationId xmlns:a16="http://schemas.microsoft.com/office/drawing/2014/main" id="{00000000-0008-0000-0100-000040010000}"/>
            </a:ext>
          </a:extLst>
        </xdr:cNvPr>
        <xdr:cNvSpPr txBox="1"/>
      </xdr:nvSpPr>
      <xdr:spPr>
        <a:xfrm>
          <a:off x="836304" y="139141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79</xdr:row>
      <xdr:rowOff>88282</xdr:rowOff>
    </xdr:from>
    <xdr:ext cx="405111" cy="259045"/>
    <xdr:sp macro="" textlink="">
      <xdr:nvSpPr>
        <xdr:cNvPr id="321" name="n_1mainValue【公営住宅】&#10;有形固定資産減価償却率">
          <a:extLst>
            <a:ext uri="{FF2B5EF4-FFF2-40B4-BE49-F238E27FC236}">
              <a16:creationId xmlns:a16="http://schemas.microsoft.com/office/drawing/2014/main" id="{00000000-0008-0000-0100-000041010000}"/>
            </a:ext>
          </a:extLst>
        </xdr:cNvPr>
        <xdr:cNvSpPr txBox="1"/>
      </xdr:nvSpPr>
      <xdr:spPr>
        <a:xfrm>
          <a:off x="3170564" y="133318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36847</xdr:rowOff>
    </xdr:from>
    <xdr:ext cx="405111" cy="259045"/>
    <xdr:sp macro="" textlink="">
      <xdr:nvSpPr>
        <xdr:cNvPr id="322" name="n_2mainValue【公営住宅】&#10;有形固定資産減価償却率">
          <a:extLst>
            <a:ext uri="{FF2B5EF4-FFF2-40B4-BE49-F238E27FC236}">
              <a16:creationId xmlns:a16="http://schemas.microsoft.com/office/drawing/2014/main" id="{00000000-0008-0000-0100-000042010000}"/>
            </a:ext>
          </a:extLst>
        </xdr:cNvPr>
        <xdr:cNvSpPr txBox="1"/>
      </xdr:nvSpPr>
      <xdr:spPr>
        <a:xfrm>
          <a:off x="2385704" y="13280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78</xdr:row>
      <xdr:rowOff>164482</xdr:rowOff>
    </xdr:from>
    <xdr:ext cx="405111" cy="259045"/>
    <xdr:sp macro="" textlink="">
      <xdr:nvSpPr>
        <xdr:cNvPr id="323" name="n_3mainValue【公営住宅】&#10;有形固定資産減価償却率">
          <a:extLst>
            <a:ext uri="{FF2B5EF4-FFF2-40B4-BE49-F238E27FC236}">
              <a16:creationId xmlns:a16="http://schemas.microsoft.com/office/drawing/2014/main" id="{00000000-0008-0000-0100-000043010000}"/>
            </a:ext>
          </a:extLst>
        </xdr:cNvPr>
        <xdr:cNvSpPr txBox="1"/>
      </xdr:nvSpPr>
      <xdr:spPr>
        <a:xfrm>
          <a:off x="1611004" y="132404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78</xdr:row>
      <xdr:rowOff>116857</xdr:rowOff>
    </xdr:from>
    <xdr:ext cx="405111" cy="259045"/>
    <xdr:sp macro="" textlink="">
      <xdr:nvSpPr>
        <xdr:cNvPr id="324" name="n_4mainValue【公営住宅】&#10;有形固定資産減価償却率">
          <a:extLst>
            <a:ext uri="{FF2B5EF4-FFF2-40B4-BE49-F238E27FC236}">
              <a16:creationId xmlns:a16="http://schemas.microsoft.com/office/drawing/2014/main" id="{00000000-0008-0000-0100-000044010000}"/>
            </a:ext>
          </a:extLst>
        </xdr:cNvPr>
        <xdr:cNvSpPr txBox="1"/>
      </xdr:nvSpPr>
      <xdr:spPr>
        <a:xfrm>
          <a:off x="836304" y="13192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5" name="正方形/長方形 324">
          <a:extLst>
            <a:ext uri="{FF2B5EF4-FFF2-40B4-BE49-F238E27FC236}">
              <a16:creationId xmlns:a16="http://schemas.microsoft.com/office/drawing/2014/main" id="{00000000-0008-0000-0100-000045010000}"/>
            </a:ext>
          </a:extLst>
        </xdr:cNvPr>
        <xdr:cNvSpPr/>
      </xdr:nvSpPr>
      <xdr:spPr>
        <a:xfrm>
          <a:off x="582676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6" name="正方形/長方形 325">
          <a:extLst>
            <a:ext uri="{FF2B5EF4-FFF2-40B4-BE49-F238E27FC236}">
              <a16:creationId xmlns:a16="http://schemas.microsoft.com/office/drawing/2014/main" id="{00000000-0008-0000-0100-000046010000}"/>
            </a:ext>
          </a:extLst>
        </xdr:cNvPr>
        <xdr:cNvSpPr/>
      </xdr:nvSpPr>
      <xdr:spPr>
        <a:xfrm>
          <a:off x="59309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7" name="正方形/長方形 326">
          <a:extLst>
            <a:ext uri="{FF2B5EF4-FFF2-40B4-BE49-F238E27FC236}">
              <a16:creationId xmlns:a16="http://schemas.microsoft.com/office/drawing/2014/main" id="{00000000-0008-0000-0100-000047010000}"/>
            </a:ext>
          </a:extLst>
        </xdr:cNvPr>
        <xdr:cNvSpPr/>
      </xdr:nvSpPr>
      <xdr:spPr>
        <a:xfrm>
          <a:off x="59309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8" name="正方形/長方形 327">
          <a:extLst>
            <a:ext uri="{FF2B5EF4-FFF2-40B4-BE49-F238E27FC236}">
              <a16:creationId xmlns:a16="http://schemas.microsoft.com/office/drawing/2014/main" id="{00000000-0008-0000-0100-000048010000}"/>
            </a:ext>
          </a:extLst>
        </xdr:cNvPr>
        <xdr:cNvSpPr/>
      </xdr:nvSpPr>
      <xdr:spPr>
        <a:xfrm>
          <a:off x="68326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9" name="正方形/長方形 328">
          <a:extLst>
            <a:ext uri="{FF2B5EF4-FFF2-40B4-BE49-F238E27FC236}">
              <a16:creationId xmlns:a16="http://schemas.microsoft.com/office/drawing/2014/main" id="{00000000-0008-0000-0100-000049010000}"/>
            </a:ext>
          </a:extLst>
        </xdr:cNvPr>
        <xdr:cNvSpPr/>
      </xdr:nvSpPr>
      <xdr:spPr>
        <a:xfrm>
          <a:off x="68326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30" name="正方形/長方形 329">
          <a:extLst>
            <a:ext uri="{FF2B5EF4-FFF2-40B4-BE49-F238E27FC236}">
              <a16:creationId xmlns:a16="http://schemas.microsoft.com/office/drawing/2014/main" id="{00000000-0008-0000-0100-00004A010000}"/>
            </a:ext>
          </a:extLst>
        </xdr:cNvPr>
        <xdr:cNvSpPr/>
      </xdr:nvSpPr>
      <xdr:spPr>
        <a:xfrm>
          <a:off x="7838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31" name="正方形/長方形 330">
          <a:extLst>
            <a:ext uri="{FF2B5EF4-FFF2-40B4-BE49-F238E27FC236}">
              <a16:creationId xmlns:a16="http://schemas.microsoft.com/office/drawing/2014/main" id="{00000000-0008-0000-0100-00004B010000}"/>
            </a:ext>
          </a:extLst>
        </xdr:cNvPr>
        <xdr:cNvSpPr/>
      </xdr:nvSpPr>
      <xdr:spPr>
        <a:xfrm>
          <a:off x="7838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32" name="正方形/長方形 331">
          <a:extLst>
            <a:ext uri="{FF2B5EF4-FFF2-40B4-BE49-F238E27FC236}">
              <a16:creationId xmlns:a16="http://schemas.microsoft.com/office/drawing/2014/main" id="{00000000-0008-0000-0100-00004C010000}"/>
            </a:ext>
          </a:extLst>
        </xdr:cNvPr>
        <xdr:cNvSpPr/>
      </xdr:nvSpPr>
      <xdr:spPr>
        <a:xfrm>
          <a:off x="582676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3" name="テキスト ボックス 332">
          <a:extLst>
            <a:ext uri="{FF2B5EF4-FFF2-40B4-BE49-F238E27FC236}">
              <a16:creationId xmlns:a16="http://schemas.microsoft.com/office/drawing/2014/main" id="{00000000-0008-0000-0100-00004D010000}"/>
            </a:ext>
          </a:extLst>
        </xdr:cNvPr>
        <xdr:cNvSpPr txBox="1"/>
      </xdr:nvSpPr>
      <xdr:spPr>
        <a:xfrm>
          <a:off x="578866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4" name="直線コネクタ 333">
          <a:extLst>
            <a:ext uri="{FF2B5EF4-FFF2-40B4-BE49-F238E27FC236}">
              <a16:creationId xmlns:a16="http://schemas.microsoft.com/office/drawing/2014/main" id="{00000000-0008-0000-0100-00004E010000}"/>
            </a:ext>
          </a:extLst>
        </xdr:cNvPr>
        <xdr:cNvCxnSpPr/>
      </xdr:nvCxnSpPr>
      <xdr:spPr>
        <a:xfrm>
          <a:off x="5826760" y="149047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35" name="直線コネクタ 334">
          <a:extLst>
            <a:ext uri="{FF2B5EF4-FFF2-40B4-BE49-F238E27FC236}">
              <a16:creationId xmlns:a16="http://schemas.microsoft.com/office/drawing/2014/main" id="{00000000-0008-0000-0100-00004F010000}"/>
            </a:ext>
          </a:extLst>
        </xdr:cNvPr>
        <xdr:cNvCxnSpPr/>
      </xdr:nvCxnSpPr>
      <xdr:spPr>
        <a:xfrm>
          <a:off x="5826760" y="14585769"/>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336" name="テキスト ボックス 335">
          <a:extLst>
            <a:ext uri="{FF2B5EF4-FFF2-40B4-BE49-F238E27FC236}">
              <a16:creationId xmlns:a16="http://schemas.microsoft.com/office/drawing/2014/main" id="{00000000-0008-0000-0100-000050010000}"/>
            </a:ext>
          </a:extLst>
        </xdr:cNvPr>
        <xdr:cNvSpPr txBox="1"/>
      </xdr:nvSpPr>
      <xdr:spPr>
        <a:xfrm>
          <a:off x="5405301" y="1444354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37" name="直線コネクタ 336">
          <a:extLst>
            <a:ext uri="{FF2B5EF4-FFF2-40B4-BE49-F238E27FC236}">
              <a16:creationId xmlns:a16="http://schemas.microsoft.com/office/drawing/2014/main" id="{00000000-0008-0000-0100-000051010000}"/>
            </a:ext>
          </a:extLst>
        </xdr:cNvPr>
        <xdr:cNvCxnSpPr/>
      </xdr:nvCxnSpPr>
      <xdr:spPr>
        <a:xfrm>
          <a:off x="5826760" y="14263007"/>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338" name="テキスト ボックス 337">
          <a:extLst>
            <a:ext uri="{FF2B5EF4-FFF2-40B4-BE49-F238E27FC236}">
              <a16:creationId xmlns:a16="http://schemas.microsoft.com/office/drawing/2014/main" id="{00000000-0008-0000-0100-000052010000}"/>
            </a:ext>
          </a:extLst>
        </xdr:cNvPr>
        <xdr:cNvSpPr txBox="1"/>
      </xdr:nvSpPr>
      <xdr:spPr>
        <a:xfrm>
          <a:off x="5405301" y="1412459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39" name="直線コネクタ 338">
          <a:extLst>
            <a:ext uri="{FF2B5EF4-FFF2-40B4-BE49-F238E27FC236}">
              <a16:creationId xmlns:a16="http://schemas.microsoft.com/office/drawing/2014/main" id="{00000000-0008-0000-0100-000053010000}"/>
            </a:ext>
          </a:extLst>
        </xdr:cNvPr>
        <xdr:cNvCxnSpPr/>
      </xdr:nvCxnSpPr>
      <xdr:spPr>
        <a:xfrm>
          <a:off x="5826760" y="13944056"/>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340" name="テキスト ボックス 339">
          <a:extLst>
            <a:ext uri="{FF2B5EF4-FFF2-40B4-BE49-F238E27FC236}">
              <a16:creationId xmlns:a16="http://schemas.microsoft.com/office/drawing/2014/main" id="{00000000-0008-0000-0100-000054010000}"/>
            </a:ext>
          </a:extLst>
        </xdr:cNvPr>
        <xdr:cNvSpPr txBox="1"/>
      </xdr:nvSpPr>
      <xdr:spPr>
        <a:xfrm>
          <a:off x="5405301" y="1380564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41" name="直線コネクタ 340">
          <a:extLst>
            <a:ext uri="{FF2B5EF4-FFF2-40B4-BE49-F238E27FC236}">
              <a16:creationId xmlns:a16="http://schemas.microsoft.com/office/drawing/2014/main" id="{00000000-0008-0000-0100-000055010000}"/>
            </a:ext>
          </a:extLst>
        </xdr:cNvPr>
        <xdr:cNvCxnSpPr/>
      </xdr:nvCxnSpPr>
      <xdr:spPr>
        <a:xfrm>
          <a:off x="5826760" y="13625104"/>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342" name="テキスト ボックス 341">
          <a:extLst>
            <a:ext uri="{FF2B5EF4-FFF2-40B4-BE49-F238E27FC236}">
              <a16:creationId xmlns:a16="http://schemas.microsoft.com/office/drawing/2014/main" id="{00000000-0008-0000-0100-000056010000}"/>
            </a:ext>
          </a:extLst>
        </xdr:cNvPr>
        <xdr:cNvSpPr txBox="1"/>
      </xdr:nvSpPr>
      <xdr:spPr>
        <a:xfrm>
          <a:off x="5405301" y="134866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43" name="直線コネクタ 342">
          <a:extLst>
            <a:ext uri="{FF2B5EF4-FFF2-40B4-BE49-F238E27FC236}">
              <a16:creationId xmlns:a16="http://schemas.microsoft.com/office/drawing/2014/main" id="{00000000-0008-0000-0100-000057010000}"/>
            </a:ext>
          </a:extLst>
        </xdr:cNvPr>
        <xdr:cNvCxnSpPr/>
      </xdr:nvCxnSpPr>
      <xdr:spPr>
        <a:xfrm>
          <a:off x="5826760" y="13306153"/>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78</xdr:row>
      <xdr:rowOff>91820</xdr:rowOff>
    </xdr:from>
    <xdr:ext cx="531299" cy="259045"/>
    <xdr:sp macro="" textlink="">
      <xdr:nvSpPr>
        <xdr:cNvPr id="344" name="テキスト ボックス 343">
          <a:extLst>
            <a:ext uri="{FF2B5EF4-FFF2-40B4-BE49-F238E27FC236}">
              <a16:creationId xmlns:a16="http://schemas.microsoft.com/office/drawing/2014/main" id="{00000000-0008-0000-0100-000058010000}"/>
            </a:ext>
          </a:extLst>
        </xdr:cNvPr>
        <xdr:cNvSpPr txBox="1"/>
      </xdr:nvSpPr>
      <xdr:spPr>
        <a:xfrm>
          <a:off x="5364041" y="1316774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45" name="直線コネクタ 344">
          <a:extLst>
            <a:ext uri="{FF2B5EF4-FFF2-40B4-BE49-F238E27FC236}">
              <a16:creationId xmlns:a16="http://schemas.microsoft.com/office/drawing/2014/main" id="{00000000-0008-0000-0100-000059010000}"/>
            </a:ext>
          </a:extLst>
        </xdr:cNvPr>
        <xdr:cNvCxnSpPr/>
      </xdr:nvCxnSpPr>
      <xdr:spPr>
        <a:xfrm>
          <a:off x="5826760" y="12987201"/>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108148</xdr:rowOff>
    </xdr:from>
    <xdr:ext cx="531299" cy="259045"/>
    <xdr:sp macro="" textlink="">
      <xdr:nvSpPr>
        <xdr:cNvPr id="346" name="テキスト ボックス 345">
          <a:extLst>
            <a:ext uri="{FF2B5EF4-FFF2-40B4-BE49-F238E27FC236}">
              <a16:creationId xmlns:a16="http://schemas.microsoft.com/office/drawing/2014/main" id="{00000000-0008-0000-0100-00005A010000}"/>
            </a:ext>
          </a:extLst>
        </xdr:cNvPr>
        <xdr:cNvSpPr txBox="1"/>
      </xdr:nvSpPr>
      <xdr:spPr>
        <a:xfrm>
          <a:off x="5364041" y="1284878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7" name="直線コネクタ 346">
          <a:extLst>
            <a:ext uri="{FF2B5EF4-FFF2-40B4-BE49-F238E27FC236}">
              <a16:creationId xmlns:a16="http://schemas.microsoft.com/office/drawing/2014/main" id="{00000000-0008-0000-0100-00005B010000}"/>
            </a:ext>
          </a:extLst>
        </xdr:cNvPr>
        <xdr:cNvCxnSpPr/>
      </xdr:nvCxnSpPr>
      <xdr:spPr>
        <a:xfrm>
          <a:off x="5826760" y="126682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48" name="テキスト ボックス 347">
          <a:extLst>
            <a:ext uri="{FF2B5EF4-FFF2-40B4-BE49-F238E27FC236}">
              <a16:creationId xmlns:a16="http://schemas.microsoft.com/office/drawing/2014/main" id="{00000000-0008-0000-0100-00005C010000}"/>
            </a:ext>
          </a:extLst>
        </xdr:cNvPr>
        <xdr:cNvSpPr txBox="1"/>
      </xdr:nvSpPr>
      <xdr:spPr>
        <a:xfrm>
          <a:off x="5364041" y="1252983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9" name="【公営住宅】&#10;一人当たり面積グラフ枠">
          <a:extLst>
            <a:ext uri="{FF2B5EF4-FFF2-40B4-BE49-F238E27FC236}">
              <a16:creationId xmlns:a16="http://schemas.microsoft.com/office/drawing/2014/main" id="{00000000-0008-0000-0100-00005D010000}"/>
            </a:ext>
          </a:extLst>
        </xdr:cNvPr>
        <xdr:cNvSpPr/>
      </xdr:nvSpPr>
      <xdr:spPr>
        <a:xfrm>
          <a:off x="582676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30045</xdr:rowOff>
    </xdr:from>
    <xdr:to>
      <xdr:col>54</xdr:col>
      <xdr:colOff>189865</xdr:colOff>
      <xdr:row>86</xdr:row>
      <xdr:rowOff>157407</xdr:rowOff>
    </xdr:to>
    <xdr:cxnSp macro="">
      <xdr:nvCxnSpPr>
        <xdr:cNvPr id="350" name="直線コネクタ 349">
          <a:extLst>
            <a:ext uri="{FF2B5EF4-FFF2-40B4-BE49-F238E27FC236}">
              <a16:creationId xmlns:a16="http://schemas.microsoft.com/office/drawing/2014/main" id="{00000000-0008-0000-0100-00005E010000}"/>
            </a:ext>
          </a:extLst>
        </xdr:cNvPr>
        <xdr:cNvCxnSpPr/>
      </xdr:nvCxnSpPr>
      <xdr:spPr>
        <a:xfrm flipV="1">
          <a:off x="9219565" y="13105965"/>
          <a:ext cx="0" cy="14684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161234</xdr:rowOff>
    </xdr:from>
    <xdr:ext cx="469744" cy="259045"/>
    <xdr:sp macro="" textlink="">
      <xdr:nvSpPr>
        <xdr:cNvPr id="351" name="【公営住宅】&#10;一人当たり面積最小値テキスト">
          <a:extLst>
            <a:ext uri="{FF2B5EF4-FFF2-40B4-BE49-F238E27FC236}">
              <a16:creationId xmlns:a16="http://schemas.microsoft.com/office/drawing/2014/main" id="{00000000-0008-0000-0100-00005F010000}"/>
            </a:ext>
          </a:extLst>
        </xdr:cNvPr>
        <xdr:cNvSpPr txBox="1"/>
      </xdr:nvSpPr>
      <xdr:spPr>
        <a:xfrm>
          <a:off x="9258300" y="145782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157407</xdr:rowOff>
    </xdr:from>
    <xdr:to>
      <xdr:col>55</xdr:col>
      <xdr:colOff>88900</xdr:colOff>
      <xdr:row>86</xdr:row>
      <xdr:rowOff>157407</xdr:rowOff>
    </xdr:to>
    <xdr:cxnSp macro="">
      <xdr:nvCxnSpPr>
        <xdr:cNvPr id="352" name="直線コネクタ 351">
          <a:extLst>
            <a:ext uri="{FF2B5EF4-FFF2-40B4-BE49-F238E27FC236}">
              <a16:creationId xmlns:a16="http://schemas.microsoft.com/office/drawing/2014/main" id="{00000000-0008-0000-0100-000060010000}"/>
            </a:ext>
          </a:extLst>
        </xdr:cNvPr>
        <xdr:cNvCxnSpPr/>
      </xdr:nvCxnSpPr>
      <xdr:spPr>
        <a:xfrm>
          <a:off x="9154160" y="1457444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148172</xdr:rowOff>
    </xdr:from>
    <xdr:ext cx="534377" cy="259045"/>
    <xdr:sp macro="" textlink="">
      <xdr:nvSpPr>
        <xdr:cNvPr id="353" name="【公営住宅】&#10;一人当たり面積最大値テキスト">
          <a:extLst>
            <a:ext uri="{FF2B5EF4-FFF2-40B4-BE49-F238E27FC236}">
              <a16:creationId xmlns:a16="http://schemas.microsoft.com/office/drawing/2014/main" id="{00000000-0008-0000-0100-000061010000}"/>
            </a:ext>
          </a:extLst>
        </xdr:cNvPr>
        <xdr:cNvSpPr txBox="1"/>
      </xdr:nvSpPr>
      <xdr:spPr>
        <a:xfrm>
          <a:off x="9258300" y="128888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30045</xdr:rowOff>
    </xdr:from>
    <xdr:to>
      <xdr:col>55</xdr:col>
      <xdr:colOff>88900</xdr:colOff>
      <xdr:row>78</xdr:row>
      <xdr:rowOff>30045</xdr:rowOff>
    </xdr:to>
    <xdr:cxnSp macro="">
      <xdr:nvCxnSpPr>
        <xdr:cNvPr id="354" name="直線コネクタ 353">
          <a:extLst>
            <a:ext uri="{FF2B5EF4-FFF2-40B4-BE49-F238E27FC236}">
              <a16:creationId xmlns:a16="http://schemas.microsoft.com/office/drawing/2014/main" id="{00000000-0008-0000-0100-000062010000}"/>
            </a:ext>
          </a:extLst>
        </xdr:cNvPr>
        <xdr:cNvCxnSpPr/>
      </xdr:nvCxnSpPr>
      <xdr:spPr>
        <a:xfrm>
          <a:off x="9154160" y="1310596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108112</xdr:rowOff>
    </xdr:from>
    <xdr:ext cx="469744" cy="259045"/>
    <xdr:sp macro="" textlink="">
      <xdr:nvSpPr>
        <xdr:cNvPr id="355" name="【公営住宅】&#10;一人当たり面積平均値テキスト">
          <a:extLst>
            <a:ext uri="{FF2B5EF4-FFF2-40B4-BE49-F238E27FC236}">
              <a16:creationId xmlns:a16="http://schemas.microsoft.com/office/drawing/2014/main" id="{00000000-0008-0000-0100-000063010000}"/>
            </a:ext>
          </a:extLst>
        </xdr:cNvPr>
        <xdr:cNvSpPr txBox="1"/>
      </xdr:nvSpPr>
      <xdr:spPr>
        <a:xfrm>
          <a:off x="9258300" y="1435751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129685</xdr:rowOff>
    </xdr:from>
    <xdr:to>
      <xdr:col>55</xdr:col>
      <xdr:colOff>50800</xdr:colOff>
      <xdr:row>86</xdr:row>
      <xdr:rowOff>59835</xdr:rowOff>
    </xdr:to>
    <xdr:sp macro="" textlink="">
      <xdr:nvSpPr>
        <xdr:cNvPr id="356" name="フローチャート: 判断 355">
          <a:extLst>
            <a:ext uri="{FF2B5EF4-FFF2-40B4-BE49-F238E27FC236}">
              <a16:creationId xmlns:a16="http://schemas.microsoft.com/office/drawing/2014/main" id="{00000000-0008-0000-0100-000064010000}"/>
            </a:ext>
          </a:extLst>
        </xdr:cNvPr>
        <xdr:cNvSpPr/>
      </xdr:nvSpPr>
      <xdr:spPr>
        <a:xfrm>
          <a:off x="9192260" y="1437908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139373</xdr:rowOff>
    </xdr:from>
    <xdr:to>
      <xdr:col>50</xdr:col>
      <xdr:colOff>165100</xdr:colOff>
      <xdr:row>86</xdr:row>
      <xdr:rowOff>69523</xdr:rowOff>
    </xdr:to>
    <xdr:sp macro="" textlink="">
      <xdr:nvSpPr>
        <xdr:cNvPr id="357" name="フローチャート: 判断 356">
          <a:extLst>
            <a:ext uri="{FF2B5EF4-FFF2-40B4-BE49-F238E27FC236}">
              <a16:creationId xmlns:a16="http://schemas.microsoft.com/office/drawing/2014/main" id="{00000000-0008-0000-0100-000065010000}"/>
            </a:ext>
          </a:extLst>
        </xdr:cNvPr>
        <xdr:cNvSpPr/>
      </xdr:nvSpPr>
      <xdr:spPr>
        <a:xfrm>
          <a:off x="8445500" y="1438877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98769</xdr:rowOff>
    </xdr:from>
    <xdr:to>
      <xdr:col>46</xdr:col>
      <xdr:colOff>38100</xdr:colOff>
      <xdr:row>86</xdr:row>
      <xdr:rowOff>28919</xdr:rowOff>
    </xdr:to>
    <xdr:sp macro="" textlink="">
      <xdr:nvSpPr>
        <xdr:cNvPr id="358" name="フローチャート: 判断 357">
          <a:extLst>
            <a:ext uri="{FF2B5EF4-FFF2-40B4-BE49-F238E27FC236}">
              <a16:creationId xmlns:a16="http://schemas.microsoft.com/office/drawing/2014/main" id="{00000000-0008-0000-0100-000066010000}"/>
            </a:ext>
          </a:extLst>
        </xdr:cNvPr>
        <xdr:cNvSpPr/>
      </xdr:nvSpPr>
      <xdr:spPr>
        <a:xfrm>
          <a:off x="7670800" y="14348169"/>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136434</xdr:rowOff>
    </xdr:from>
    <xdr:to>
      <xdr:col>41</xdr:col>
      <xdr:colOff>101600</xdr:colOff>
      <xdr:row>84</xdr:row>
      <xdr:rowOff>66584</xdr:rowOff>
    </xdr:to>
    <xdr:sp macro="" textlink="">
      <xdr:nvSpPr>
        <xdr:cNvPr id="359" name="フローチャート: 判断 358">
          <a:extLst>
            <a:ext uri="{FF2B5EF4-FFF2-40B4-BE49-F238E27FC236}">
              <a16:creationId xmlns:a16="http://schemas.microsoft.com/office/drawing/2014/main" id="{00000000-0008-0000-0100-000067010000}"/>
            </a:ext>
          </a:extLst>
        </xdr:cNvPr>
        <xdr:cNvSpPr/>
      </xdr:nvSpPr>
      <xdr:spPr>
        <a:xfrm>
          <a:off x="6873240" y="1405055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165390</xdr:rowOff>
    </xdr:from>
    <xdr:to>
      <xdr:col>36</xdr:col>
      <xdr:colOff>165100</xdr:colOff>
      <xdr:row>84</xdr:row>
      <xdr:rowOff>95540</xdr:rowOff>
    </xdr:to>
    <xdr:sp macro="" textlink="">
      <xdr:nvSpPr>
        <xdr:cNvPr id="360" name="フローチャート: 判断 359">
          <a:extLst>
            <a:ext uri="{FF2B5EF4-FFF2-40B4-BE49-F238E27FC236}">
              <a16:creationId xmlns:a16="http://schemas.microsoft.com/office/drawing/2014/main" id="{00000000-0008-0000-0100-000068010000}"/>
            </a:ext>
          </a:extLst>
        </xdr:cNvPr>
        <xdr:cNvSpPr/>
      </xdr:nvSpPr>
      <xdr:spPr>
        <a:xfrm>
          <a:off x="6098540" y="1407951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61" name="テキスト ボックス 360">
          <a:extLst>
            <a:ext uri="{FF2B5EF4-FFF2-40B4-BE49-F238E27FC236}">
              <a16:creationId xmlns:a16="http://schemas.microsoft.com/office/drawing/2014/main" id="{00000000-0008-0000-0100-000069010000}"/>
            </a:ext>
          </a:extLst>
        </xdr:cNvPr>
        <xdr:cNvSpPr txBox="1"/>
      </xdr:nvSpPr>
      <xdr:spPr>
        <a:xfrm>
          <a:off x="90525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62" name="テキスト ボックス 361">
          <a:extLst>
            <a:ext uri="{FF2B5EF4-FFF2-40B4-BE49-F238E27FC236}">
              <a16:creationId xmlns:a16="http://schemas.microsoft.com/office/drawing/2014/main" id="{00000000-0008-0000-0100-00006A010000}"/>
            </a:ext>
          </a:extLst>
        </xdr:cNvPr>
        <xdr:cNvSpPr txBox="1"/>
      </xdr:nvSpPr>
      <xdr:spPr>
        <a:xfrm>
          <a:off x="83286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63" name="テキスト ボックス 362">
          <a:extLst>
            <a:ext uri="{FF2B5EF4-FFF2-40B4-BE49-F238E27FC236}">
              <a16:creationId xmlns:a16="http://schemas.microsoft.com/office/drawing/2014/main" id="{00000000-0008-0000-0100-00006B010000}"/>
            </a:ext>
          </a:extLst>
        </xdr:cNvPr>
        <xdr:cNvSpPr txBox="1"/>
      </xdr:nvSpPr>
      <xdr:spPr>
        <a:xfrm>
          <a:off x="75463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64" name="テキスト ボックス 363">
          <a:extLst>
            <a:ext uri="{FF2B5EF4-FFF2-40B4-BE49-F238E27FC236}">
              <a16:creationId xmlns:a16="http://schemas.microsoft.com/office/drawing/2014/main" id="{00000000-0008-0000-0100-00006C010000}"/>
            </a:ext>
          </a:extLst>
        </xdr:cNvPr>
        <xdr:cNvSpPr txBox="1"/>
      </xdr:nvSpPr>
      <xdr:spPr>
        <a:xfrm>
          <a:off x="67564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5" name="テキスト ボックス 364">
          <a:extLst>
            <a:ext uri="{FF2B5EF4-FFF2-40B4-BE49-F238E27FC236}">
              <a16:creationId xmlns:a16="http://schemas.microsoft.com/office/drawing/2014/main" id="{00000000-0008-0000-0100-00006D010000}"/>
            </a:ext>
          </a:extLst>
        </xdr:cNvPr>
        <xdr:cNvSpPr txBox="1"/>
      </xdr:nvSpPr>
      <xdr:spPr>
        <a:xfrm>
          <a:off x="5981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104321</xdr:rowOff>
    </xdr:from>
    <xdr:to>
      <xdr:col>55</xdr:col>
      <xdr:colOff>50800</xdr:colOff>
      <xdr:row>85</xdr:row>
      <xdr:rowOff>34471</xdr:rowOff>
    </xdr:to>
    <xdr:sp macro="" textlink="">
      <xdr:nvSpPr>
        <xdr:cNvPr id="366" name="楕円 365">
          <a:extLst>
            <a:ext uri="{FF2B5EF4-FFF2-40B4-BE49-F238E27FC236}">
              <a16:creationId xmlns:a16="http://schemas.microsoft.com/office/drawing/2014/main" id="{00000000-0008-0000-0100-00006E010000}"/>
            </a:ext>
          </a:extLst>
        </xdr:cNvPr>
        <xdr:cNvSpPr/>
      </xdr:nvSpPr>
      <xdr:spPr>
        <a:xfrm>
          <a:off x="9192260" y="14186081"/>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83</xdr:row>
      <xdr:rowOff>127198</xdr:rowOff>
    </xdr:from>
    <xdr:ext cx="469744" cy="259045"/>
    <xdr:sp macro="" textlink="">
      <xdr:nvSpPr>
        <xdr:cNvPr id="367" name="【公営住宅】&#10;一人当たり面積該当値テキスト">
          <a:extLst>
            <a:ext uri="{FF2B5EF4-FFF2-40B4-BE49-F238E27FC236}">
              <a16:creationId xmlns:a16="http://schemas.microsoft.com/office/drawing/2014/main" id="{00000000-0008-0000-0100-00006F010000}"/>
            </a:ext>
          </a:extLst>
        </xdr:cNvPr>
        <xdr:cNvSpPr txBox="1"/>
      </xdr:nvSpPr>
      <xdr:spPr>
        <a:xfrm>
          <a:off x="9258300" y="140413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106607</xdr:rowOff>
    </xdr:from>
    <xdr:to>
      <xdr:col>50</xdr:col>
      <xdr:colOff>165100</xdr:colOff>
      <xdr:row>85</xdr:row>
      <xdr:rowOff>36757</xdr:rowOff>
    </xdr:to>
    <xdr:sp macro="" textlink="">
      <xdr:nvSpPr>
        <xdr:cNvPr id="368" name="楕円 367">
          <a:extLst>
            <a:ext uri="{FF2B5EF4-FFF2-40B4-BE49-F238E27FC236}">
              <a16:creationId xmlns:a16="http://schemas.microsoft.com/office/drawing/2014/main" id="{00000000-0008-0000-0100-000070010000}"/>
            </a:ext>
          </a:extLst>
        </xdr:cNvPr>
        <xdr:cNvSpPr/>
      </xdr:nvSpPr>
      <xdr:spPr>
        <a:xfrm>
          <a:off x="8445500" y="1418836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84</xdr:row>
      <xdr:rowOff>155121</xdr:rowOff>
    </xdr:from>
    <xdr:to>
      <xdr:col>55</xdr:col>
      <xdr:colOff>0</xdr:colOff>
      <xdr:row>84</xdr:row>
      <xdr:rowOff>157407</xdr:rowOff>
    </xdr:to>
    <xdr:cxnSp macro="">
      <xdr:nvCxnSpPr>
        <xdr:cNvPr id="369" name="直線コネクタ 368">
          <a:extLst>
            <a:ext uri="{FF2B5EF4-FFF2-40B4-BE49-F238E27FC236}">
              <a16:creationId xmlns:a16="http://schemas.microsoft.com/office/drawing/2014/main" id="{00000000-0008-0000-0100-000071010000}"/>
            </a:ext>
          </a:extLst>
        </xdr:cNvPr>
        <xdr:cNvCxnSpPr/>
      </xdr:nvCxnSpPr>
      <xdr:spPr>
        <a:xfrm flipV="1">
          <a:off x="8496300" y="14236881"/>
          <a:ext cx="7239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106716</xdr:rowOff>
    </xdr:from>
    <xdr:to>
      <xdr:col>46</xdr:col>
      <xdr:colOff>38100</xdr:colOff>
      <xdr:row>85</xdr:row>
      <xdr:rowOff>36866</xdr:rowOff>
    </xdr:to>
    <xdr:sp macro="" textlink="">
      <xdr:nvSpPr>
        <xdr:cNvPr id="370" name="楕円 369">
          <a:extLst>
            <a:ext uri="{FF2B5EF4-FFF2-40B4-BE49-F238E27FC236}">
              <a16:creationId xmlns:a16="http://schemas.microsoft.com/office/drawing/2014/main" id="{00000000-0008-0000-0100-000072010000}"/>
            </a:ext>
          </a:extLst>
        </xdr:cNvPr>
        <xdr:cNvSpPr/>
      </xdr:nvSpPr>
      <xdr:spPr>
        <a:xfrm>
          <a:off x="7670800" y="14188476"/>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84</xdr:row>
      <xdr:rowOff>157407</xdr:rowOff>
    </xdr:from>
    <xdr:to>
      <xdr:col>50</xdr:col>
      <xdr:colOff>114300</xdr:colOff>
      <xdr:row>84</xdr:row>
      <xdr:rowOff>157516</xdr:rowOff>
    </xdr:to>
    <xdr:cxnSp macro="">
      <xdr:nvCxnSpPr>
        <xdr:cNvPr id="371" name="直線コネクタ 370">
          <a:extLst>
            <a:ext uri="{FF2B5EF4-FFF2-40B4-BE49-F238E27FC236}">
              <a16:creationId xmlns:a16="http://schemas.microsoft.com/office/drawing/2014/main" id="{00000000-0008-0000-0100-000073010000}"/>
            </a:ext>
          </a:extLst>
        </xdr:cNvPr>
        <xdr:cNvCxnSpPr/>
      </xdr:nvCxnSpPr>
      <xdr:spPr>
        <a:xfrm flipV="1">
          <a:off x="7713980" y="14239167"/>
          <a:ext cx="782320" cy="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84</xdr:row>
      <xdr:rowOff>113356</xdr:rowOff>
    </xdr:from>
    <xdr:to>
      <xdr:col>41</xdr:col>
      <xdr:colOff>101600</xdr:colOff>
      <xdr:row>85</xdr:row>
      <xdr:rowOff>43506</xdr:rowOff>
    </xdr:to>
    <xdr:sp macro="" textlink="">
      <xdr:nvSpPr>
        <xdr:cNvPr id="372" name="楕円 371">
          <a:extLst>
            <a:ext uri="{FF2B5EF4-FFF2-40B4-BE49-F238E27FC236}">
              <a16:creationId xmlns:a16="http://schemas.microsoft.com/office/drawing/2014/main" id="{00000000-0008-0000-0100-000074010000}"/>
            </a:ext>
          </a:extLst>
        </xdr:cNvPr>
        <xdr:cNvSpPr/>
      </xdr:nvSpPr>
      <xdr:spPr>
        <a:xfrm>
          <a:off x="6873240" y="1419511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84</xdr:row>
      <xdr:rowOff>157516</xdr:rowOff>
    </xdr:from>
    <xdr:to>
      <xdr:col>45</xdr:col>
      <xdr:colOff>177800</xdr:colOff>
      <xdr:row>84</xdr:row>
      <xdr:rowOff>164156</xdr:rowOff>
    </xdr:to>
    <xdr:cxnSp macro="">
      <xdr:nvCxnSpPr>
        <xdr:cNvPr id="373" name="直線コネクタ 372">
          <a:extLst>
            <a:ext uri="{FF2B5EF4-FFF2-40B4-BE49-F238E27FC236}">
              <a16:creationId xmlns:a16="http://schemas.microsoft.com/office/drawing/2014/main" id="{00000000-0008-0000-0100-000075010000}"/>
            </a:ext>
          </a:extLst>
        </xdr:cNvPr>
        <xdr:cNvCxnSpPr/>
      </xdr:nvCxnSpPr>
      <xdr:spPr>
        <a:xfrm flipV="1">
          <a:off x="6924040" y="14239276"/>
          <a:ext cx="789940" cy="6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41619</xdr:rowOff>
    </xdr:from>
    <xdr:to>
      <xdr:col>36</xdr:col>
      <xdr:colOff>165100</xdr:colOff>
      <xdr:row>85</xdr:row>
      <xdr:rowOff>143219</xdr:rowOff>
    </xdr:to>
    <xdr:sp macro="" textlink="">
      <xdr:nvSpPr>
        <xdr:cNvPr id="374" name="楕円 373">
          <a:extLst>
            <a:ext uri="{FF2B5EF4-FFF2-40B4-BE49-F238E27FC236}">
              <a16:creationId xmlns:a16="http://schemas.microsoft.com/office/drawing/2014/main" id="{00000000-0008-0000-0100-000076010000}"/>
            </a:ext>
          </a:extLst>
        </xdr:cNvPr>
        <xdr:cNvSpPr/>
      </xdr:nvSpPr>
      <xdr:spPr>
        <a:xfrm>
          <a:off x="6098540" y="14291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84</xdr:row>
      <xdr:rowOff>164156</xdr:rowOff>
    </xdr:from>
    <xdr:to>
      <xdr:col>41</xdr:col>
      <xdr:colOff>50800</xdr:colOff>
      <xdr:row>85</xdr:row>
      <xdr:rowOff>92419</xdr:rowOff>
    </xdr:to>
    <xdr:cxnSp macro="">
      <xdr:nvCxnSpPr>
        <xdr:cNvPr id="375" name="直線コネクタ 374">
          <a:extLst>
            <a:ext uri="{FF2B5EF4-FFF2-40B4-BE49-F238E27FC236}">
              <a16:creationId xmlns:a16="http://schemas.microsoft.com/office/drawing/2014/main" id="{00000000-0008-0000-0100-000077010000}"/>
            </a:ext>
          </a:extLst>
        </xdr:cNvPr>
        <xdr:cNvCxnSpPr/>
      </xdr:nvCxnSpPr>
      <xdr:spPr>
        <a:xfrm flipV="1">
          <a:off x="6149340" y="14245916"/>
          <a:ext cx="774700" cy="959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86</xdr:row>
      <xdr:rowOff>60650</xdr:rowOff>
    </xdr:from>
    <xdr:ext cx="469744" cy="259045"/>
    <xdr:sp macro="" textlink="">
      <xdr:nvSpPr>
        <xdr:cNvPr id="376" name="n_1aveValue【公営住宅】&#10;一人当たり面積">
          <a:extLst>
            <a:ext uri="{FF2B5EF4-FFF2-40B4-BE49-F238E27FC236}">
              <a16:creationId xmlns:a16="http://schemas.microsoft.com/office/drawing/2014/main" id="{00000000-0008-0000-0100-000078010000}"/>
            </a:ext>
          </a:extLst>
        </xdr:cNvPr>
        <xdr:cNvSpPr txBox="1"/>
      </xdr:nvSpPr>
      <xdr:spPr>
        <a:xfrm>
          <a:off x="8271587" y="144776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20046</xdr:rowOff>
    </xdr:from>
    <xdr:ext cx="469744" cy="259045"/>
    <xdr:sp macro="" textlink="">
      <xdr:nvSpPr>
        <xdr:cNvPr id="377" name="n_2aveValue【公営住宅】&#10;一人当たり面積">
          <a:extLst>
            <a:ext uri="{FF2B5EF4-FFF2-40B4-BE49-F238E27FC236}">
              <a16:creationId xmlns:a16="http://schemas.microsoft.com/office/drawing/2014/main" id="{00000000-0008-0000-0100-000079010000}"/>
            </a:ext>
          </a:extLst>
        </xdr:cNvPr>
        <xdr:cNvSpPr txBox="1"/>
      </xdr:nvSpPr>
      <xdr:spPr>
        <a:xfrm>
          <a:off x="7509587" y="144370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83111</xdr:rowOff>
    </xdr:from>
    <xdr:ext cx="469744" cy="259045"/>
    <xdr:sp macro="" textlink="">
      <xdr:nvSpPr>
        <xdr:cNvPr id="378" name="n_3aveValue【公営住宅】&#10;一人当たり面積">
          <a:extLst>
            <a:ext uri="{FF2B5EF4-FFF2-40B4-BE49-F238E27FC236}">
              <a16:creationId xmlns:a16="http://schemas.microsoft.com/office/drawing/2014/main" id="{00000000-0008-0000-0100-00007A010000}"/>
            </a:ext>
          </a:extLst>
        </xdr:cNvPr>
        <xdr:cNvSpPr txBox="1"/>
      </xdr:nvSpPr>
      <xdr:spPr>
        <a:xfrm>
          <a:off x="6712027" y="138295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112067</xdr:rowOff>
    </xdr:from>
    <xdr:ext cx="469744" cy="259045"/>
    <xdr:sp macro="" textlink="">
      <xdr:nvSpPr>
        <xdr:cNvPr id="379" name="n_4aveValue【公営住宅】&#10;一人当たり面積">
          <a:extLst>
            <a:ext uri="{FF2B5EF4-FFF2-40B4-BE49-F238E27FC236}">
              <a16:creationId xmlns:a16="http://schemas.microsoft.com/office/drawing/2014/main" id="{00000000-0008-0000-0100-00007B010000}"/>
            </a:ext>
          </a:extLst>
        </xdr:cNvPr>
        <xdr:cNvSpPr txBox="1"/>
      </xdr:nvSpPr>
      <xdr:spPr>
        <a:xfrm>
          <a:off x="5937327" y="13858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83</xdr:row>
      <xdr:rowOff>53284</xdr:rowOff>
    </xdr:from>
    <xdr:ext cx="469744" cy="259045"/>
    <xdr:sp macro="" textlink="">
      <xdr:nvSpPr>
        <xdr:cNvPr id="380" name="n_1mainValue【公営住宅】&#10;一人当たり面積">
          <a:extLst>
            <a:ext uri="{FF2B5EF4-FFF2-40B4-BE49-F238E27FC236}">
              <a16:creationId xmlns:a16="http://schemas.microsoft.com/office/drawing/2014/main" id="{00000000-0008-0000-0100-00007C010000}"/>
            </a:ext>
          </a:extLst>
        </xdr:cNvPr>
        <xdr:cNvSpPr txBox="1"/>
      </xdr:nvSpPr>
      <xdr:spPr>
        <a:xfrm>
          <a:off x="8271587" y="139674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53393</xdr:rowOff>
    </xdr:from>
    <xdr:ext cx="469744" cy="259045"/>
    <xdr:sp macro="" textlink="">
      <xdr:nvSpPr>
        <xdr:cNvPr id="381" name="n_2mainValue【公営住宅】&#10;一人当たり面積">
          <a:extLst>
            <a:ext uri="{FF2B5EF4-FFF2-40B4-BE49-F238E27FC236}">
              <a16:creationId xmlns:a16="http://schemas.microsoft.com/office/drawing/2014/main" id="{00000000-0008-0000-0100-00007D010000}"/>
            </a:ext>
          </a:extLst>
        </xdr:cNvPr>
        <xdr:cNvSpPr txBox="1"/>
      </xdr:nvSpPr>
      <xdr:spPr>
        <a:xfrm>
          <a:off x="7509587" y="139675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34633</xdr:rowOff>
    </xdr:from>
    <xdr:ext cx="469744" cy="259045"/>
    <xdr:sp macro="" textlink="">
      <xdr:nvSpPr>
        <xdr:cNvPr id="382" name="n_3mainValue【公営住宅】&#10;一人当たり面積">
          <a:extLst>
            <a:ext uri="{FF2B5EF4-FFF2-40B4-BE49-F238E27FC236}">
              <a16:creationId xmlns:a16="http://schemas.microsoft.com/office/drawing/2014/main" id="{00000000-0008-0000-0100-00007E010000}"/>
            </a:ext>
          </a:extLst>
        </xdr:cNvPr>
        <xdr:cNvSpPr txBox="1"/>
      </xdr:nvSpPr>
      <xdr:spPr>
        <a:xfrm>
          <a:off x="6712027" y="142840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134346</xdr:rowOff>
    </xdr:from>
    <xdr:ext cx="469744" cy="259045"/>
    <xdr:sp macro="" textlink="">
      <xdr:nvSpPr>
        <xdr:cNvPr id="383" name="n_4mainValue【公営住宅】&#10;一人当たり面積">
          <a:extLst>
            <a:ext uri="{FF2B5EF4-FFF2-40B4-BE49-F238E27FC236}">
              <a16:creationId xmlns:a16="http://schemas.microsoft.com/office/drawing/2014/main" id="{00000000-0008-0000-0100-00007F010000}"/>
            </a:ext>
          </a:extLst>
        </xdr:cNvPr>
        <xdr:cNvSpPr txBox="1"/>
      </xdr:nvSpPr>
      <xdr:spPr>
        <a:xfrm>
          <a:off x="5937327" y="143837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84" name="正方形/長方形 383">
          <a:extLst>
            <a:ext uri="{FF2B5EF4-FFF2-40B4-BE49-F238E27FC236}">
              <a16:creationId xmlns:a16="http://schemas.microsoft.com/office/drawing/2014/main" id="{00000000-0008-0000-0100-000080010000}"/>
            </a:ext>
          </a:extLst>
        </xdr:cNvPr>
        <xdr:cNvSpPr/>
      </xdr:nvSpPr>
      <xdr:spPr>
        <a:xfrm>
          <a:off x="67056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5" name="正方形/長方形 384">
          <a:extLst>
            <a:ext uri="{FF2B5EF4-FFF2-40B4-BE49-F238E27FC236}">
              <a16:creationId xmlns:a16="http://schemas.microsoft.com/office/drawing/2014/main" id="{00000000-0008-0000-0100-000081010000}"/>
            </a:ext>
          </a:extLst>
        </xdr:cNvPr>
        <xdr:cNvSpPr/>
      </xdr:nvSpPr>
      <xdr:spPr>
        <a:xfrm>
          <a:off x="79756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6" name="正方形/長方形 385">
          <a:extLst>
            <a:ext uri="{FF2B5EF4-FFF2-40B4-BE49-F238E27FC236}">
              <a16:creationId xmlns:a16="http://schemas.microsoft.com/office/drawing/2014/main" id="{00000000-0008-0000-0100-000082010000}"/>
            </a:ext>
          </a:extLst>
        </xdr:cNvPr>
        <xdr:cNvSpPr/>
      </xdr:nvSpPr>
      <xdr:spPr>
        <a:xfrm>
          <a:off x="79756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7" name="正方形/長方形 386">
          <a:extLst>
            <a:ext uri="{FF2B5EF4-FFF2-40B4-BE49-F238E27FC236}">
              <a16:creationId xmlns:a16="http://schemas.microsoft.com/office/drawing/2014/main" id="{00000000-0008-0000-0100-000083010000}"/>
            </a:ext>
          </a:extLst>
        </xdr:cNvPr>
        <xdr:cNvSpPr/>
      </xdr:nvSpPr>
      <xdr:spPr>
        <a:xfrm>
          <a:off x="16764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8" name="正方形/長方形 387">
          <a:extLst>
            <a:ext uri="{FF2B5EF4-FFF2-40B4-BE49-F238E27FC236}">
              <a16:creationId xmlns:a16="http://schemas.microsoft.com/office/drawing/2014/main" id="{00000000-0008-0000-0100-000084010000}"/>
            </a:ext>
          </a:extLst>
        </xdr:cNvPr>
        <xdr:cNvSpPr/>
      </xdr:nvSpPr>
      <xdr:spPr>
        <a:xfrm>
          <a:off x="16764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9" name="正方形/長方形 388">
          <a:extLst>
            <a:ext uri="{FF2B5EF4-FFF2-40B4-BE49-F238E27FC236}">
              <a16:creationId xmlns:a16="http://schemas.microsoft.com/office/drawing/2014/main" id="{00000000-0008-0000-0100-000085010000}"/>
            </a:ext>
          </a:extLst>
        </xdr:cNvPr>
        <xdr:cNvSpPr/>
      </xdr:nvSpPr>
      <xdr:spPr>
        <a:xfrm>
          <a:off x="2682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90" name="正方形/長方形 389">
          <a:extLst>
            <a:ext uri="{FF2B5EF4-FFF2-40B4-BE49-F238E27FC236}">
              <a16:creationId xmlns:a16="http://schemas.microsoft.com/office/drawing/2014/main" id="{00000000-0008-0000-0100-000086010000}"/>
            </a:ext>
          </a:extLst>
        </xdr:cNvPr>
        <xdr:cNvSpPr/>
      </xdr:nvSpPr>
      <xdr:spPr>
        <a:xfrm>
          <a:off x="2682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91" name="正方形/長方形 390">
          <a:extLst>
            <a:ext uri="{FF2B5EF4-FFF2-40B4-BE49-F238E27FC236}">
              <a16:creationId xmlns:a16="http://schemas.microsoft.com/office/drawing/2014/main" id="{00000000-0008-0000-0100-000087010000}"/>
            </a:ext>
          </a:extLst>
        </xdr:cNvPr>
        <xdr:cNvSpPr/>
      </xdr:nvSpPr>
      <xdr:spPr>
        <a:xfrm>
          <a:off x="670560" y="16394430"/>
          <a:ext cx="4175760"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92" name="正方形/長方形 391">
          <a:extLst>
            <a:ext uri="{FF2B5EF4-FFF2-40B4-BE49-F238E27FC236}">
              <a16:creationId xmlns:a16="http://schemas.microsoft.com/office/drawing/2014/main" id="{00000000-0008-0000-0100-000088010000}"/>
            </a:ext>
          </a:extLst>
        </xdr:cNvPr>
        <xdr:cNvSpPr/>
      </xdr:nvSpPr>
      <xdr:spPr>
        <a:xfrm>
          <a:off x="582676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93" name="正方形/長方形 392">
          <a:extLst>
            <a:ext uri="{FF2B5EF4-FFF2-40B4-BE49-F238E27FC236}">
              <a16:creationId xmlns:a16="http://schemas.microsoft.com/office/drawing/2014/main" id="{00000000-0008-0000-0100-000089010000}"/>
            </a:ext>
          </a:extLst>
        </xdr:cNvPr>
        <xdr:cNvSpPr/>
      </xdr:nvSpPr>
      <xdr:spPr>
        <a:xfrm>
          <a:off x="59309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94" name="正方形/長方形 393">
          <a:extLst>
            <a:ext uri="{FF2B5EF4-FFF2-40B4-BE49-F238E27FC236}">
              <a16:creationId xmlns:a16="http://schemas.microsoft.com/office/drawing/2014/main" id="{00000000-0008-0000-0100-00008A010000}"/>
            </a:ext>
          </a:extLst>
        </xdr:cNvPr>
        <xdr:cNvSpPr/>
      </xdr:nvSpPr>
      <xdr:spPr>
        <a:xfrm>
          <a:off x="59309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95" name="正方形/長方形 394">
          <a:extLst>
            <a:ext uri="{FF2B5EF4-FFF2-40B4-BE49-F238E27FC236}">
              <a16:creationId xmlns:a16="http://schemas.microsoft.com/office/drawing/2014/main" id="{00000000-0008-0000-0100-00008B010000}"/>
            </a:ext>
          </a:extLst>
        </xdr:cNvPr>
        <xdr:cNvSpPr/>
      </xdr:nvSpPr>
      <xdr:spPr>
        <a:xfrm>
          <a:off x="68326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96" name="正方形/長方形 395">
          <a:extLst>
            <a:ext uri="{FF2B5EF4-FFF2-40B4-BE49-F238E27FC236}">
              <a16:creationId xmlns:a16="http://schemas.microsoft.com/office/drawing/2014/main" id="{00000000-0008-0000-0100-00008C010000}"/>
            </a:ext>
          </a:extLst>
        </xdr:cNvPr>
        <xdr:cNvSpPr/>
      </xdr:nvSpPr>
      <xdr:spPr>
        <a:xfrm>
          <a:off x="68326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7" name="正方形/長方形 396">
          <a:extLst>
            <a:ext uri="{FF2B5EF4-FFF2-40B4-BE49-F238E27FC236}">
              <a16:creationId xmlns:a16="http://schemas.microsoft.com/office/drawing/2014/main" id="{00000000-0008-0000-0100-00008D010000}"/>
            </a:ext>
          </a:extLst>
        </xdr:cNvPr>
        <xdr:cNvSpPr/>
      </xdr:nvSpPr>
      <xdr:spPr>
        <a:xfrm>
          <a:off x="7838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8" name="正方形/長方形 397">
          <a:extLst>
            <a:ext uri="{FF2B5EF4-FFF2-40B4-BE49-F238E27FC236}">
              <a16:creationId xmlns:a16="http://schemas.microsoft.com/office/drawing/2014/main" id="{00000000-0008-0000-0100-00008E010000}"/>
            </a:ext>
          </a:extLst>
        </xdr:cNvPr>
        <xdr:cNvSpPr/>
      </xdr:nvSpPr>
      <xdr:spPr>
        <a:xfrm>
          <a:off x="7838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9" name="正方形/長方形 398">
          <a:extLst>
            <a:ext uri="{FF2B5EF4-FFF2-40B4-BE49-F238E27FC236}">
              <a16:creationId xmlns:a16="http://schemas.microsoft.com/office/drawing/2014/main" id="{00000000-0008-0000-0100-00008F010000}"/>
            </a:ext>
          </a:extLst>
        </xdr:cNvPr>
        <xdr:cNvSpPr/>
      </xdr:nvSpPr>
      <xdr:spPr>
        <a:xfrm>
          <a:off x="5826760" y="16394430"/>
          <a:ext cx="4152900"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400" name="正方形/長方形 399">
          <a:extLst>
            <a:ext uri="{FF2B5EF4-FFF2-40B4-BE49-F238E27FC236}">
              <a16:creationId xmlns:a16="http://schemas.microsoft.com/office/drawing/2014/main" id="{00000000-0008-0000-0100-000090010000}"/>
            </a:ext>
          </a:extLst>
        </xdr:cNvPr>
        <xdr:cNvSpPr/>
      </xdr:nvSpPr>
      <xdr:spPr>
        <a:xfrm>
          <a:off x="1096010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01" name="正方形/長方形 400">
          <a:extLst>
            <a:ext uri="{FF2B5EF4-FFF2-40B4-BE49-F238E27FC236}">
              <a16:creationId xmlns:a16="http://schemas.microsoft.com/office/drawing/2014/main" id="{00000000-0008-0000-0100-000091010000}"/>
            </a:ext>
          </a:extLst>
        </xdr:cNvPr>
        <xdr:cNvSpPr/>
      </xdr:nvSpPr>
      <xdr:spPr>
        <a:xfrm>
          <a:off x="11064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02" name="正方形/長方形 401">
          <a:extLst>
            <a:ext uri="{FF2B5EF4-FFF2-40B4-BE49-F238E27FC236}">
              <a16:creationId xmlns:a16="http://schemas.microsoft.com/office/drawing/2014/main" id="{00000000-0008-0000-0100-000092010000}"/>
            </a:ext>
          </a:extLst>
        </xdr:cNvPr>
        <xdr:cNvSpPr/>
      </xdr:nvSpPr>
      <xdr:spPr>
        <a:xfrm>
          <a:off x="11064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03" name="正方形/長方形 402">
          <a:extLst>
            <a:ext uri="{FF2B5EF4-FFF2-40B4-BE49-F238E27FC236}">
              <a16:creationId xmlns:a16="http://schemas.microsoft.com/office/drawing/2014/main" id="{00000000-0008-0000-0100-000093010000}"/>
            </a:ext>
          </a:extLst>
        </xdr:cNvPr>
        <xdr:cNvSpPr/>
      </xdr:nvSpPr>
      <xdr:spPr>
        <a:xfrm>
          <a:off x="119659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04" name="正方形/長方形 403">
          <a:extLst>
            <a:ext uri="{FF2B5EF4-FFF2-40B4-BE49-F238E27FC236}">
              <a16:creationId xmlns:a16="http://schemas.microsoft.com/office/drawing/2014/main" id="{00000000-0008-0000-0100-000094010000}"/>
            </a:ext>
          </a:extLst>
        </xdr:cNvPr>
        <xdr:cNvSpPr/>
      </xdr:nvSpPr>
      <xdr:spPr>
        <a:xfrm>
          <a:off x="119659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05" name="正方形/長方形 404">
          <a:extLst>
            <a:ext uri="{FF2B5EF4-FFF2-40B4-BE49-F238E27FC236}">
              <a16:creationId xmlns:a16="http://schemas.microsoft.com/office/drawing/2014/main" id="{00000000-0008-0000-0100-000095010000}"/>
            </a:ext>
          </a:extLst>
        </xdr:cNvPr>
        <xdr:cNvSpPr/>
      </xdr:nvSpPr>
      <xdr:spPr>
        <a:xfrm>
          <a:off x="129717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6" name="正方形/長方形 405">
          <a:extLst>
            <a:ext uri="{FF2B5EF4-FFF2-40B4-BE49-F238E27FC236}">
              <a16:creationId xmlns:a16="http://schemas.microsoft.com/office/drawing/2014/main" id="{00000000-0008-0000-0100-000096010000}"/>
            </a:ext>
          </a:extLst>
        </xdr:cNvPr>
        <xdr:cNvSpPr/>
      </xdr:nvSpPr>
      <xdr:spPr>
        <a:xfrm>
          <a:off x="129717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7" name="正方形/長方形 406">
          <a:extLst>
            <a:ext uri="{FF2B5EF4-FFF2-40B4-BE49-F238E27FC236}">
              <a16:creationId xmlns:a16="http://schemas.microsoft.com/office/drawing/2014/main" id="{00000000-0008-0000-0100-000097010000}"/>
            </a:ext>
          </a:extLst>
        </xdr:cNvPr>
        <xdr:cNvSpPr/>
      </xdr:nvSpPr>
      <xdr:spPr>
        <a:xfrm>
          <a:off x="1096010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8" name="テキスト ボックス 407">
          <a:extLst>
            <a:ext uri="{FF2B5EF4-FFF2-40B4-BE49-F238E27FC236}">
              <a16:creationId xmlns:a16="http://schemas.microsoft.com/office/drawing/2014/main" id="{00000000-0008-0000-0100-000098010000}"/>
            </a:ext>
          </a:extLst>
        </xdr:cNvPr>
        <xdr:cNvSpPr txBox="1"/>
      </xdr:nvSpPr>
      <xdr:spPr>
        <a:xfrm>
          <a:off x="1092200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9" name="直線コネクタ 408">
          <a:extLst>
            <a:ext uri="{FF2B5EF4-FFF2-40B4-BE49-F238E27FC236}">
              <a16:creationId xmlns:a16="http://schemas.microsoft.com/office/drawing/2014/main" id="{00000000-0008-0000-0100-000099010000}"/>
            </a:ext>
          </a:extLst>
        </xdr:cNvPr>
        <xdr:cNvCxnSpPr/>
      </xdr:nvCxnSpPr>
      <xdr:spPr>
        <a:xfrm>
          <a:off x="10960100" y="74523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10" name="テキスト ボックス 409">
          <a:extLst>
            <a:ext uri="{FF2B5EF4-FFF2-40B4-BE49-F238E27FC236}">
              <a16:creationId xmlns:a16="http://schemas.microsoft.com/office/drawing/2014/main" id="{00000000-0008-0000-0100-00009A010000}"/>
            </a:ext>
          </a:extLst>
        </xdr:cNvPr>
        <xdr:cNvSpPr txBox="1"/>
      </xdr:nvSpPr>
      <xdr:spPr>
        <a:xfrm>
          <a:off x="1056150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411" name="直線コネクタ 410">
          <a:extLst>
            <a:ext uri="{FF2B5EF4-FFF2-40B4-BE49-F238E27FC236}">
              <a16:creationId xmlns:a16="http://schemas.microsoft.com/office/drawing/2014/main" id="{00000000-0008-0000-0100-00009B010000}"/>
            </a:ext>
          </a:extLst>
        </xdr:cNvPr>
        <xdr:cNvCxnSpPr/>
      </xdr:nvCxnSpPr>
      <xdr:spPr>
        <a:xfrm>
          <a:off x="10960100" y="7133408"/>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412" name="テキスト ボックス 411">
          <a:extLst>
            <a:ext uri="{FF2B5EF4-FFF2-40B4-BE49-F238E27FC236}">
              <a16:creationId xmlns:a16="http://schemas.microsoft.com/office/drawing/2014/main" id="{00000000-0008-0000-0100-00009C010000}"/>
            </a:ext>
          </a:extLst>
        </xdr:cNvPr>
        <xdr:cNvSpPr txBox="1"/>
      </xdr:nvSpPr>
      <xdr:spPr>
        <a:xfrm>
          <a:off x="10561501" y="699499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13" name="直線コネクタ 412">
          <a:extLst>
            <a:ext uri="{FF2B5EF4-FFF2-40B4-BE49-F238E27FC236}">
              <a16:creationId xmlns:a16="http://schemas.microsoft.com/office/drawing/2014/main" id="{00000000-0008-0000-0100-00009D010000}"/>
            </a:ext>
          </a:extLst>
        </xdr:cNvPr>
        <xdr:cNvCxnSpPr/>
      </xdr:nvCxnSpPr>
      <xdr:spPr>
        <a:xfrm>
          <a:off x="10960100" y="681445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14" name="テキスト ボックス 413">
          <a:extLst>
            <a:ext uri="{FF2B5EF4-FFF2-40B4-BE49-F238E27FC236}">
              <a16:creationId xmlns:a16="http://schemas.microsoft.com/office/drawing/2014/main" id="{00000000-0008-0000-0100-00009E010000}"/>
            </a:ext>
          </a:extLst>
        </xdr:cNvPr>
        <xdr:cNvSpPr txBox="1"/>
      </xdr:nvSpPr>
      <xdr:spPr>
        <a:xfrm>
          <a:off x="10602761" y="667604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15" name="直線コネクタ 414">
          <a:extLst>
            <a:ext uri="{FF2B5EF4-FFF2-40B4-BE49-F238E27FC236}">
              <a16:creationId xmlns:a16="http://schemas.microsoft.com/office/drawing/2014/main" id="{00000000-0008-0000-0100-00009F010000}"/>
            </a:ext>
          </a:extLst>
        </xdr:cNvPr>
        <xdr:cNvCxnSpPr/>
      </xdr:nvCxnSpPr>
      <xdr:spPr>
        <a:xfrm>
          <a:off x="10960100" y="6495505"/>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16" name="テキスト ボックス 415">
          <a:extLst>
            <a:ext uri="{FF2B5EF4-FFF2-40B4-BE49-F238E27FC236}">
              <a16:creationId xmlns:a16="http://schemas.microsoft.com/office/drawing/2014/main" id="{00000000-0008-0000-0100-0000A0010000}"/>
            </a:ext>
          </a:extLst>
        </xdr:cNvPr>
        <xdr:cNvSpPr txBox="1"/>
      </xdr:nvSpPr>
      <xdr:spPr>
        <a:xfrm>
          <a:off x="10602761" y="63570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17" name="直線コネクタ 416">
          <a:extLst>
            <a:ext uri="{FF2B5EF4-FFF2-40B4-BE49-F238E27FC236}">
              <a16:creationId xmlns:a16="http://schemas.microsoft.com/office/drawing/2014/main" id="{00000000-0008-0000-0100-0000A1010000}"/>
            </a:ext>
          </a:extLst>
        </xdr:cNvPr>
        <xdr:cNvCxnSpPr/>
      </xdr:nvCxnSpPr>
      <xdr:spPr>
        <a:xfrm>
          <a:off x="10960100" y="6176554"/>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18" name="テキスト ボックス 417">
          <a:extLst>
            <a:ext uri="{FF2B5EF4-FFF2-40B4-BE49-F238E27FC236}">
              <a16:creationId xmlns:a16="http://schemas.microsoft.com/office/drawing/2014/main" id="{00000000-0008-0000-0100-0000A2010000}"/>
            </a:ext>
          </a:extLst>
        </xdr:cNvPr>
        <xdr:cNvSpPr txBox="1"/>
      </xdr:nvSpPr>
      <xdr:spPr>
        <a:xfrm>
          <a:off x="10602761" y="603814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19" name="直線コネクタ 418">
          <a:extLst>
            <a:ext uri="{FF2B5EF4-FFF2-40B4-BE49-F238E27FC236}">
              <a16:creationId xmlns:a16="http://schemas.microsoft.com/office/drawing/2014/main" id="{00000000-0008-0000-0100-0000A3010000}"/>
            </a:ext>
          </a:extLst>
        </xdr:cNvPr>
        <xdr:cNvCxnSpPr/>
      </xdr:nvCxnSpPr>
      <xdr:spPr>
        <a:xfrm>
          <a:off x="10960100" y="585760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20" name="テキスト ボックス 419">
          <a:extLst>
            <a:ext uri="{FF2B5EF4-FFF2-40B4-BE49-F238E27FC236}">
              <a16:creationId xmlns:a16="http://schemas.microsoft.com/office/drawing/2014/main" id="{00000000-0008-0000-0100-0000A4010000}"/>
            </a:ext>
          </a:extLst>
        </xdr:cNvPr>
        <xdr:cNvSpPr txBox="1"/>
      </xdr:nvSpPr>
      <xdr:spPr>
        <a:xfrm>
          <a:off x="10602761" y="571538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21" name="直線コネクタ 420">
          <a:extLst>
            <a:ext uri="{FF2B5EF4-FFF2-40B4-BE49-F238E27FC236}">
              <a16:creationId xmlns:a16="http://schemas.microsoft.com/office/drawing/2014/main" id="{00000000-0008-0000-0100-0000A5010000}"/>
            </a:ext>
          </a:extLst>
        </xdr:cNvPr>
        <xdr:cNvCxnSpPr/>
      </xdr:nvCxnSpPr>
      <xdr:spPr>
        <a:xfrm>
          <a:off x="10960100" y="5534842"/>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422" name="テキスト ボックス 421">
          <a:extLst>
            <a:ext uri="{FF2B5EF4-FFF2-40B4-BE49-F238E27FC236}">
              <a16:creationId xmlns:a16="http://schemas.microsoft.com/office/drawing/2014/main" id="{00000000-0008-0000-0100-0000A6010000}"/>
            </a:ext>
          </a:extLst>
        </xdr:cNvPr>
        <xdr:cNvSpPr txBox="1"/>
      </xdr:nvSpPr>
      <xdr:spPr>
        <a:xfrm>
          <a:off x="10666881" y="539642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23" name="直線コネクタ 422">
          <a:extLst>
            <a:ext uri="{FF2B5EF4-FFF2-40B4-BE49-F238E27FC236}">
              <a16:creationId xmlns:a16="http://schemas.microsoft.com/office/drawing/2014/main" id="{00000000-0008-0000-0100-0000A7010000}"/>
            </a:ext>
          </a:extLst>
        </xdr:cNvPr>
        <xdr:cNvCxnSpPr/>
      </xdr:nvCxnSpPr>
      <xdr:spPr>
        <a:xfrm>
          <a:off x="10960100" y="52158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424" name="【認定こども園・幼稚園・保育所】&#10;有形固定資産減価償却率グラフ枠">
          <a:extLst>
            <a:ext uri="{FF2B5EF4-FFF2-40B4-BE49-F238E27FC236}">
              <a16:creationId xmlns:a16="http://schemas.microsoft.com/office/drawing/2014/main" id="{00000000-0008-0000-0100-0000A8010000}"/>
            </a:ext>
          </a:extLst>
        </xdr:cNvPr>
        <xdr:cNvSpPr/>
      </xdr:nvSpPr>
      <xdr:spPr>
        <a:xfrm>
          <a:off x="1096010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105592</xdr:rowOff>
    </xdr:from>
    <xdr:to>
      <xdr:col>85</xdr:col>
      <xdr:colOff>126364</xdr:colOff>
      <xdr:row>42</xdr:row>
      <xdr:rowOff>92528</xdr:rowOff>
    </xdr:to>
    <xdr:cxnSp macro="">
      <xdr:nvCxnSpPr>
        <xdr:cNvPr id="425" name="直線コネクタ 424">
          <a:extLst>
            <a:ext uri="{FF2B5EF4-FFF2-40B4-BE49-F238E27FC236}">
              <a16:creationId xmlns:a16="http://schemas.microsoft.com/office/drawing/2014/main" id="{00000000-0008-0000-0100-0000A9010000}"/>
            </a:ext>
          </a:extLst>
        </xdr:cNvPr>
        <xdr:cNvCxnSpPr/>
      </xdr:nvCxnSpPr>
      <xdr:spPr>
        <a:xfrm flipV="1">
          <a:off x="14375764" y="5637712"/>
          <a:ext cx="0" cy="14956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426" name="【認定こども園・幼稚園・保育所】&#10;有形固定資産減価償却率最小値テキスト">
          <a:extLst>
            <a:ext uri="{FF2B5EF4-FFF2-40B4-BE49-F238E27FC236}">
              <a16:creationId xmlns:a16="http://schemas.microsoft.com/office/drawing/2014/main" id="{00000000-0008-0000-0100-0000AA010000}"/>
            </a:ext>
          </a:extLst>
        </xdr:cNvPr>
        <xdr:cNvSpPr txBox="1"/>
      </xdr:nvSpPr>
      <xdr:spPr>
        <a:xfrm>
          <a:off x="14414500" y="71372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427" name="直線コネクタ 426">
          <a:extLst>
            <a:ext uri="{FF2B5EF4-FFF2-40B4-BE49-F238E27FC236}">
              <a16:creationId xmlns:a16="http://schemas.microsoft.com/office/drawing/2014/main" id="{00000000-0008-0000-0100-0000AB010000}"/>
            </a:ext>
          </a:extLst>
        </xdr:cNvPr>
        <xdr:cNvCxnSpPr/>
      </xdr:nvCxnSpPr>
      <xdr:spPr>
        <a:xfrm>
          <a:off x="14287500" y="713340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52269</xdr:rowOff>
    </xdr:from>
    <xdr:ext cx="340478" cy="259045"/>
    <xdr:sp macro="" textlink="">
      <xdr:nvSpPr>
        <xdr:cNvPr id="428" name="【認定こども園・幼稚園・保育所】&#10;有形固定資産減価償却率最大値テキスト">
          <a:extLst>
            <a:ext uri="{FF2B5EF4-FFF2-40B4-BE49-F238E27FC236}">
              <a16:creationId xmlns:a16="http://schemas.microsoft.com/office/drawing/2014/main" id="{00000000-0008-0000-0100-0000AC010000}"/>
            </a:ext>
          </a:extLst>
        </xdr:cNvPr>
        <xdr:cNvSpPr txBox="1"/>
      </xdr:nvSpPr>
      <xdr:spPr>
        <a:xfrm>
          <a:off x="14414500" y="541674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105592</xdr:rowOff>
    </xdr:from>
    <xdr:to>
      <xdr:col>86</xdr:col>
      <xdr:colOff>25400</xdr:colOff>
      <xdr:row>33</xdr:row>
      <xdr:rowOff>105592</xdr:rowOff>
    </xdr:to>
    <xdr:cxnSp macro="">
      <xdr:nvCxnSpPr>
        <xdr:cNvPr id="429" name="直線コネクタ 428">
          <a:extLst>
            <a:ext uri="{FF2B5EF4-FFF2-40B4-BE49-F238E27FC236}">
              <a16:creationId xmlns:a16="http://schemas.microsoft.com/office/drawing/2014/main" id="{00000000-0008-0000-0100-0000AD010000}"/>
            </a:ext>
          </a:extLst>
        </xdr:cNvPr>
        <xdr:cNvCxnSpPr/>
      </xdr:nvCxnSpPr>
      <xdr:spPr>
        <a:xfrm>
          <a:off x="14287500" y="563771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134455</xdr:rowOff>
    </xdr:from>
    <xdr:ext cx="405111" cy="259045"/>
    <xdr:sp macro="" textlink="">
      <xdr:nvSpPr>
        <xdr:cNvPr id="430" name="【認定こども園・幼稚園・保育所】&#10;有形固定資産減価償却率平均値テキスト">
          <a:extLst>
            <a:ext uri="{FF2B5EF4-FFF2-40B4-BE49-F238E27FC236}">
              <a16:creationId xmlns:a16="http://schemas.microsoft.com/office/drawing/2014/main" id="{00000000-0008-0000-0100-0000AE010000}"/>
            </a:ext>
          </a:extLst>
        </xdr:cNvPr>
        <xdr:cNvSpPr txBox="1"/>
      </xdr:nvSpPr>
      <xdr:spPr>
        <a:xfrm>
          <a:off x="14414500" y="633713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156028</xdr:rowOff>
    </xdr:from>
    <xdr:to>
      <xdr:col>85</xdr:col>
      <xdr:colOff>177800</xdr:colOff>
      <xdr:row>38</xdr:row>
      <xdr:rowOff>86178</xdr:rowOff>
    </xdr:to>
    <xdr:sp macro="" textlink="">
      <xdr:nvSpPr>
        <xdr:cNvPr id="431" name="フローチャート: 判断 430">
          <a:extLst>
            <a:ext uri="{FF2B5EF4-FFF2-40B4-BE49-F238E27FC236}">
              <a16:creationId xmlns:a16="http://schemas.microsoft.com/office/drawing/2014/main" id="{00000000-0008-0000-0100-0000AF010000}"/>
            </a:ext>
          </a:extLst>
        </xdr:cNvPr>
        <xdr:cNvSpPr/>
      </xdr:nvSpPr>
      <xdr:spPr>
        <a:xfrm>
          <a:off x="14325600" y="6358708"/>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169091</xdr:rowOff>
    </xdr:from>
    <xdr:to>
      <xdr:col>81</xdr:col>
      <xdr:colOff>101600</xdr:colOff>
      <xdr:row>38</xdr:row>
      <xdr:rowOff>99241</xdr:rowOff>
    </xdr:to>
    <xdr:sp macro="" textlink="">
      <xdr:nvSpPr>
        <xdr:cNvPr id="432" name="フローチャート: 判断 431">
          <a:extLst>
            <a:ext uri="{FF2B5EF4-FFF2-40B4-BE49-F238E27FC236}">
              <a16:creationId xmlns:a16="http://schemas.microsoft.com/office/drawing/2014/main" id="{00000000-0008-0000-0100-0000B0010000}"/>
            </a:ext>
          </a:extLst>
        </xdr:cNvPr>
        <xdr:cNvSpPr/>
      </xdr:nvSpPr>
      <xdr:spPr>
        <a:xfrm>
          <a:off x="13578840" y="637177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170724</xdr:rowOff>
    </xdr:from>
    <xdr:to>
      <xdr:col>76</xdr:col>
      <xdr:colOff>165100</xdr:colOff>
      <xdr:row>38</xdr:row>
      <xdr:rowOff>100874</xdr:rowOff>
    </xdr:to>
    <xdr:sp macro="" textlink="">
      <xdr:nvSpPr>
        <xdr:cNvPr id="433" name="フローチャート: 判断 432">
          <a:extLst>
            <a:ext uri="{FF2B5EF4-FFF2-40B4-BE49-F238E27FC236}">
              <a16:creationId xmlns:a16="http://schemas.microsoft.com/office/drawing/2014/main" id="{00000000-0008-0000-0100-0000B1010000}"/>
            </a:ext>
          </a:extLst>
        </xdr:cNvPr>
        <xdr:cNvSpPr/>
      </xdr:nvSpPr>
      <xdr:spPr>
        <a:xfrm>
          <a:off x="12804140" y="637340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36</xdr:row>
      <xdr:rowOff>123372</xdr:rowOff>
    </xdr:from>
    <xdr:to>
      <xdr:col>72</xdr:col>
      <xdr:colOff>38100</xdr:colOff>
      <xdr:row>37</xdr:row>
      <xdr:rowOff>53522</xdr:rowOff>
    </xdr:to>
    <xdr:sp macro="" textlink="">
      <xdr:nvSpPr>
        <xdr:cNvPr id="434" name="フローチャート: 判断 433">
          <a:extLst>
            <a:ext uri="{FF2B5EF4-FFF2-40B4-BE49-F238E27FC236}">
              <a16:creationId xmlns:a16="http://schemas.microsoft.com/office/drawing/2014/main" id="{00000000-0008-0000-0100-0000B2010000}"/>
            </a:ext>
          </a:extLst>
        </xdr:cNvPr>
        <xdr:cNvSpPr/>
      </xdr:nvSpPr>
      <xdr:spPr>
        <a:xfrm>
          <a:off x="12029440" y="6158412"/>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36</xdr:row>
      <xdr:rowOff>139700</xdr:rowOff>
    </xdr:from>
    <xdr:to>
      <xdr:col>67</xdr:col>
      <xdr:colOff>101600</xdr:colOff>
      <xdr:row>37</xdr:row>
      <xdr:rowOff>69850</xdr:rowOff>
    </xdr:to>
    <xdr:sp macro="" textlink="">
      <xdr:nvSpPr>
        <xdr:cNvPr id="435" name="フローチャート: 判断 434">
          <a:extLst>
            <a:ext uri="{FF2B5EF4-FFF2-40B4-BE49-F238E27FC236}">
              <a16:creationId xmlns:a16="http://schemas.microsoft.com/office/drawing/2014/main" id="{00000000-0008-0000-0100-0000B3010000}"/>
            </a:ext>
          </a:extLst>
        </xdr:cNvPr>
        <xdr:cNvSpPr/>
      </xdr:nvSpPr>
      <xdr:spPr>
        <a:xfrm>
          <a:off x="11231880" y="617474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36" name="テキスト ボックス 435">
          <a:extLst>
            <a:ext uri="{FF2B5EF4-FFF2-40B4-BE49-F238E27FC236}">
              <a16:creationId xmlns:a16="http://schemas.microsoft.com/office/drawing/2014/main" id="{00000000-0008-0000-0100-0000B4010000}"/>
            </a:ext>
          </a:extLst>
        </xdr:cNvPr>
        <xdr:cNvSpPr txBox="1"/>
      </xdr:nvSpPr>
      <xdr:spPr>
        <a:xfrm>
          <a:off x="14208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37" name="テキスト ボックス 436">
          <a:extLst>
            <a:ext uri="{FF2B5EF4-FFF2-40B4-BE49-F238E27FC236}">
              <a16:creationId xmlns:a16="http://schemas.microsoft.com/office/drawing/2014/main" id="{00000000-0008-0000-0100-0000B5010000}"/>
            </a:ext>
          </a:extLst>
        </xdr:cNvPr>
        <xdr:cNvSpPr txBox="1"/>
      </xdr:nvSpPr>
      <xdr:spPr>
        <a:xfrm>
          <a:off x="134620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8" name="テキスト ボックス 437">
          <a:extLst>
            <a:ext uri="{FF2B5EF4-FFF2-40B4-BE49-F238E27FC236}">
              <a16:creationId xmlns:a16="http://schemas.microsoft.com/office/drawing/2014/main" id="{00000000-0008-0000-0100-0000B6010000}"/>
            </a:ext>
          </a:extLst>
        </xdr:cNvPr>
        <xdr:cNvSpPr txBox="1"/>
      </xdr:nvSpPr>
      <xdr:spPr>
        <a:xfrm>
          <a:off x="126873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9" name="テキスト ボックス 438">
          <a:extLst>
            <a:ext uri="{FF2B5EF4-FFF2-40B4-BE49-F238E27FC236}">
              <a16:creationId xmlns:a16="http://schemas.microsoft.com/office/drawing/2014/main" id="{00000000-0008-0000-0100-0000B7010000}"/>
            </a:ext>
          </a:extLst>
        </xdr:cNvPr>
        <xdr:cNvSpPr txBox="1"/>
      </xdr:nvSpPr>
      <xdr:spPr>
        <a:xfrm>
          <a:off x="119049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40" name="テキスト ボックス 439">
          <a:extLst>
            <a:ext uri="{FF2B5EF4-FFF2-40B4-BE49-F238E27FC236}">
              <a16:creationId xmlns:a16="http://schemas.microsoft.com/office/drawing/2014/main" id="{00000000-0008-0000-0100-0000B8010000}"/>
            </a:ext>
          </a:extLst>
        </xdr:cNvPr>
        <xdr:cNvSpPr txBox="1"/>
      </xdr:nvSpPr>
      <xdr:spPr>
        <a:xfrm>
          <a:off x="111150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33564</xdr:rowOff>
    </xdr:from>
    <xdr:to>
      <xdr:col>85</xdr:col>
      <xdr:colOff>177800</xdr:colOff>
      <xdr:row>35</xdr:row>
      <xdr:rowOff>135164</xdr:rowOff>
    </xdr:to>
    <xdr:sp macro="" textlink="">
      <xdr:nvSpPr>
        <xdr:cNvPr id="441" name="楕円 440">
          <a:extLst>
            <a:ext uri="{FF2B5EF4-FFF2-40B4-BE49-F238E27FC236}">
              <a16:creationId xmlns:a16="http://schemas.microsoft.com/office/drawing/2014/main" id="{00000000-0008-0000-0100-0000B9010000}"/>
            </a:ext>
          </a:extLst>
        </xdr:cNvPr>
        <xdr:cNvSpPr/>
      </xdr:nvSpPr>
      <xdr:spPr>
        <a:xfrm>
          <a:off x="14325600" y="5900964"/>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34</xdr:row>
      <xdr:rowOff>56441</xdr:rowOff>
    </xdr:from>
    <xdr:ext cx="405111" cy="259045"/>
    <xdr:sp macro="" textlink="">
      <xdr:nvSpPr>
        <xdr:cNvPr id="442" name="【認定こども園・幼稚園・保育所】&#10;有形固定資産減価償却率該当値テキスト">
          <a:extLst>
            <a:ext uri="{FF2B5EF4-FFF2-40B4-BE49-F238E27FC236}">
              <a16:creationId xmlns:a16="http://schemas.microsoft.com/office/drawing/2014/main" id="{00000000-0008-0000-0100-0000BA010000}"/>
            </a:ext>
          </a:extLst>
        </xdr:cNvPr>
        <xdr:cNvSpPr txBox="1"/>
      </xdr:nvSpPr>
      <xdr:spPr>
        <a:xfrm>
          <a:off x="14414500" y="57562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31931</xdr:rowOff>
    </xdr:from>
    <xdr:to>
      <xdr:col>81</xdr:col>
      <xdr:colOff>101600</xdr:colOff>
      <xdr:row>35</xdr:row>
      <xdr:rowOff>133531</xdr:rowOff>
    </xdr:to>
    <xdr:sp macro="" textlink="">
      <xdr:nvSpPr>
        <xdr:cNvPr id="443" name="楕円 442">
          <a:extLst>
            <a:ext uri="{FF2B5EF4-FFF2-40B4-BE49-F238E27FC236}">
              <a16:creationId xmlns:a16="http://schemas.microsoft.com/office/drawing/2014/main" id="{00000000-0008-0000-0100-0000BB010000}"/>
            </a:ext>
          </a:extLst>
        </xdr:cNvPr>
        <xdr:cNvSpPr/>
      </xdr:nvSpPr>
      <xdr:spPr>
        <a:xfrm>
          <a:off x="13578840" y="5899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35</xdr:row>
      <xdr:rowOff>82731</xdr:rowOff>
    </xdr:from>
    <xdr:to>
      <xdr:col>85</xdr:col>
      <xdr:colOff>127000</xdr:colOff>
      <xdr:row>35</xdr:row>
      <xdr:rowOff>84364</xdr:rowOff>
    </xdr:to>
    <xdr:cxnSp macro="">
      <xdr:nvCxnSpPr>
        <xdr:cNvPr id="444" name="直線コネクタ 443">
          <a:extLst>
            <a:ext uri="{FF2B5EF4-FFF2-40B4-BE49-F238E27FC236}">
              <a16:creationId xmlns:a16="http://schemas.microsoft.com/office/drawing/2014/main" id="{00000000-0008-0000-0100-0000BC010000}"/>
            </a:ext>
          </a:extLst>
        </xdr:cNvPr>
        <xdr:cNvCxnSpPr/>
      </xdr:nvCxnSpPr>
      <xdr:spPr>
        <a:xfrm>
          <a:off x="13629640" y="5950131"/>
          <a:ext cx="746760" cy="1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28666</xdr:rowOff>
    </xdr:from>
    <xdr:to>
      <xdr:col>76</xdr:col>
      <xdr:colOff>165100</xdr:colOff>
      <xdr:row>35</xdr:row>
      <xdr:rowOff>130266</xdr:rowOff>
    </xdr:to>
    <xdr:sp macro="" textlink="">
      <xdr:nvSpPr>
        <xdr:cNvPr id="445" name="楕円 444">
          <a:extLst>
            <a:ext uri="{FF2B5EF4-FFF2-40B4-BE49-F238E27FC236}">
              <a16:creationId xmlns:a16="http://schemas.microsoft.com/office/drawing/2014/main" id="{00000000-0008-0000-0100-0000BD010000}"/>
            </a:ext>
          </a:extLst>
        </xdr:cNvPr>
        <xdr:cNvSpPr/>
      </xdr:nvSpPr>
      <xdr:spPr>
        <a:xfrm>
          <a:off x="12804140" y="5896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79466</xdr:rowOff>
    </xdr:from>
    <xdr:to>
      <xdr:col>81</xdr:col>
      <xdr:colOff>50800</xdr:colOff>
      <xdr:row>35</xdr:row>
      <xdr:rowOff>82731</xdr:rowOff>
    </xdr:to>
    <xdr:cxnSp macro="">
      <xdr:nvCxnSpPr>
        <xdr:cNvPr id="446" name="直線コネクタ 445">
          <a:extLst>
            <a:ext uri="{FF2B5EF4-FFF2-40B4-BE49-F238E27FC236}">
              <a16:creationId xmlns:a16="http://schemas.microsoft.com/office/drawing/2014/main" id="{00000000-0008-0000-0100-0000BE010000}"/>
            </a:ext>
          </a:extLst>
        </xdr:cNvPr>
        <xdr:cNvCxnSpPr/>
      </xdr:nvCxnSpPr>
      <xdr:spPr>
        <a:xfrm>
          <a:off x="12854940" y="5946866"/>
          <a:ext cx="7747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42</xdr:row>
      <xdr:rowOff>9072</xdr:rowOff>
    </xdr:from>
    <xdr:to>
      <xdr:col>72</xdr:col>
      <xdr:colOff>38100</xdr:colOff>
      <xdr:row>42</xdr:row>
      <xdr:rowOff>110672</xdr:rowOff>
    </xdr:to>
    <xdr:sp macro="" textlink="">
      <xdr:nvSpPr>
        <xdr:cNvPr id="447" name="楕円 446">
          <a:extLst>
            <a:ext uri="{FF2B5EF4-FFF2-40B4-BE49-F238E27FC236}">
              <a16:creationId xmlns:a16="http://schemas.microsoft.com/office/drawing/2014/main" id="{00000000-0008-0000-0100-0000BF010000}"/>
            </a:ext>
          </a:extLst>
        </xdr:cNvPr>
        <xdr:cNvSpPr/>
      </xdr:nvSpPr>
      <xdr:spPr>
        <a:xfrm>
          <a:off x="12029440" y="7049952"/>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35</xdr:row>
      <xdr:rowOff>79466</xdr:rowOff>
    </xdr:from>
    <xdr:to>
      <xdr:col>76</xdr:col>
      <xdr:colOff>114300</xdr:colOff>
      <xdr:row>42</xdr:row>
      <xdr:rowOff>59872</xdr:rowOff>
    </xdr:to>
    <xdr:cxnSp macro="">
      <xdr:nvCxnSpPr>
        <xdr:cNvPr id="448" name="直線コネクタ 447">
          <a:extLst>
            <a:ext uri="{FF2B5EF4-FFF2-40B4-BE49-F238E27FC236}">
              <a16:creationId xmlns:a16="http://schemas.microsoft.com/office/drawing/2014/main" id="{00000000-0008-0000-0100-0000C0010000}"/>
            </a:ext>
          </a:extLst>
        </xdr:cNvPr>
        <xdr:cNvCxnSpPr/>
      </xdr:nvCxnSpPr>
      <xdr:spPr>
        <a:xfrm flipV="1">
          <a:off x="12072620" y="5946866"/>
          <a:ext cx="782320" cy="1153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41</xdr:row>
      <xdr:rowOff>164193</xdr:rowOff>
    </xdr:from>
    <xdr:to>
      <xdr:col>67</xdr:col>
      <xdr:colOff>101600</xdr:colOff>
      <xdr:row>42</xdr:row>
      <xdr:rowOff>94343</xdr:rowOff>
    </xdr:to>
    <xdr:sp macro="" textlink="">
      <xdr:nvSpPr>
        <xdr:cNvPr id="449" name="楕円 448">
          <a:extLst>
            <a:ext uri="{FF2B5EF4-FFF2-40B4-BE49-F238E27FC236}">
              <a16:creationId xmlns:a16="http://schemas.microsoft.com/office/drawing/2014/main" id="{00000000-0008-0000-0100-0000C1010000}"/>
            </a:ext>
          </a:extLst>
        </xdr:cNvPr>
        <xdr:cNvSpPr/>
      </xdr:nvSpPr>
      <xdr:spPr>
        <a:xfrm>
          <a:off x="11231880" y="703743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42</xdr:row>
      <xdr:rowOff>43543</xdr:rowOff>
    </xdr:from>
    <xdr:to>
      <xdr:col>71</xdr:col>
      <xdr:colOff>177800</xdr:colOff>
      <xdr:row>42</xdr:row>
      <xdr:rowOff>59872</xdr:rowOff>
    </xdr:to>
    <xdr:cxnSp macro="">
      <xdr:nvCxnSpPr>
        <xdr:cNvPr id="450" name="直線コネクタ 449">
          <a:extLst>
            <a:ext uri="{FF2B5EF4-FFF2-40B4-BE49-F238E27FC236}">
              <a16:creationId xmlns:a16="http://schemas.microsoft.com/office/drawing/2014/main" id="{00000000-0008-0000-0100-0000C2010000}"/>
            </a:ext>
          </a:extLst>
        </xdr:cNvPr>
        <xdr:cNvCxnSpPr/>
      </xdr:nvCxnSpPr>
      <xdr:spPr>
        <a:xfrm>
          <a:off x="11282680" y="7084423"/>
          <a:ext cx="78994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90368</xdr:rowOff>
    </xdr:from>
    <xdr:ext cx="405111" cy="259045"/>
    <xdr:sp macro="" textlink="">
      <xdr:nvSpPr>
        <xdr:cNvPr id="451" name="n_1aveValue【認定こども園・幼稚園・保育所】&#10;有形固定資産減価償却率">
          <a:extLst>
            <a:ext uri="{FF2B5EF4-FFF2-40B4-BE49-F238E27FC236}">
              <a16:creationId xmlns:a16="http://schemas.microsoft.com/office/drawing/2014/main" id="{00000000-0008-0000-0100-0000C3010000}"/>
            </a:ext>
          </a:extLst>
        </xdr:cNvPr>
        <xdr:cNvSpPr txBox="1"/>
      </xdr:nvSpPr>
      <xdr:spPr>
        <a:xfrm>
          <a:off x="13437244" y="64606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92001</xdr:rowOff>
    </xdr:from>
    <xdr:ext cx="405111" cy="259045"/>
    <xdr:sp macro="" textlink="">
      <xdr:nvSpPr>
        <xdr:cNvPr id="452" name="n_2aveValue【認定こども園・幼稚園・保育所】&#10;有形固定資産減価償却率">
          <a:extLst>
            <a:ext uri="{FF2B5EF4-FFF2-40B4-BE49-F238E27FC236}">
              <a16:creationId xmlns:a16="http://schemas.microsoft.com/office/drawing/2014/main" id="{00000000-0008-0000-0100-0000C4010000}"/>
            </a:ext>
          </a:extLst>
        </xdr:cNvPr>
        <xdr:cNvSpPr txBox="1"/>
      </xdr:nvSpPr>
      <xdr:spPr>
        <a:xfrm>
          <a:off x="12675244" y="64623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70049</xdr:rowOff>
    </xdr:from>
    <xdr:ext cx="405111" cy="259045"/>
    <xdr:sp macro="" textlink="">
      <xdr:nvSpPr>
        <xdr:cNvPr id="453" name="n_3aveValue【認定こども園・幼稚園・保育所】&#10;有形固定資産減価償却率">
          <a:extLst>
            <a:ext uri="{FF2B5EF4-FFF2-40B4-BE49-F238E27FC236}">
              <a16:creationId xmlns:a16="http://schemas.microsoft.com/office/drawing/2014/main" id="{00000000-0008-0000-0100-0000C5010000}"/>
            </a:ext>
          </a:extLst>
        </xdr:cNvPr>
        <xdr:cNvSpPr txBox="1"/>
      </xdr:nvSpPr>
      <xdr:spPr>
        <a:xfrm>
          <a:off x="11900544" y="59374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86377</xdr:rowOff>
    </xdr:from>
    <xdr:ext cx="405111" cy="259045"/>
    <xdr:sp macro="" textlink="">
      <xdr:nvSpPr>
        <xdr:cNvPr id="454" name="n_4aveValue【認定こども園・幼稚園・保育所】&#10;有形固定資産減価償却率">
          <a:extLst>
            <a:ext uri="{FF2B5EF4-FFF2-40B4-BE49-F238E27FC236}">
              <a16:creationId xmlns:a16="http://schemas.microsoft.com/office/drawing/2014/main" id="{00000000-0008-0000-0100-0000C6010000}"/>
            </a:ext>
          </a:extLst>
        </xdr:cNvPr>
        <xdr:cNvSpPr txBox="1"/>
      </xdr:nvSpPr>
      <xdr:spPr>
        <a:xfrm>
          <a:off x="11102984" y="5953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33</xdr:row>
      <xdr:rowOff>150058</xdr:rowOff>
    </xdr:from>
    <xdr:ext cx="405111" cy="259045"/>
    <xdr:sp macro="" textlink="">
      <xdr:nvSpPr>
        <xdr:cNvPr id="455" name="n_1mainValue【認定こども園・幼稚園・保育所】&#10;有形固定資産減価償却率">
          <a:extLst>
            <a:ext uri="{FF2B5EF4-FFF2-40B4-BE49-F238E27FC236}">
              <a16:creationId xmlns:a16="http://schemas.microsoft.com/office/drawing/2014/main" id="{00000000-0008-0000-0100-0000C7010000}"/>
            </a:ext>
          </a:extLst>
        </xdr:cNvPr>
        <xdr:cNvSpPr txBox="1"/>
      </xdr:nvSpPr>
      <xdr:spPr>
        <a:xfrm>
          <a:off x="13437244" y="56821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33</xdr:row>
      <xdr:rowOff>146793</xdr:rowOff>
    </xdr:from>
    <xdr:ext cx="405111" cy="259045"/>
    <xdr:sp macro="" textlink="">
      <xdr:nvSpPr>
        <xdr:cNvPr id="456" name="n_2mainValue【認定こども園・幼稚園・保育所】&#10;有形固定資産減価償却率">
          <a:extLst>
            <a:ext uri="{FF2B5EF4-FFF2-40B4-BE49-F238E27FC236}">
              <a16:creationId xmlns:a16="http://schemas.microsoft.com/office/drawing/2014/main" id="{00000000-0008-0000-0100-0000C8010000}"/>
            </a:ext>
          </a:extLst>
        </xdr:cNvPr>
        <xdr:cNvSpPr txBox="1"/>
      </xdr:nvSpPr>
      <xdr:spPr>
        <a:xfrm>
          <a:off x="12675244" y="56789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42</xdr:row>
      <xdr:rowOff>101799</xdr:rowOff>
    </xdr:from>
    <xdr:ext cx="405111" cy="259045"/>
    <xdr:sp macro="" textlink="">
      <xdr:nvSpPr>
        <xdr:cNvPr id="457" name="n_3mainValue【認定こども園・幼稚園・保育所】&#10;有形固定資産減価償却率">
          <a:extLst>
            <a:ext uri="{FF2B5EF4-FFF2-40B4-BE49-F238E27FC236}">
              <a16:creationId xmlns:a16="http://schemas.microsoft.com/office/drawing/2014/main" id="{00000000-0008-0000-0100-0000C9010000}"/>
            </a:ext>
          </a:extLst>
        </xdr:cNvPr>
        <xdr:cNvSpPr txBox="1"/>
      </xdr:nvSpPr>
      <xdr:spPr>
        <a:xfrm>
          <a:off x="11900544" y="71426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42</xdr:row>
      <xdr:rowOff>85470</xdr:rowOff>
    </xdr:from>
    <xdr:ext cx="405111" cy="259045"/>
    <xdr:sp macro="" textlink="">
      <xdr:nvSpPr>
        <xdr:cNvPr id="458" name="n_4mainValue【認定こども園・幼稚園・保育所】&#10;有形固定資産減価償却率">
          <a:extLst>
            <a:ext uri="{FF2B5EF4-FFF2-40B4-BE49-F238E27FC236}">
              <a16:creationId xmlns:a16="http://schemas.microsoft.com/office/drawing/2014/main" id="{00000000-0008-0000-0100-0000CA010000}"/>
            </a:ext>
          </a:extLst>
        </xdr:cNvPr>
        <xdr:cNvSpPr txBox="1"/>
      </xdr:nvSpPr>
      <xdr:spPr>
        <a:xfrm>
          <a:off x="11102984" y="71263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9" name="正方形/長方形 458">
          <a:extLst>
            <a:ext uri="{FF2B5EF4-FFF2-40B4-BE49-F238E27FC236}">
              <a16:creationId xmlns:a16="http://schemas.microsoft.com/office/drawing/2014/main" id="{00000000-0008-0000-0100-0000CB010000}"/>
            </a:ext>
          </a:extLst>
        </xdr:cNvPr>
        <xdr:cNvSpPr/>
      </xdr:nvSpPr>
      <xdr:spPr>
        <a:xfrm>
          <a:off x="1609344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60" name="正方形/長方形 459">
          <a:extLst>
            <a:ext uri="{FF2B5EF4-FFF2-40B4-BE49-F238E27FC236}">
              <a16:creationId xmlns:a16="http://schemas.microsoft.com/office/drawing/2014/main" id="{00000000-0008-0000-0100-0000CC010000}"/>
            </a:ext>
          </a:extLst>
        </xdr:cNvPr>
        <xdr:cNvSpPr/>
      </xdr:nvSpPr>
      <xdr:spPr>
        <a:xfrm>
          <a:off x="16220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61" name="正方形/長方形 460">
          <a:extLst>
            <a:ext uri="{FF2B5EF4-FFF2-40B4-BE49-F238E27FC236}">
              <a16:creationId xmlns:a16="http://schemas.microsoft.com/office/drawing/2014/main" id="{00000000-0008-0000-0100-0000CD010000}"/>
            </a:ext>
          </a:extLst>
        </xdr:cNvPr>
        <xdr:cNvSpPr/>
      </xdr:nvSpPr>
      <xdr:spPr>
        <a:xfrm>
          <a:off x="16220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62" name="正方形/長方形 461">
          <a:extLst>
            <a:ext uri="{FF2B5EF4-FFF2-40B4-BE49-F238E27FC236}">
              <a16:creationId xmlns:a16="http://schemas.microsoft.com/office/drawing/2014/main" id="{00000000-0008-0000-0100-0000CE010000}"/>
            </a:ext>
          </a:extLst>
        </xdr:cNvPr>
        <xdr:cNvSpPr/>
      </xdr:nvSpPr>
      <xdr:spPr>
        <a:xfrm>
          <a:off x="170992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63" name="正方形/長方形 462">
          <a:extLst>
            <a:ext uri="{FF2B5EF4-FFF2-40B4-BE49-F238E27FC236}">
              <a16:creationId xmlns:a16="http://schemas.microsoft.com/office/drawing/2014/main" id="{00000000-0008-0000-0100-0000CF010000}"/>
            </a:ext>
          </a:extLst>
        </xdr:cNvPr>
        <xdr:cNvSpPr/>
      </xdr:nvSpPr>
      <xdr:spPr>
        <a:xfrm>
          <a:off x="170992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64" name="正方形/長方形 463">
          <a:extLst>
            <a:ext uri="{FF2B5EF4-FFF2-40B4-BE49-F238E27FC236}">
              <a16:creationId xmlns:a16="http://schemas.microsoft.com/office/drawing/2014/main" id="{00000000-0008-0000-0100-0000D0010000}"/>
            </a:ext>
          </a:extLst>
        </xdr:cNvPr>
        <xdr:cNvSpPr/>
      </xdr:nvSpPr>
      <xdr:spPr>
        <a:xfrm>
          <a:off x="1810512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65" name="正方形/長方形 464">
          <a:extLst>
            <a:ext uri="{FF2B5EF4-FFF2-40B4-BE49-F238E27FC236}">
              <a16:creationId xmlns:a16="http://schemas.microsoft.com/office/drawing/2014/main" id="{00000000-0008-0000-0100-0000D1010000}"/>
            </a:ext>
          </a:extLst>
        </xdr:cNvPr>
        <xdr:cNvSpPr/>
      </xdr:nvSpPr>
      <xdr:spPr>
        <a:xfrm>
          <a:off x="1810512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66" name="正方形/長方形 465">
          <a:extLst>
            <a:ext uri="{FF2B5EF4-FFF2-40B4-BE49-F238E27FC236}">
              <a16:creationId xmlns:a16="http://schemas.microsoft.com/office/drawing/2014/main" id="{00000000-0008-0000-0100-0000D2010000}"/>
            </a:ext>
          </a:extLst>
        </xdr:cNvPr>
        <xdr:cNvSpPr/>
      </xdr:nvSpPr>
      <xdr:spPr>
        <a:xfrm>
          <a:off x="1609344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67" name="テキスト ボックス 466">
          <a:extLst>
            <a:ext uri="{FF2B5EF4-FFF2-40B4-BE49-F238E27FC236}">
              <a16:creationId xmlns:a16="http://schemas.microsoft.com/office/drawing/2014/main" id="{00000000-0008-0000-0100-0000D3010000}"/>
            </a:ext>
          </a:extLst>
        </xdr:cNvPr>
        <xdr:cNvSpPr txBox="1"/>
      </xdr:nvSpPr>
      <xdr:spPr>
        <a:xfrm>
          <a:off x="16078200" y="5029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8" name="直線コネクタ 467">
          <a:extLst>
            <a:ext uri="{FF2B5EF4-FFF2-40B4-BE49-F238E27FC236}">
              <a16:creationId xmlns:a16="http://schemas.microsoft.com/office/drawing/2014/main" id="{00000000-0008-0000-0100-0000D4010000}"/>
            </a:ext>
          </a:extLst>
        </xdr:cNvPr>
        <xdr:cNvCxnSpPr/>
      </xdr:nvCxnSpPr>
      <xdr:spPr>
        <a:xfrm>
          <a:off x="1609344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469" name="直線コネクタ 468">
          <a:extLst>
            <a:ext uri="{FF2B5EF4-FFF2-40B4-BE49-F238E27FC236}">
              <a16:creationId xmlns:a16="http://schemas.microsoft.com/office/drawing/2014/main" id="{00000000-0008-0000-0100-0000D5010000}"/>
            </a:ext>
          </a:extLst>
        </xdr:cNvPr>
        <xdr:cNvCxnSpPr/>
      </xdr:nvCxnSpPr>
      <xdr:spPr>
        <a:xfrm>
          <a:off x="16093440" y="7133408"/>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121755</xdr:rowOff>
    </xdr:from>
    <xdr:ext cx="467179" cy="259045"/>
    <xdr:sp macro="" textlink="">
      <xdr:nvSpPr>
        <xdr:cNvPr id="470" name="テキスト ボックス 469">
          <a:extLst>
            <a:ext uri="{FF2B5EF4-FFF2-40B4-BE49-F238E27FC236}">
              <a16:creationId xmlns:a16="http://schemas.microsoft.com/office/drawing/2014/main" id="{00000000-0008-0000-0100-0000D6010000}"/>
            </a:ext>
          </a:extLst>
        </xdr:cNvPr>
        <xdr:cNvSpPr txBox="1"/>
      </xdr:nvSpPr>
      <xdr:spPr>
        <a:xfrm>
          <a:off x="15694841" y="699499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471" name="直線コネクタ 470">
          <a:extLst>
            <a:ext uri="{FF2B5EF4-FFF2-40B4-BE49-F238E27FC236}">
              <a16:creationId xmlns:a16="http://schemas.microsoft.com/office/drawing/2014/main" id="{00000000-0008-0000-0100-0000D7010000}"/>
            </a:ext>
          </a:extLst>
        </xdr:cNvPr>
        <xdr:cNvCxnSpPr/>
      </xdr:nvCxnSpPr>
      <xdr:spPr>
        <a:xfrm>
          <a:off x="16093440" y="681445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138084</xdr:rowOff>
    </xdr:from>
    <xdr:ext cx="467179" cy="259045"/>
    <xdr:sp macro="" textlink="">
      <xdr:nvSpPr>
        <xdr:cNvPr id="472" name="テキスト ボックス 471">
          <a:extLst>
            <a:ext uri="{FF2B5EF4-FFF2-40B4-BE49-F238E27FC236}">
              <a16:creationId xmlns:a16="http://schemas.microsoft.com/office/drawing/2014/main" id="{00000000-0008-0000-0100-0000D8010000}"/>
            </a:ext>
          </a:extLst>
        </xdr:cNvPr>
        <xdr:cNvSpPr txBox="1"/>
      </xdr:nvSpPr>
      <xdr:spPr>
        <a:xfrm>
          <a:off x="15694841" y="667604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473" name="直線コネクタ 472">
          <a:extLst>
            <a:ext uri="{FF2B5EF4-FFF2-40B4-BE49-F238E27FC236}">
              <a16:creationId xmlns:a16="http://schemas.microsoft.com/office/drawing/2014/main" id="{00000000-0008-0000-0100-0000D9010000}"/>
            </a:ext>
          </a:extLst>
        </xdr:cNvPr>
        <xdr:cNvCxnSpPr/>
      </xdr:nvCxnSpPr>
      <xdr:spPr>
        <a:xfrm>
          <a:off x="16093440" y="649550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37</xdr:row>
      <xdr:rowOff>154412</xdr:rowOff>
    </xdr:from>
    <xdr:ext cx="467179" cy="259045"/>
    <xdr:sp macro="" textlink="">
      <xdr:nvSpPr>
        <xdr:cNvPr id="474" name="テキスト ボックス 473">
          <a:extLst>
            <a:ext uri="{FF2B5EF4-FFF2-40B4-BE49-F238E27FC236}">
              <a16:creationId xmlns:a16="http://schemas.microsoft.com/office/drawing/2014/main" id="{00000000-0008-0000-0100-0000DA010000}"/>
            </a:ext>
          </a:extLst>
        </xdr:cNvPr>
        <xdr:cNvSpPr txBox="1"/>
      </xdr:nvSpPr>
      <xdr:spPr>
        <a:xfrm>
          <a:off x="15694841" y="63570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475" name="直線コネクタ 474">
          <a:extLst>
            <a:ext uri="{FF2B5EF4-FFF2-40B4-BE49-F238E27FC236}">
              <a16:creationId xmlns:a16="http://schemas.microsoft.com/office/drawing/2014/main" id="{00000000-0008-0000-0100-0000DB010000}"/>
            </a:ext>
          </a:extLst>
        </xdr:cNvPr>
        <xdr:cNvCxnSpPr/>
      </xdr:nvCxnSpPr>
      <xdr:spPr>
        <a:xfrm>
          <a:off x="16093440" y="617655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170741</xdr:rowOff>
    </xdr:from>
    <xdr:ext cx="467179" cy="259045"/>
    <xdr:sp macro="" textlink="">
      <xdr:nvSpPr>
        <xdr:cNvPr id="476" name="テキスト ボックス 475">
          <a:extLst>
            <a:ext uri="{FF2B5EF4-FFF2-40B4-BE49-F238E27FC236}">
              <a16:creationId xmlns:a16="http://schemas.microsoft.com/office/drawing/2014/main" id="{00000000-0008-0000-0100-0000DC010000}"/>
            </a:ext>
          </a:extLst>
        </xdr:cNvPr>
        <xdr:cNvSpPr txBox="1"/>
      </xdr:nvSpPr>
      <xdr:spPr>
        <a:xfrm>
          <a:off x="15694841" y="603814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477" name="直線コネクタ 476">
          <a:extLst>
            <a:ext uri="{FF2B5EF4-FFF2-40B4-BE49-F238E27FC236}">
              <a16:creationId xmlns:a16="http://schemas.microsoft.com/office/drawing/2014/main" id="{00000000-0008-0000-0100-0000DD010000}"/>
            </a:ext>
          </a:extLst>
        </xdr:cNvPr>
        <xdr:cNvCxnSpPr/>
      </xdr:nvCxnSpPr>
      <xdr:spPr>
        <a:xfrm>
          <a:off x="16093440" y="585760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15620</xdr:rowOff>
    </xdr:from>
    <xdr:ext cx="467179" cy="259045"/>
    <xdr:sp macro="" textlink="">
      <xdr:nvSpPr>
        <xdr:cNvPr id="478" name="テキスト ボックス 477">
          <a:extLst>
            <a:ext uri="{FF2B5EF4-FFF2-40B4-BE49-F238E27FC236}">
              <a16:creationId xmlns:a16="http://schemas.microsoft.com/office/drawing/2014/main" id="{00000000-0008-0000-0100-0000DE010000}"/>
            </a:ext>
          </a:extLst>
        </xdr:cNvPr>
        <xdr:cNvSpPr txBox="1"/>
      </xdr:nvSpPr>
      <xdr:spPr>
        <a:xfrm>
          <a:off x="15694841" y="571538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479" name="直線コネクタ 478">
          <a:extLst>
            <a:ext uri="{FF2B5EF4-FFF2-40B4-BE49-F238E27FC236}">
              <a16:creationId xmlns:a16="http://schemas.microsoft.com/office/drawing/2014/main" id="{00000000-0008-0000-0100-0000DF010000}"/>
            </a:ext>
          </a:extLst>
        </xdr:cNvPr>
        <xdr:cNvCxnSpPr/>
      </xdr:nvCxnSpPr>
      <xdr:spPr>
        <a:xfrm>
          <a:off x="16093440" y="5534842"/>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31949</xdr:rowOff>
    </xdr:from>
    <xdr:ext cx="467179" cy="259045"/>
    <xdr:sp macro="" textlink="">
      <xdr:nvSpPr>
        <xdr:cNvPr id="480" name="テキスト ボックス 479">
          <a:extLst>
            <a:ext uri="{FF2B5EF4-FFF2-40B4-BE49-F238E27FC236}">
              <a16:creationId xmlns:a16="http://schemas.microsoft.com/office/drawing/2014/main" id="{00000000-0008-0000-0100-0000E0010000}"/>
            </a:ext>
          </a:extLst>
        </xdr:cNvPr>
        <xdr:cNvSpPr txBox="1"/>
      </xdr:nvSpPr>
      <xdr:spPr>
        <a:xfrm>
          <a:off x="15694841" y="539642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81" name="直線コネクタ 480">
          <a:extLst>
            <a:ext uri="{FF2B5EF4-FFF2-40B4-BE49-F238E27FC236}">
              <a16:creationId xmlns:a16="http://schemas.microsoft.com/office/drawing/2014/main" id="{00000000-0008-0000-0100-0000E1010000}"/>
            </a:ext>
          </a:extLst>
        </xdr:cNvPr>
        <xdr:cNvCxnSpPr/>
      </xdr:nvCxnSpPr>
      <xdr:spPr>
        <a:xfrm>
          <a:off x="1609344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82" name="テキスト ボックス 481">
          <a:extLst>
            <a:ext uri="{FF2B5EF4-FFF2-40B4-BE49-F238E27FC236}">
              <a16:creationId xmlns:a16="http://schemas.microsoft.com/office/drawing/2014/main" id="{00000000-0008-0000-0100-0000E2010000}"/>
            </a:ext>
          </a:extLst>
        </xdr:cNvPr>
        <xdr:cNvSpPr txBox="1"/>
      </xdr:nvSpPr>
      <xdr:spPr>
        <a:xfrm>
          <a:off x="15694841" y="5077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83" name="【認定こども園・幼稚園・保育所】&#10;一人当たり面積グラフ枠">
          <a:extLst>
            <a:ext uri="{FF2B5EF4-FFF2-40B4-BE49-F238E27FC236}">
              <a16:creationId xmlns:a16="http://schemas.microsoft.com/office/drawing/2014/main" id="{00000000-0008-0000-0100-0000E3010000}"/>
            </a:ext>
          </a:extLst>
        </xdr:cNvPr>
        <xdr:cNvSpPr/>
      </xdr:nvSpPr>
      <xdr:spPr>
        <a:xfrm>
          <a:off x="1609344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159476</xdr:rowOff>
    </xdr:from>
    <xdr:to>
      <xdr:col>116</xdr:col>
      <xdr:colOff>62864</xdr:colOff>
      <xdr:row>42</xdr:row>
      <xdr:rowOff>64770</xdr:rowOff>
    </xdr:to>
    <xdr:cxnSp macro="">
      <xdr:nvCxnSpPr>
        <xdr:cNvPr id="484" name="直線コネクタ 483">
          <a:extLst>
            <a:ext uri="{FF2B5EF4-FFF2-40B4-BE49-F238E27FC236}">
              <a16:creationId xmlns:a16="http://schemas.microsoft.com/office/drawing/2014/main" id="{00000000-0008-0000-0100-0000E4010000}"/>
            </a:ext>
          </a:extLst>
        </xdr:cNvPr>
        <xdr:cNvCxnSpPr/>
      </xdr:nvCxnSpPr>
      <xdr:spPr>
        <a:xfrm flipV="1">
          <a:off x="19509104" y="5691596"/>
          <a:ext cx="0" cy="14140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68597</xdr:rowOff>
    </xdr:from>
    <xdr:ext cx="469744" cy="259045"/>
    <xdr:sp macro="" textlink="">
      <xdr:nvSpPr>
        <xdr:cNvPr id="485" name="【認定こども園・幼稚園・保育所】&#10;一人当たり面積最小値テキスト">
          <a:extLst>
            <a:ext uri="{FF2B5EF4-FFF2-40B4-BE49-F238E27FC236}">
              <a16:creationId xmlns:a16="http://schemas.microsoft.com/office/drawing/2014/main" id="{00000000-0008-0000-0100-0000E5010000}"/>
            </a:ext>
          </a:extLst>
        </xdr:cNvPr>
        <xdr:cNvSpPr txBox="1"/>
      </xdr:nvSpPr>
      <xdr:spPr>
        <a:xfrm>
          <a:off x="19547840" y="7109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64770</xdr:rowOff>
    </xdr:from>
    <xdr:to>
      <xdr:col>116</xdr:col>
      <xdr:colOff>152400</xdr:colOff>
      <xdr:row>42</xdr:row>
      <xdr:rowOff>64770</xdr:rowOff>
    </xdr:to>
    <xdr:cxnSp macro="">
      <xdr:nvCxnSpPr>
        <xdr:cNvPr id="486" name="直線コネクタ 485">
          <a:extLst>
            <a:ext uri="{FF2B5EF4-FFF2-40B4-BE49-F238E27FC236}">
              <a16:creationId xmlns:a16="http://schemas.microsoft.com/office/drawing/2014/main" id="{00000000-0008-0000-0100-0000E6010000}"/>
            </a:ext>
          </a:extLst>
        </xdr:cNvPr>
        <xdr:cNvCxnSpPr/>
      </xdr:nvCxnSpPr>
      <xdr:spPr>
        <a:xfrm>
          <a:off x="19443700" y="710565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106153</xdr:rowOff>
    </xdr:from>
    <xdr:ext cx="469744" cy="259045"/>
    <xdr:sp macro="" textlink="">
      <xdr:nvSpPr>
        <xdr:cNvPr id="487" name="【認定こども園・幼稚園・保育所】&#10;一人当たり面積最大値テキスト">
          <a:extLst>
            <a:ext uri="{FF2B5EF4-FFF2-40B4-BE49-F238E27FC236}">
              <a16:creationId xmlns:a16="http://schemas.microsoft.com/office/drawing/2014/main" id="{00000000-0008-0000-0100-0000E7010000}"/>
            </a:ext>
          </a:extLst>
        </xdr:cNvPr>
        <xdr:cNvSpPr txBox="1"/>
      </xdr:nvSpPr>
      <xdr:spPr>
        <a:xfrm>
          <a:off x="19547840" y="54706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159476</xdr:rowOff>
    </xdr:from>
    <xdr:to>
      <xdr:col>116</xdr:col>
      <xdr:colOff>152400</xdr:colOff>
      <xdr:row>33</xdr:row>
      <xdr:rowOff>159476</xdr:rowOff>
    </xdr:to>
    <xdr:cxnSp macro="">
      <xdr:nvCxnSpPr>
        <xdr:cNvPr id="488" name="直線コネクタ 487">
          <a:extLst>
            <a:ext uri="{FF2B5EF4-FFF2-40B4-BE49-F238E27FC236}">
              <a16:creationId xmlns:a16="http://schemas.microsoft.com/office/drawing/2014/main" id="{00000000-0008-0000-0100-0000E8010000}"/>
            </a:ext>
          </a:extLst>
        </xdr:cNvPr>
        <xdr:cNvCxnSpPr/>
      </xdr:nvCxnSpPr>
      <xdr:spPr>
        <a:xfrm>
          <a:off x="19443700" y="569159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88736</xdr:rowOff>
    </xdr:from>
    <xdr:ext cx="469744" cy="259045"/>
    <xdr:sp macro="" textlink="">
      <xdr:nvSpPr>
        <xdr:cNvPr id="489" name="【認定こども園・幼稚園・保育所】&#10;一人当たり面積平均値テキスト">
          <a:extLst>
            <a:ext uri="{FF2B5EF4-FFF2-40B4-BE49-F238E27FC236}">
              <a16:creationId xmlns:a16="http://schemas.microsoft.com/office/drawing/2014/main" id="{00000000-0008-0000-0100-0000E9010000}"/>
            </a:ext>
          </a:extLst>
        </xdr:cNvPr>
        <xdr:cNvSpPr txBox="1"/>
      </xdr:nvSpPr>
      <xdr:spPr>
        <a:xfrm>
          <a:off x="19547840" y="645905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110309</xdr:rowOff>
    </xdr:from>
    <xdr:to>
      <xdr:col>116</xdr:col>
      <xdr:colOff>114300</xdr:colOff>
      <xdr:row>39</xdr:row>
      <xdr:rowOff>40459</xdr:rowOff>
    </xdr:to>
    <xdr:sp macro="" textlink="">
      <xdr:nvSpPr>
        <xdr:cNvPr id="490" name="フローチャート: 判断 489">
          <a:extLst>
            <a:ext uri="{FF2B5EF4-FFF2-40B4-BE49-F238E27FC236}">
              <a16:creationId xmlns:a16="http://schemas.microsoft.com/office/drawing/2014/main" id="{00000000-0008-0000-0100-0000EA010000}"/>
            </a:ext>
          </a:extLst>
        </xdr:cNvPr>
        <xdr:cNvSpPr/>
      </xdr:nvSpPr>
      <xdr:spPr>
        <a:xfrm>
          <a:off x="19458940" y="648062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159294</xdr:rowOff>
    </xdr:from>
    <xdr:to>
      <xdr:col>112</xdr:col>
      <xdr:colOff>38100</xdr:colOff>
      <xdr:row>39</xdr:row>
      <xdr:rowOff>89444</xdr:rowOff>
    </xdr:to>
    <xdr:sp macro="" textlink="">
      <xdr:nvSpPr>
        <xdr:cNvPr id="491" name="フローチャート: 判断 490">
          <a:extLst>
            <a:ext uri="{FF2B5EF4-FFF2-40B4-BE49-F238E27FC236}">
              <a16:creationId xmlns:a16="http://schemas.microsoft.com/office/drawing/2014/main" id="{00000000-0008-0000-0100-0000EB010000}"/>
            </a:ext>
          </a:extLst>
        </xdr:cNvPr>
        <xdr:cNvSpPr/>
      </xdr:nvSpPr>
      <xdr:spPr>
        <a:xfrm>
          <a:off x="18735040" y="652961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82550</xdr:rowOff>
    </xdr:from>
    <xdr:to>
      <xdr:col>107</xdr:col>
      <xdr:colOff>101600</xdr:colOff>
      <xdr:row>40</xdr:row>
      <xdr:rowOff>12700</xdr:rowOff>
    </xdr:to>
    <xdr:sp macro="" textlink="">
      <xdr:nvSpPr>
        <xdr:cNvPr id="492" name="フローチャート: 判断 491">
          <a:extLst>
            <a:ext uri="{FF2B5EF4-FFF2-40B4-BE49-F238E27FC236}">
              <a16:creationId xmlns:a16="http://schemas.microsoft.com/office/drawing/2014/main" id="{00000000-0008-0000-0100-0000EC010000}"/>
            </a:ext>
          </a:extLst>
        </xdr:cNvPr>
        <xdr:cNvSpPr/>
      </xdr:nvSpPr>
      <xdr:spPr>
        <a:xfrm>
          <a:off x="17937480" y="662051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15603</xdr:rowOff>
    </xdr:from>
    <xdr:to>
      <xdr:col>102</xdr:col>
      <xdr:colOff>165100</xdr:colOff>
      <xdr:row>38</xdr:row>
      <xdr:rowOff>117203</xdr:rowOff>
    </xdr:to>
    <xdr:sp macro="" textlink="">
      <xdr:nvSpPr>
        <xdr:cNvPr id="493" name="フローチャート: 判断 492">
          <a:extLst>
            <a:ext uri="{FF2B5EF4-FFF2-40B4-BE49-F238E27FC236}">
              <a16:creationId xmlns:a16="http://schemas.microsoft.com/office/drawing/2014/main" id="{00000000-0008-0000-0100-0000ED010000}"/>
            </a:ext>
          </a:extLst>
        </xdr:cNvPr>
        <xdr:cNvSpPr/>
      </xdr:nvSpPr>
      <xdr:spPr>
        <a:xfrm>
          <a:off x="17162780" y="63859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46627</xdr:rowOff>
    </xdr:from>
    <xdr:to>
      <xdr:col>98</xdr:col>
      <xdr:colOff>38100</xdr:colOff>
      <xdr:row>38</xdr:row>
      <xdr:rowOff>148227</xdr:rowOff>
    </xdr:to>
    <xdr:sp macro="" textlink="">
      <xdr:nvSpPr>
        <xdr:cNvPr id="494" name="フローチャート: 判断 493">
          <a:extLst>
            <a:ext uri="{FF2B5EF4-FFF2-40B4-BE49-F238E27FC236}">
              <a16:creationId xmlns:a16="http://schemas.microsoft.com/office/drawing/2014/main" id="{00000000-0008-0000-0100-0000EE010000}"/>
            </a:ext>
          </a:extLst>
        </xdr:cNvPr>
        <xdr:cNvSpPr/>
      </xdr:nvSpPr>
      <xdr:spPr>
        <a:xfrm>
          <a:off x="16388080" y="6416947"/>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95" name="テキスト ボックス 494">
          <a:extLst>
            <a:ext uri="{FF2B5EF4-FFF2-40B4-BE49-F238E27FC236}">
              <a16:creationId xmlns:a16="http://schemas.microsoft.com/office/drawing/2014/main" id="{00000000-0008-0000-0100-0000EF010000}"/>
            </a:ext>
          </a:extLst>
        </xdr:cNvPr>
        <xdr:cNvSpPr txBox="1"/>
      </xdr:nvSpPr>
      <xdr:spPr>
        <a:xfrm>
          <a:off x="193421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96" name="テキスト ボックス 495">
          <a:extLst>
            <a:ext uri="{FF2B5EF4-FFF2-40B4-BE49-F238E27FC236}">
              <a16:creationId xmlns:a16="http://schemas.microsoft.com/office/drawing/2014/main" id="{00000000-0008-0000-0100-0000F0010000}"/>
            </a:ext>
          </a:extLst>
        </xdr:cNvPr>
        <xdr:cNvSpPr txBox="1"/>
      </xdr:nvSpPr>
      <xdr:spPr>
        <a:xfrm>
          <a:off x="186105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97" name="テキスト ボックス 496">
          <a:extLst>
            <a:ext uri="{FF2B5EF4-FFF2-40B4-BE49-F238E27FC236}">
              <a16:creationId xmlns:a16="http://schemas.microsoft.com/office/drawing/2014/main" id="{00000000-0008-0000-0100-0000F1010000}"/>
            </a:ext>
          </a:extLst>
        </xdr:cNvPr>
        <xdr:cNvSpPr txBox="1"/>
      </xdr:nvSpPr>
      <xdr:spPr>
        <a:xfrm>
          <a:off x="178206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98" name="テキスト ボックス 497">
          <a:extLst>
            <a:ext uri="{FF2B5EF4-FFF2-40B4-BE49-F238E27FC236}">
              <a16:creationId xmlns:a16="http://schemas.microsoft.com/office/drawing/2014/main" id="{00000000-0008-0000-0100-0000F2010000}"/>
            </a:ext>
          </a:extLst>
        </xdr:cNvPr>
        <xdr:cNvSpPr txBox="1"/>
      </xdr:nvSpPr>
      <xdr:spPr>
        <a:xfrm>
          <a:off x="170459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99" name="テキスト ボックス 498">
          <a:extLst>
            <a:ext uri="{FF2B5EF4-FFF2-40B4-BE49-F238E27FC236}">
              <a16:creationId xmlns:a16="http://schemas.microsoft.com/office/drawing/2014/main" id="{00000000-0008-0000-0100-0000F3010000}"/>
            </a:ext>
          </a:extLst>
        </xdr:cNvPr>
        <xdr:cNvSpPr txBox="1"/>
      </xdr:nvSpPr>
      <xdr:spPr>
        <a:xfrm>
          <a:off x="162636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142966</xdr:rowOff>
    </xdr:from>
    <xdr:to>
      <xdr:col>116</xdr:col>
      <xdr:colOff>114300</xdr:colOff>
      <xdr:row>38</xdr:row>
      <xdr:rowOff>73116</xdr:rowOff>
    </xdr:to>
    <xdr:sp macro="" textlink="">
      <xdr:nvSpPr>
        <xdr:cNvPr id="500" name="楕円 499">
          <a:extLst>
            <a:ext uri="{FF2B5EF4-FFF2-40B4-BE49-F238E27FC236}">
              <a16:creationId xmlns:a16="http://schemas.microsoft.com/office/drawing/2014/main" id="{00000000-0008-0000-0100-0000F4010000}"/>
            </a:ext>
          </a:extLst>
        </xdr:cNvPr>
        <xdr:cNvSpPr/>
      </xdr:nvSpPr>
      <xdr:spPr>
        <a:xfrm>
          <a:off x="19458940" y="634564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36</xdr:row>
      <xdr:rowOff>165843</xdr:rowOff>
    </xdr:from>
    <xdr:ext cx="469744" cy="259045"/>
    <xdr:sp macro="" textlink="">
      <xdr:nvSpPr>
        <xdr:cNvPr id="501" name="【認定こども園・幼稚園・保育所】&#10;一人当たり面積該当値テキスト">
          <a:extLst>
            <a:ext uri="{FF2B5EF4-FFF2-40B4-BE49-F238E27FC236}">
              <a16:creationId xmlns:a16="http://schemas.microsoft.com/office/drawing/2014/main" id="{00000000-0008-0000-0100-0000F5010000}"/>
            </a:ext>
          </a:extLst>
        </xdr:cNvPr>
        <xdr:cNvSpPr txBox="1"/>
      </xdr:nvSpPr>
      <xdr:spPr>
        <a:xfrm>
          <a:off x="19547840" y="62008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36</xdr:row>
      <xdr:rowOff>77651</xdr:rowOff>
    </xdr:from>
    <xdr:to>
      <xdr:col>112</xdr:col>
      <xdr:colOff>38100</xdr:colOff>
      <xdr:row>37</xdr:row>
      <xdr:rowOff>7801</xdr:rowOff>
    </xdr:to>
    <xdr:sp macro="" textlink="">
      <xdr:nvSpPr>
        <xdr:cNvPr id="502" name="楕円 501">
          <a:extLst>
            <a:ext uri="{FF2B5EF4-FFF2-40B4-BE49-F238E27FC236}">
              <a16:creationId xmlns:a16="http://schemas.microsoft.com/office/drawing/2014/main" id="{00000000-0008-0000-0100-0000F6010000}"/>
            </a:ext>
          </a:extLst>
        </xdr:cNvPr>
        <xdr:cNvSpPr/>
      </xdr:nvSpPr>
      <xdr:spPr>
        <a:xfrm>
          <a:off x="18735040" y="6112691"/>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36</xdr:row>
      <xdr:rowOff>128451</xdr:rowOff>
    </xdr:from>
    <xdr:to>
      <xdr:col>116</xdr:col>
      <xdr:colOff>63500</xdr:colOff>
      <xdr:row>38</xdr:row>
      <xdr:rowOff>22316</xdr:rowOff>
    </xdr:to>
    <xdr:cxnSp macro="">
      <xdr:nvCxnSpPr>
        <xdr:cNvPr id="503" name="直線コネクタ 502">
          <a:extLst>
            <a:ext uri="{FF2B5EF4-FFF2-40B4-BE49-F238E27FC236}">
              <a16:creationId xmlns:a16="http://schemas.microsoft.com/office/drawing/2014/main" id="{00000000-0008-0000-0100-0000F7010000}"/>
            </a:ext>
          </a:extLst>
        </xdr:cNvPr>
        <xdr:cNvCxnSpPr/>
      </xdr:nvCxnSpPr>
      <xdr:spPr>
        <a:xfrm>
          <a:off x="18778220" y="6163491"/>
          <a:ext cx="731520" cy="229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147864</xdr:rowOff>
    </xdr:from>
    <xdr:to>
      <xdr:col>107</xdr:col>
      <xdr:colOff>101600</xdr:colOff>
      <xdr:row>38</xdr:row>
      <xdr:rowOff>78014</xdr:rowOff>
    </xdr:to>
    <xdr:sp macro="" textlink="">
      <xdr:nvSpPr>
        <xdr:cNvPr id="504" name="楕円 503">
          <a:extLst>
            <a:ext uri="{FF2B5EF4-FFF2-40B4-BE49-F238E27FC236}">
              <a16:creationId xmlns:a16="http://schemas.microsoft.com/office/drawing/2014/main" id="{00000000-0008-0000-0100-0000F8010000}"/>
            </a:ext>
          </a:extLst>
        </xdr:cNvPr>
        <xdr:cNvSpPr/>
      </xdr:nvSpPr>
      <xdr:spPr>
        <a:xfrm>
          <a:off x="17937480" y="635054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36</xdr:row>
      <xdr:rowOff>128451</xdr:rowOff>
    </xdr:from>
    <xdr:to>
      <xdr:col>111</xdr:col>
      <xdr:colOff>177800</xdr:colOff>
      <xdr:row>38</xdr:row>
      <xdr:rowOff>27215</xdr:rowOff>
    </xdr:to>
    <xdr:cxnSp macro="">
      <xdr:nvCxnSpPr>
        <xdr:cNvPr id="505" name="直線コネクタ 504">
          <a:extLst>
            <a:ext uri="{FF2B5EF4-FFF2-40B4-BE49-F238E27FC236}">
              <a16:creationId xmlns:a16="http://schemas.microsoft.com/office/drawing/2014/main" id="{00000000-0008-0000-0100-0000F9010000}"/>
            </a:ext>
          </a:extLst>
        </xdr:cNvPr>
        <xdr:cNvCxnSpPr/>
      </xdr:nvCxnSpPr>
      <xdr:spPr>
        <a:xfrm flipV="1">
          <a:off x="17988280" y="6163491"/>
          <a:ext cx="789940" cy="234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25400</xdr:rowOff>
    </xdr:from>
    <xdr:to>
      <xdr:col>102</xdr:col>
      <xdr:colOff>165100</xdr:colOff>
      <xdr:row>39</xdr:row>
      <xdr:rowOff>127000</xdr:rowOff>
    </xdr:to>
    <xdr:sp macro="" textlink="">
      <xdr:nvSpPr>
        <xdr:cNvPr id="506" name="楕円 505">
          <a:extLst>
            <a:ext uri="{FF2B5EF4-FFF2-40B4-BE49-F238E27FC236}">
              <a16:creationId xmlns:a16="http://schemas.microsoft.com/office/drawing/2014/main" id="{00000000-0008-0000-0100-0000FA010000}"/>
            </a:ext>
          </a:extLst>
        </xdr:cNvPr>
        <xdr:cNvSpPr/>
      </xdr:nvSpPr>
      <xdr:spPr>
        <a:xfrm>
          <a:off x="17162780" y="6563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38</xdr:row>
      <xdr:rowOff>27215</xdr:rowOff>
    </xdr:from>
    <xdr:to>
      <xdr:col>107</xdr:col>
      <xdr:colOff>50800</xdr:colOff>
      <xdr:row>39</xdr:row>
      <xdr:rowOff>76200</xdr:rowOff>
    </xdr:to>
    <xdr:cxnSp macro="">
      <xdr:nvCxnSpPr>
        <xdr:cNvPr id="507" name="直線コネクタ 506">
          <a:extLst>
            <a:ext uri="{FF2B5EF4-FFF2-40B4-BE49-F238E27FC236}">
              <a16:creationId xmlns:a16="http://schemas.microsoft.com/office/drawing/2014/main" id="{00000000-0008-0000-0100-0000FB010000}"/>
            </a:ext>
          </a:extLst>
        </xdr:cNvPr>
        <xdr:cNvCxnSpPr/>
      </xdr:nvCxnSpPr>
      <xdr:spPr>
        <a:xfrm flipV="1">
          <a:off x="17213580" y="6397535"/>
          <a:ext cx="774700" cy="216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39</xdr:row>
      <xdr:rowOff>23767</xdr:rowOff>
    </xdr:from>
    <xdr:to>
      <xdr:col>98</xdr:col>
      <xdr:colOff>38100</xdr:colOff>
      <xdr:row>39</xdr:row>
      <xdr:rowOff>125367</xdr:rowOff>
    </xdr:to>
    <xdr:sp macro="" textlink="">
      <xdr:nvSpPr>
        <xdr:cNvPr id="508" name="楕円 507">
          <a:extLst>
            <a:ext uri="{FF2B5EF4-FFF2-40B4-BE49-F238E27FC236}">
              <a16:creationId xmlns:a16="http://schemas.microsoft.com/office/drawing/2014/main" id="{00000000-0008-0000-0100-0000FC010000}"/>
            </a:ext>
          </a:extLst>
        </xdr:cNvPr>
        <xdr:cNvSpPr/>
      </xdr:nvSpPr>
      <xdr:spPr>
        <a:xfrm>
          <a:off x="16388080" y="6561727"/>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39</xdr:row>
      <xdr:rowOff>74567</xdr:rowOff>
    </xdr:from>
    <xdr:to>
      <xdr:col>102</xdr:col>
      <xdr:colOff>114300</xdr:colOff>
      <xdr:row>39</xdr:row>
      <xdr:rowOff>76200</xdr:rowOff>
    </xdr:to>
    <xdr:cxnSp macro="">
      <xdr:nvCxnSpPr>
        <xdr:cNvPr id="509" name="直線コネクタ 508">
          <a:extLst>
            <a:ext uri="{FF2B5EF4-FFF2-40B4-BE49-F238E27FC236}">
              <a16:creationId xmlns:a16="http://schemas.microsoft.com/office/drawing/2014/main" id="{00000000-0008-0000-0100-0000FD010000}"/>
            </a:ext>
          </a:extLst>
        </xdr:cNvPr>
        <xdr:cNvCxnSpPr/>
      </xdr:nvCxnSpPr>
      <xdr:spPr>
        <a:xfrm>
          <a:off x="16431260" y="6612527"/>
          <a:ext cx="782320" cy="1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39</xdr:row>
      <xdr:rowOff>80571</xdr:rowOff>
    </xdr:from>
    <xdr:ext cx="469744" cy="259045"/>
    <xdr:sp macro="" textlink="">
      <xdr:nvSpPr>
        <xdr:cNvPr id="510" name="n_1aveValue【認定こども園・幼稚園・保育所】&#10;一人当たり面積">
          <a:extLst>
            <a:ext uri="{FF2B5EF4-FFF2-40B4-BE49-F238E27FC236}">
              <a16:creationId xmlns:a16="http://schemas.microsoft.com/office/drawing/2014/main" id="{00000000-0008-0000-0100-0000FE010000}"/>
            </a:ext>
          </a:extLst>
        </xdr:cNvPr>
        <xdr:cNvSpPr txBox="1"/>
      </xdr:nvSpPr>
      <xdr:spPr>
        <a:xfrm>
          <a:off x="18561127" y="66185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40</xdr:row>
      <xdr:rowOff>3827</xdr:rowOff>
    </xdr:from>
    <xdr:ext cx="469744" cy="259045"/>
    <xdr:sp macro="" textlink="">
      <xdr:nvSpPr>
        <xdr:cNvPr id="511" name="n_2aveValue【認定こども園・幼稚園・保育所】&#10;一人当たり面積">
          <a:extLst>
            <a:ext uri="{FF2B5EF4-FFF2-40B4-BE49-F238E27FC236}">
              <a16:creationId xmlns:a16="http://schemas.microsoft.com/office/drawing/2014/main" id="{00000000-0008-0000-0100-0000FF010000}"/>
            </a:ext>
          </a:extLst>
        </xdr:cNvPr>
        <xdr:cNvSpPr txBox="1"/>
      </xdr:nvSpPr>
      <xdr:spPr>
        <a:xfrm>
          <a:off x="17776267" y="6709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36</xdr:row>
      <xdr:rowOff>133730</xdr:rowOff>
    </xdr:from>
    <xdr:ext cx="469744" cy="259045"/>
    <xdr:sp macro="" textlink="">
      <xdr:nvSpPr>
        <xdr:cNvPr id="512" name="n_3aveValue【認定こども園・幼稚園・保育所】&#10;一人当たり面積">
          <a:extLst>
            <a:ext uri="{FF2B5EF4-FFF2-40B4-BE49-F238E27FC236}">
              <a16:creationId xmlns:a16="http://schemas.microsoft.com/office/drawing/2014/main" id="{00000000-0008-0000-0100-000000020000}"/>
            </a:ext>
          </a:extLst>
        </xdr:cNvPr>
        <xdr:cNvSpPr txBox="1"/>
      </xdr:nvSpPr>
      <xdr:spPr>
        <a:xfrm>
          <a:off x="17001567" y="61687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36</xdr:row>
      <xdr:rowOff>164754</xdr:rowOff>
    </xdr:from>
    <xdr:ext cx="469744" cy="259045"/>
    <xdr:sp macro="" textlink="">
      <xdr:nvSpPr>
        <xdr:cNvPr id="513" name="n_4aveValue【認定こども園・幼稚園・保育所】&#10;一人当たり面積">
          <a:extLst>
            <a:ext uri="{FF2B5EF4-FFF2-40B4-BE49-F238E27FC236}">
              <a16:creationId xmlns:a16="http://schemas.microsoft.com/office/drawing/2014/main" id="{00000000-0008-0000-0100-000001020000}"/>
            </a:ext>
          </a:extLst>
        </xdr:cNvPr>
        <xdr:cNvSpPr txBox="1"/>
      </xdr:nvSpPr>
      <xdr:spPr>
        <a:xfrm>
          <a:off x="16226867" y="61997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35</xdr:row>
      <xdr:rowOff>24328</xdr:rowOff>
    </xdr:from>
    <xdr:ext cx="469744" cy="259045"/>
    <xdr:sp macro="" textlink="">
      <xdr:nvSpPr>
        <xdr:cNvPr id="514" name="n_1mainValue【認定こども園・幼稚園・保育所】&#10;一人当たり面積">
          <a:extLst>
            <a:ext uri="{FF2B5EF4-FFF2-40B4-BE49-F238E27FC236}">
              <a16:creationId xmlns:a16="http://schemas.microsoft.com/office/drawing/2014/main" id="{00000000-0008-0000-0100-000002020000}"/>
            </a:ext>
          </a:extLst>
        </xdr:cNvPr>
        <xdr:cNvSpPr txBox="1"/>
      </xdr:nvSpPr>
      <xdr:spPr>
        <a:xfrm>
          <a:off x="18561127" y="58917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36</xdr:row>
      <xdr:rowOff>94541</xdr:rowOff>
    </xdr:from>
    <xdr:ext cx="469744" cy="259045"/>
    <xdr:sp macro="" textlink="">
      <xdr:nvSpPr>
        <xdr:cNvPr id="515" name="n_2mainValue【認定こども園・幼稚園・保育所】&#10;一人当たり面積">
          <a:extLst>
            <a:ext uri="{FF2B5EF4-FFF2-40B4-BE49-F238E27FC236}">
              <a16:creationId xmlns:a16="http://schemas.microsoft.com/office/drawing/2014/main" id="{00000000-0008-0000-0100-000003020000}"/>
            </a:ext>
          </a:extLst>
        </xdr:cNvPr>
        <xdr:cNvSpPr txBox="1"/>
      </xdr:nvSpPr>
      <xdr:spPr>
        <a:xfrm>
          <a:off x="17776267" y="61295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39</xdr:row>
      <xdr:rowOff>118127</xdr:rowOff>
    </xdr:from>
    <xdr:ext cx="469744" cy="259045"/>
    <xdr:sp macro="" textlink="">
      <xdr:nvSpPr>
        <xdr:cNvPr id="516" name="n_3mainValue【認定こども園・幼稚園・保育所】&#10;一人当たり面積">
          <a:extLst>
            <a:ext uri="{FF2B5EF4-FFF2-40B4-BE49-F238E27FC236}">
              <a16:creationId xmlns:a16="http://schemas.microsoft.com/office/drawing/2014/main" id="{00000000-0008-0000-0100-000004020000}"/>
            </a:ext>
          </a:extLst>
        </xdr:cNvPr>
        <xdr:cNvSpPr txBox="1"/>
      </xdr:nvSpPr>
      <xdr:spPr>
        <a:xfrm>
          <a:off x="17001567" y="66560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39</xdr:row>
      <xdr:rowOff>116494</xdr:rowOff>
    </xdr:from>
    <xdr:ext cx="469744" cy="259045"/>
    <xdr:sp macro="" textlink="">
      <xdr:nvSpPr>
        <xdr:cNvPr id="517" name="n_4mainValue【認定こども園・幼稚園・保育所】&#10;一人当たり面積">
          <a:extLst>
            <a:ext uri="{FF2B5EF4-FFF2-40B4-BE49-F238E27FC236}">
              <a16:creationId xmlns:a16="http://schemas.microsoft.com/office/drawing/2014/main" id="{00000000-0008-0000-0100-000005020000}"/>
            </a:ext>
          </a:extLst>
        </xdr:cNvPr>
        <xdr:cNvSpPr txBox="1"/>
      </xdr:nvSpPr>
      <xdr:spPr>
        <a:xfrm>
          <a:off x="16226867" y="66544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18" name="正方形/長方形 517">
          <a:extLst>
            <a:ext uri="{FF2B5EF4-FFF2-40B4-BE49-F238E27FC236}">
              <a16:creationId xmlns:a16="http://schemas.microsoft.com/office/drawing/2014/main" id="{00000000-0008-0000-0100-000006020000}"/>
            </a:ext>
          </a:extLst>
        </xdr:cNvPr>
        <xdr:cNvSpPr/>
      </xdr:nvSpPr>
      <xdr:spPr>
        <a:xfrm>
          <a:off x="1096010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19" name="正方形/長方形 518">
          <a:extLst>
            <a:ext uri="{FF2B5EF4-FFF2-40B4-BE49-F238E27FC236}">
              <a16:creationId xmlns:a16="http://schemas.microsoft.com/office/drawing/2014/main" id="{00000000-0008-0000-0100-000007020000}"/>
            </a:ext>
          </a:extLst>
        </xdr:cNvPr>
        <xdr:cNvSpPr/>
      </xdr:nvSpPr>
      <xdr:spPr>
        <a:xfrm>
          <a:off x="11064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20" name="正方形/長方形 519">
          <a:extLst>
            <a:ext uri="{FF2B5EF4-FFF2-40B4-BE49-F238E27FC236}">
              <a16:creationId xmlns:a16="http://schemas.microsoft.com/office/drawing/2014/main" id="{00000000-0008-0000-0100-000008020000}"/>
            </a:ext>
          </a:extLst>
        </xdr:cNvPr>
        <xdr:cNvSpPr/>
      </xdr:nvSpPr>
      <xdr:spPr>
        <a:xfrm>
          <a:off x="11064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21" name="正方形/長方形 520">
          <a:extLst>
            <a:ext uri="{FF2B5EF4-FFF2-40B4-BE49-F238E27FC236}">
              <a16:creationId xmlns:a16="http://schemas.microsoft.com/office/drawing/2014/main" id="{00000000-0008-0000-0100-000009020000}"/>
            </a:ext>
          </a:extLst>
        </xdr:cNvPr>
        <xdr:cNvSpPr/>
      </xdr:nvSpPr>
      <xdr:spPr>
        <a:xfrm>
          <a:off x="119659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22" name="正方形/長方形 521">
          <a:extLst>
            <a:ext uri="{FF2B5EF4-FFF2-40B4-BE49-F238E27FC236}">
              <a16:creationId xmlns:a16="http://schemas.microsoft.com/office/drawing/2014/main" id="{00000000-0008-0000-0100-00000A020000}"/>
            </a:ext>
          </a:extLst>
        </xdr:cNvPr>
        <xdr:cNvSpPr/>
      </xdr:nvSpPr>
      <xdr:spPr>
        <a:xfrm>
          <a:off x="119659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23" name="正方形/長方形 522">
          <a:extLst>
            <a:ext uri="{FF2B5EF4-FFF2-40B4-BE49-F238E27FC236}">
              <a16:creationId xmlns:a16="http://schemas.microsoft.com/office/drawing/2014/main" id="{00000000-0008-0000-0100-00000B020000}"/>
            </a:ext>
          </a:extLst>
        </xdr:cNvPr>
        <xdr:cNvSpPr/>
      </xdr:nvSpPr>
      <xdr:spPr>
        <a:xfrm>
          <a:off x="129717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24" name="正方形/長方形 523">
          <a:extLst>
            <a:ext uri="{FF2B5EF4-FFF2-40B4-BE49-F238E27FC236}">
              <a16:creationId xmlns:a16="http://schemas.microsoft.com/office/drawing/2014/main" id="{00000000-0008-0000-0100-00000C020000}"/>
            </a:ext>
          </a:extLst>
        </xdr:cNvPr>
        <xdr:cNvSpPr/>
      </xdr:nvSpPr>
      <xdr:spPr>
        <a:xfrm>
          <a:off x="129717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25" name="正方形/長方形 524">
          <a:extLst>
            <a:ext uri="{FF2B5EF4-FFF2-40B4-BE49-F238E27FC236}">
              <a16:creationId xmlns:a16="http://schemas.microsoft.com/office/drawing/2014/main" id="{00000000-0008-0000-0100-00000D020000}"/>
            </a:ext>
          </a:extLst>
        </xdr:cNvPr>
        <xdr:cNvSpPr/>
      </xdr:nvSpPr>
      <xdr:spPr>
        <a:xfrm>
          <a:off x="1096010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26" name="テキスト ボックス 525">
          <a:extLst>
            <a:ext uri="{FF2B5EF4-FFF2-40B4-BE49-F238E27FC236}">
              <a16:creationId xmlns:a16="http://schemas.microsoft.com/office/drawing/2014/main" id="{00000000-0008-0000-0100-00000E020000}"/>
            </a:ext>
          </a:extLst>
        </xdr:cNvPr>
        <xdr:cNvSpPr txBox="1"/>
      </xdr:nvSpPr>
      <xdr:spPr>
        <a:xfrm>
          <a:off x="1092200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27" name="直線コネクタ 526">
          <a:extLst>
            <a:ext uri="{FF2B5EF4-FFF2-40B4-BE49-F238E27FC236}">
              <a16:creationId xmlns:a16="http://schemas.microsoft.com/office/drawing/2014/main" id="{00000000-0008-0000-0100-00000F020000}"/>
            </a:ext>
          </a:extLst>
        </xdr:cNvPr>
        <xdr:cNvCxnSpPr/>
      </xdr:nvCxnSpPr>
      <xdr:spPr>
        <a:xfrm>
          <a:off x="10960100" y="111785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28" name="テキスト ボックス 527">
          <a:extLst>
            <a:ext uri="{FF2B5EF4-FFF2-40B4-BE49-F238E27FC236}">
              <a16:creationId xmlns:a16="http://schemas.microsoft.com/office/drawing/2014/main" id="{00000000-0008-0000-0100-000010020000}"/>
            </a:ext>
          </a:extLst>
        </xdr:cNvPr>
        <xdr:cNvSpPr txBox="1"/>
      </xdr:nvSpPr>
      <xdr:spPr>
        <a:xfrm>
          <a:off x="1056150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29" name="直線コネクタ 528">
          <a:extLst>
            <a:ext uri="{FF2B5EF4-FFF2-40B4-BE49-F238E27FC236}">
              <a16:creationId xmlns:a16="http://schemas.microsoft.com/office/drawing/2014/main" id="{00000000-0008-0000-0100-000011020000}"/>
            </a:ext>
          </a:extLst>
        </xdr:cNvPr>
        <xdr:cNvCxnSpPr/>
      </xdr:nvCxnSpPr>
      <xdr:spPr>
        <a:xfrm>
          <a:off x="10960100" y="108051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530" name="テキスト ボックス 529">
          <a:extLst>
            <a:ext uri="{FF2B5EF4-FFF2-40B4-BE49-F238E27FC236}">
              <a16:creationId xmlns:a16="http://schemas.microsoft.com/office/drawing/2014/main" id="{00000000-0008-0000-0100-000012020000}"/>
            </a:ext>
          </a:extLst>
        </xdr:cNvPr>
        <xdr:cNvSpPr txBox="1"/>
      </xdr:nvSpPr>
      <xdr:spPr>
        <a:xfrm>
          <a:off x="10561501" y="106667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31" name="直線コネクタ 530">
          <a:extLst>
            <a:ext uri="{FF2B5EF4-FFF2-40B4-BE49-F238E27FC236}">
              <a16:creationId xmlns:a16="http://schemas.microsoft.com/office/drawing/2014/main" id="{00000000-0008-0000-0100-000013020000}"/>
            </a:ext>
          </a:extLst>
        </xdr:cNvPr>
        <xdr:cNvCxnSpPr/>
      </xdr:nvCxnSpPr>
      <xdr:spPr>
        <a:xfrm>
          <a:off x="10960100" y="104317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32" name="テキスト ボックス 531">
          <a:extLst>
            <a:ext uri="{FF2B5EF4-FFF2-40B4-BE49-F238E27FC236}">
              <a16:creationId xmlns:a16="http://schemas.microsoft.com/office/drawing/2014/main" id="{00000000-0008-0000-0100-000014020000}"/>
            </a:ext>
          </a:extLst>
        </xdr:cNvPr>
        <xdr:cNvSpPr txBox="1"/>
      </xdr:nvSpPr>
      <xdr:spPr>
        <a:xfrm>
          <a:off x="10602761" y="102933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33" name="直線コネクタ 532">
          <a:extLst>
            <a:ext uri="{FF2B5EF4-FFF2-40B4-BE49-F238E27FC236}">
              <a16:creationId xmlns:a16="http://schemas.microsoft.com/office/drawing/2014/main" id="{00000000-0008-0000-0100-000015020000}"/>
            </a:ext>
          </a:extLst>
        </xdr:cNvPr>
        <xdr:cNvCxnSpPr/>
      </xdr:nvCxnSpPr>
      <xdr:spPr>
        <a:xfrm>
          <a:off x="10960100" y="100584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34" name="テキスト ボックス 533">
          <a:extLst>
            <a:ext uri="{FF2B5EF4-FFF2-40B4-BE49-F238E27FC236}">
              <a16:creationId xmlns:a16="http://schemas.microsoft.com/office/drawing/2014/main" id="{00000000-0008-0000-0100-000016020000}"/>
            </a:ext>
          </a:extLst>
        </xdr:cNvPr>
        <xdr:cNvSpPr txBox="1"/>
      </xdr:nvSpPr>
      <xdr:spPr>
        <a:xfrm>
          <a:off x="10602761" y="99199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35" name="直線コネクタ 534">
          <a:extLst>
            <a:ext uri="{FF2B5EF4-FFF2-40B4-BE49-F238E27FC236}">
              <a16:creationId xmlns:a16="http://schemas.microsoft.com/office/drawing/2014/main" id="{00000000-0008-0000-0100-000017020000}"/>
            </a:ext>
          </a:extLst>
        </xdr:cNvPr>
        <xdr:cNvCxnSpPr/>
      </xdr:nvCxnSpPr>
      <xdr:spPr>
        <a:xfrm>
          <a:off x="10960100" y="96888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36" name="テキスト ボックス 535">
          <a:extLst>
            <a:ext uri="{FF2B5EF4-FFF2-40B4-BE49-F238E27FC236}">
              <a16:creationId xmlns:a16="http://schemas.microsoft.com/office/drawing/2014/main" id="{00000000-0008-0000-0100-000018020000}"/>
            </a:ext>
          </a:extLst>
        </xdr:cNvPr>
        <xdr:cNvSpPr txBox="1"/>
      </xdr:nvSpPr>
      <xdr:spPr>
        <a:xfrm>
          <a:off x="10602761" y="95504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37" name="直線コネクタ 536">
          <a:extLst>
            <a:ext uri="{FF2B5EF4-FFF2-40B4-BE49-F238E27FC236}">
              <a16:creationId xmlns:a16="http://schemas.microsoft.com/office/drawing/2014/main" id="{00000000-0008-0000-0100-000019020000}"/>
            </a:ext>
          </a:extLst>
        </xdr:cNvPr>
        <xdr:cNvCxnSpPr/>
      </xdr:nvCxnSpPr>
      <xdr:spPr>
        <a:xfrm>
          <a:off x="10960100" y="93154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538" name="テキスト ボックス 537">
          <a:extLst>
            <a:ext uri="{FF2B5EF4-FFF2-40B4-BE49-F238E27FC236}">
              <a16:creationId xmlns:a16="http://schemas.microsoft.com/office/drawing/2014/main" id="{00000000-0008-0000-0100-00001A020000}"/>
            </a:ext>
          </a:extLst>
        </xdr:cNvPr>
        <xdr:cNvSpPr txBox="1"/>
      </xdr:nvSpPr>
      <xdr:spPr>
        <a:xfrm>
          <a:off x="10602761" y="91770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39" name="直線コネクタ 538">
          <a:extLst>
            <a:ext uri="{FF2B5EF4-FFF2-40B4-BE49-F238E27FC236}">
              <a16:creationId xmlns:a16="http://schemas.microsoft.com/office/drawing/2014/main" id="{00000000-0008-0000-0100-00001B020000}"/>
            </a:ext>
          </a:extLst>
        </xdr:cNvPr>
        <xdr:cNvCxnSpPr/>
      </xdr:nvCxnSpPr>
      <xdr:spPr>
        <a:xfrm>
          <a:off x="10960100" y="89420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540" name="テキスト ボックス 539">
          <a:extLst>
            <a:ext uri="{FF2B5EF4-FFF2-40B4-BE49-F238E27FC236}">
              <a16:creationId xmlns:a16="http://schemas.microsoft.com/office/drawing/2014/main" id="{00000000-0008-0000-0100-00001C020000}"/>
            </a:ext>
          </a:extLst>
        </xdr:cNvPr>
        <xdr:cNvSpPr txBox="1"/>
      </xdr:nvSpPr>
      <xdr:spPr>
        <a:xfrm>
          <a:off x="10666881" y="880365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41" name="【学校施設】&#10;有形固定資産減価償却率グラフ枠">
          <a:extLst>
            <a:ext uri="{FF2B5EF4-FFF2-40B4-BE49-F238E27FC236}">
              <a16:creationId xmlns:a16="http://schemas.microsoft.com/office/drawing/2014/main" id="{00000000-0008-0000-0100-00001D020000}"/>
            </a:ext>
          </a:extLst>
        </xdr:cNvPr>
        <xdr:cNvSpPr/>
      </xdr:nvSpPr>
      <xdr:spPr>
        <a:xfrm>
          <a:off x="1096010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85725</xdr:rowOff>
    </xdr:from>
    <xdr:to>
      <xdr:col>85</xdr:col>
      <xdr:colOff>126364</xdr:colOff>
      <xdr:row>63</xdr:row>
      <xdr:rowOff>121920</xdr:rowOff>
    </xdr:to>
    <xdr:cxnSp macro="">
      <xdr:nvCxnSpPr>
        <xdr:cNvPr id="542" name="直線コネクタ 541">
          <a:extLst>
            <a:ext uri="{FF2B5EF4-FFF2-40B4-BE49-F238E27FC236}">
              <a16:creationId xmlns:a16="http://schemas.microsoft.com/office/drawing/2014/main" id="{00000000-0008-0000-0100-00001E020000}"/>
            </a:ext>
          </a:extLst>
        </xdr:cNvPr>
        <xdr:cNvCxnSpPr/>
      </xdr:nvCxnSpPr>
      <xdr:spPr>
        <a:xfrm flipV="1">
          <a:off x="14375764" y="9305925"/>
          <a:ext cx="0" cy="13773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125747</xdr:rowOff>
    </xdr:from>
    <xdr:ext cx="405111" cy="259045"/>
    <xdr:sp macro="" textlink="">
      <xdr:nvSpPr>
        <xdr:cNvPr id="543" name="【学校施設】&#10;有形固定資産減価償却率最小値テキスト">
          <a:extLst>
            <a:ext uri="{FF2B5EF4-FFF2-40B4-BE49-F238E27FC236}">
              <a16:creationId xmlns:a16="http://schemas.microsoft.com/office/drawing/2014/main" id="{00000000-0008-0000-0100-00001F020000}"/>
            </a:ext>
          </a:extLst>
        </xdr:cNvPr>
        <xdr:cNvSpPr txBox="1"/>
      </xdr:nvSpPr>
      <xdr:spPr>
        <a:xfrm>
          <a:off x="14414500" y="106870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121920</xdr:rowOff>
    </xdr:from>
    <xdr:to>
      <xdr:col>86</xdr:col>
      <xdr:colOff>25400</xdr:colOff>
      <xdr:row>63</xdr:row>
      <xdr:rowOff>121920</xdr:rowOff>
    </xdr:to>
    <xdr:cxnSp macro="">
      <xdr:nvCxnSpPr>
        <xdr:cNvPr id="544" name="直線コネクタ 543">
          <a:extLst>
            <a:ext uri="{FF2B5EF4-FFF2-40B4-BE49-F238E27FC236}">
              <a16:creationId xmlns:a16="http://schemas.microsoft.com/office/drawing/2014/main" id="{00000000-0008-0000-0100-000020020000}"/>
            </a:ext>
          </a:extLst>
        </xdr:cNvPr>
        <xdr:cNvCxnSpPr/>
      </xdr:nvCxnSpPr>
      <xdr:spPr>
        <a:xfrm>
          <a:off x="14287500" y="106832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32402</xdr:rowOff>
    </xdr:from>
    <xdr:ext cx="405111" cy="259045"/>
    <xdr:sp macro="" textlink="">
      <xdr:nvSpPr>
        <xdr:cNvPr id="545" name="【学校施設】&#10;有形固定資産減価償却率最大値テキスト">
          <a:extLst>
            <a:ext uri="{FF2B5EF4-FFF2-40B4-BE49-F238E27FC236}">
              <a16:creationId xmlns:a16="http://schemas.microsoft.com/office/drawing/2014/main" id="{00000000-0008-0000-0100-000021020000}"/>
            </a:ext>
          </a:extLst>
        </xdr:cNvPr>
        <xdr:cNvSpPr txBox="1"/>
      </xdr:nvSpPr>
      <xdr:spPr>
        <a:xfrm>
          <a:off x="14414500" y="90849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85725</xdr:rowOff>
    </xdr:from>
    <xdr:to>
      <xdr:col>86</xdr:col>
      <xdr:colOff>25400</xdr:colOff>
      <xdr:row>55</xdr:row>
      <xdr:rowOff>85725</xdr:rowOff>
    </xdr:to>
    <xdr:cxnSp macro="">
      <xdr:nvCxnSpPr>
        <xdr:cNvPr id="546" name="直線コネクタ 545">
          <a:extLst>
            <a:ext uri="{FF2B5EF4-FFF2-40B4-BE49-F238E27FC236}">
              <a16:creationId xmlns:a16="http://schemas.microsoft.com/office/drawing/2014/main" id="{00000000-0008-0000-0100-000022020000}"/>
            </a:ext>
          </a:extLst>
        </xdr:cNvPr>
        <xdr:cNvCxnSpPr/>
      </xdr:nvCxnSpPr>
      <xdr:spPr>
        <a:xfrm>
          <a:off x="14287500" y="930592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27322</xdr:rowOff>
    </xdr:from>
    <xdr:ext cx="405111" cy="259045"/>
    <xdr:sp macro="" textlink="">
      <xdr:nvSpPr>
        <xdr:cNvPr id="547" name="【学校施設】&#10;有形固定資産減価償却率平均値テキスト">
          <a:extLst>
            <a:ext uri="{FF2B5EF4-FFF2-40B4-BE49-F238E27FC236}">
              <a16:creationId xmlns:a16="http://schemas.microsoft.com/office/drawing/2014/main" id="{00000000-0008-0000-0100-000023020000}"/>
            </a:ext>
          </a:extLst>
        </xdr:cNvPr>
        <xdr:cNvSpPr txBox="1"/>
      </xdr:nvSpPr>
      <xdr:spPr>
        <a:xfrm>
          <a:off x="14414500" y="99180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4445</xdr:rowOff>
    </xdr:from>
    <xdr:to>
      <xdr:col>85</xdr:col>
      <xdr:colOff>177800</xdr:colOff>
      <xdr:row>60</xdr:row>
      <xdr:rowOff>106045</xdr:rowOff>
    </xdr:to>
    <xdr:sp macro="" textlink="">
      <xdr:nvSpPr>
        <xdr:cNvPr id="548" name="フローチャート: 判断 547">
          <a:extLst>
            <a:ext uri="{FF2B5EF4-FFF2-40B4-BE49-F238E27FC236}">
              <a16:creationId xmlns:a16="http://schemas.microsoft.com/office/drawing/2014/main" id="{00000000-0008-0000-0100-000024020000}"/>
            </a:ext>
          </a:extLst>
        </xdr:cNvPr>
        <xdr:cNvSpPr/>
      </xdr:nvSpPr>
      <xdr:spPr>
        <a:xfrm>
          <a:off x="14325600" y="10062845"/>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153035</xdr:rowOff>
    </xdr:from>
    <xdr:to>
      <xdr:col>81</xdr:col>
      <xdr:colOff>101600</xdr:colOff>
      <xdr:row>60</xdr:row>
      <xdr:rowOff>83185</xdr:rowOff>
    </xdr:to>
    <xdr:sp macro="" textlink="">
      <xdr:nvSpPr>
        <xdr:cNvPr id="549" name="フローチャート: 判断 548">
          <a:extLst>
            <a:ext uri="{FF2B5EF4-FFF2-40B4-BE49-F238E27FC236}">
              <a16:creationId xmlns:a16="http://schemas.microsoft.com/office/drawing/2014/main" id="{00000000-0008-0000-0100-000025020000}"/>
            </a:ext>
          </a:extLst>
        </xdr:cNvPr>
        <xdr:cNvSpPr/>
      </xdr:nvSpPr>
      <xdr:spPr>
        <a:xfrm>
          <a:off x="13578840" y="1004379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139700</xdr:rowOff>
    </xdr:from>
    <xdr:to>
      <xdr:col>76</xdr:col>
      <xdr:colOff>165100</xdr:colOff>
      <xdr:row>60</xdr:row>
      <xdr:rowOff>69850</xdr:rowOff>
    </xdr:to>
    <xdr:sp macro="" textlink="">
      <xdr:nvSpPr>
        <xdr:cNvPr id="550" name="フローチャート: 判断 549">
          <a:extLst>
            <a:ext uri="{FF2B5EF4-FFF2-40B4-BE49-F238E27FC236}">
              <a16:creationId xmlns:a16="http://schemas.microsoft.com/office/drawing/2014/main" id="{00000000-0008-0000-0100-000026020000}"/>
            </a:ext>
          </a:extLst>
        </xdr:cNvPr>
        <xdr:cNvSpPr/>
      </xdr:nvSpPr>
      <xdr:spPr>
        <a:xfrm>
          <a:off x="12804140" y="1003046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141605</xdr:rowOff>
    </xdr:from>
    <xdr:to>
      <xdr:col>72</xdr:col>
      <xdr:colOff>38100</xdr:colOff>
      <xdr:row>60</xdr:row>
      <xdr:rowOff>71755</xdr:rowOff>
    </xdr:to>
    <xdr:sp macro="" textlink="">
      <xdr:nvSpPr>
        <xdr:cNvPr id="551" name="フローチャート: 判断 550">
          <a:extLst>
            <a:ext uri="{FF2B5EF4-FFF2-40B4-BE49-F238E27FC236}">
              <a16:creationId xmlns:a16="http://schemas.microsoft.com/office/drawing/2014/main" id="{00000000-0008-0000-0100-000027020000}"/>
            </a:ext>
          </a:extLst>
        </xdr:cNvPr>
        <xdr:cNvSpPr/>
      </xdr:nvSpPr>
      <xdr:spPr>
        <a:xfrm>
          <a:off x="12029440" y="1003236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114935</xdr:rowOff>
    </xdr:from>
    <xdr:to>
      <xdr:col>67</xdr:col>
      <xdr:colOff>101600</xdr:colOff>
      <xdr:row>60</xdr:row>
      <xdr:rowOff>45085</xdr:rowOff>
    </xdr:to>
    <xdr:sp macro="" textlink="">
      <xdr:nvSpPr>
        <xdr:cNvPr id="552" name="フローチャート: 判断 551">
          <a:extLst>
            <a:ext uri="{FF2B5EF4-FFF2-40B4-BE49-F238E27FC236}">
              <a16:creationId xmlns:a16="http://schemas.microsoft.com/office/drawing/2014/main" id="{00000000-0008-0000-0100-000028020000}"/>
            </a:ext>
          </a:extLst>
        </xdr:cNvPr>
        <xdr:cNvSpPr/>
      </xdr:nvSpPr>
      <xdr:spPr>
        <a:xfrm>
          <a:off x="11231880" y="1000569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53" name="テキスト ボックス 552">
          <a:extLst>
            <a:ext uri="{FF2B5EF4-FFF2-40B4-BE49-F238E27FC236}">
              <a16:creationId xmlns:a16="http://schemas.microsoft.com/office/drawing/2014/main" id="{00000000-0008-0000-0100-000029020000}"/>
            </a:ext>
          </a:extLst>
        </xdr:cNvPr>
        <xdr:cNvSpPr txBox="1"/>
      </xdr:nvSpPr>
      <xdr:spPr>
        <a:xfrm>
          <a:off x="14208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54" name="テキスト ボックス 553">
          <a:extLst>
            <a:ext uri="{FF2B5EF4-FFF2-40B4-BE49-F238E27FC236}">
              <a16:creationId xmlns:a16="http://schemas.microsoft.com/office/drawing/2014/main" id="{00000000-0008-0000-0100-00002A020000}"/>
            </a:ext>
          </a:extLst>
        </xdr:cNvPr>
        <xdr:cNvSpPr txBox="1"/>
      </xdr:nvSpPr>
      <xdr:spPr>
        <a:xfrm>
          <a:off x="134620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55" name="テキスト ボックス 554">
          <a:extLst>
            <a:ext uri="{FF2B5EF4-FFF2-40B4-BE49-F238E27FC236}">
              <a16:creationId xmlns:a16="http://schemas.microsoft.com/office/drawing/2014/main" id="{00000000-0008-0000-0100-00002B020000}"/>
            </a:ext>
          </a:extLst>
        </xdr:cNvPr>
        <xdr:cNvSpPr txBox="1"/>
      </xdr:nvSpPr>
      <xdr:spPr>
        <a:xfrm>
          <a:off x="126873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56" name="テキスト ボックス 555">
          <a:extLst>
            <a:ext uri="{FF2B5EF4-FFF2-40B4-BE49-F238E27FC236}">
              <a16:creationId xmlns:a16="http://schemas.microsoft.com/office/drawing/2014/main" id="{00000000-0008-0000-0100-00002C020000}"/>
            </a:ext>
          </a:extLst>
        </xdr:cNvPr>
        <xdr:cNvSpPr txBox="1"/>
      </xdr:nvSpPr>
      <xdr:spPr>
        <a:xfrm>
          <a:off x="119049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57" name="テキスト ボックス 556">
          <a:extLst>
            <a:ext uri="{FF2B5EF4-FFF2-40B4-BE49-F238E27FC236}">
              <a16:creationId xmlns:a16="http://schemas.microsoft.com/office/drawing/2014/main" id="{00000000-0008-0000-0100-00002D020000}"/>
            </a:ext>
          </a:extLst>
        </xdr:cNvPr>
        <xdr:cNvSpPr txBox="1"/>
      </xdr:nvSpPr>
      <xdr:spPr>
        <a:xfrm>
          <a:off x="111150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62</xdr:row>
      <xdr:rowOff>46355</xdr:rowOff>
    </xdr:from>
    <xdr:to>
      <xdr:col>85</xdr:col>
      <xdr:colOff>177800</xdr:colOff>
      <xdr:row>62</xdr:row>
      <xdr:rowOff>147955</xdr:rowOff>
    </xdr:to>
    <xdr:sp macro="" textlink="">
      <xdr:nvSpPr>
        <xdr:cNvPr id="558" name="楕円 557">
          <a:extLst>
            <a:ext uri="{FF2B5EF4-FFF2-40B4-BE49-F238E27FC236}">
              <a16:creationId xmlns:a16="http://schemas.microsoft.com/office/drawing/2014/main" id="{00000000-0008-0000-0100-00002E020000}"/>
            </a:ext>
          </a:extLst>
        </xdr:cNvPr>
        <xdr:cNvSpPr/>
      </xdr:nvSpPr>
      <xdr:spPr>
        <a:xfrm>
          <a:off x="14325600" y="10440035"/>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62</xdr:row>
      <xdr:rowOff>24782</xdr:rowOff>
    </xdr:from>
    <xdr:ext cx="405111" cy="259045"/>
    <xdr:sp macro="" textlink="">
      <xdr:nvSpPr>
        <xdr:cNvPr id="559" name="【学校施設】&#10;有形固定資産減価償却率該当値テキスト">
          <a:extLst>
            <a:ext uri="{FF2B5EF4-FFF2-40B4-BE49-F238E27FC236}">
              <a16:creationId xmlns:a16="http://schemas.microsoft.com/office/drawing/2014/main" id="{00000000-0008-0000-0100-00002F020000}"/>
            </a:ext>
          </a:extLst>
        </xdr:cNvPr>
        <xdr:cNvSpPr txBox="1"/>
      </xdr:nvSpPr>
      <xdr:spPr>
        <a:xfrm>
          <a:off x="14414500" y="104184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62</xdr:row>
      <xdr:rowOff>21590</xdr:rowOff>
    </xdr:from>
    <xdr:to>
      <xdr:col>81</xdr:col>
      <xdr:colOff>101600</xdr:colOff>
      <xdr:row>62</xdr:row>
      <xdr:rowOff>123190</xdr:rowOff>
    </xdr:to>
    <xdr:sp macro="" textlink="">
      <xdr:nvSpPr>
        <xdr:cNvPr id="560" name="楕円 559">
          <a:extLst>
            <a:ext uri="{FF2B5EF4-FFF2-40B4-BE49-F238E27FC236}">
              <a16:creationId xmlns:a16="http://schemas.microsoft.com/office/drawing/2014/main" id="{00000000-0008-0000-0100-000030020000}"/>
            </a:ext>
          </a:extLst>
        </xdr:cNvPr>
        <xdr:cNvSpPr/>
      </xdr:nvSpPr>
      <xdr:spPr>
        <a:xfrm>
          <a:off x="13578840" y="10415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62</xdr:row>
      <xdr:rowOff>72390</xdr:rowOff>
    </xdr:from>
    <xdr:to>
      <xdr:col>85</xdr:col>
      <xdr:colOff>127000</xdr:colOff>
      <xdr:row>62</xdr:row>
      <xdr:rowOff>97155</xdr:rowOff>
    </xdr:to>
    <xdr:cxnSp macro="">
      <xdr:nvCxnSpPr>
        <xdr:cNvPr id="561" name="直線コネクタ 560">
          <a:extLst>
            <a:ext uri="{FF2B5EF4-FFF2-40B4-BE49-F238E27FC236}">
              <a16:creationId xmlns:a16="http://schemas.microsoft.com/office/drawing/2014/main" id="{00000000-0008-0000-0100-000031020000}"/>
            </a:ext>
          </a:extLst>
        </xdr:cNvPr>
        <xdr:cNvCxnSpPr/>
      </xdr:nvCxnSpPr>
      <xdr:spPr>
        <a:xfrm>
          <a:off x="13629640" y="10466070"/>
          <a:ext cx="74676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62</xdr:row>
      <xdr:rowOff>19685</xdr:rowOff>
    </xdr:from>
    <xdr:to>
      <xdr:col>76</xdr:col>
      <xdr:colOff>165100</xdr:colOff>
      <xdr:row>62</xdr:row>
      <xdr:rowOff>121285</xdr:rowOff>
    </xdr:to>
    <xdr:sp macro="" textlink="">
      <xdr:nvSpPr>
        <xdr:cNvPr id="562" name="楕円 561">
          <a:extLst>
            <a:ext uri="{FF2B5EF4-FFF2-40B4-BE49-F238E27FC236}">
              <a16:creationId xmlns:a16="http://schemas.microsoft.com/office/drawing/2014/main" id="{00000000-0008-0000-0100-000032020000}"/>
            </a:ext>
          </a:extLst>
        </xdr:cNvPr>
        <xdr:cNvSpPr/>
      </xdr:nvSpPr>
      <xdr:spPr>
        <a:xfrm>
          <a:off x="12804140" y="10413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62</xdr:row>
      <xdr:rowOff>70485</xdr:rowOff>
    </xdr:from>
    <xdr:to>
      <xdr:col>81</xdr:col>
      <xdr:colOff>50800</xdr:colOff>
      <xdr:row>62</xdr:row>
      <xdr:rowOff>72390</xdr:rowOff>
    </xdr:to>
    <xdr:cxnSp macro="">
      <xdr:nvCxnSpPr>
        <xdr:cNvPr id="563" name="直線コネクタ 562">
          <a:extLst>
            <a:ext uri="{FF2B5EF4-FFF2-40B4-BE49-F238E27FC236}">
              <a16:creationId xmlns:a16="http://schemas.microsoft.com/office/drawing/2014/main" id="{00000000-0008-0000-0100-000033020000}"/>
            </a:ext>
          </a:extLst>
        </xdr:cNvPr>
        <xdr:cNvCxnSpPr/>
      </xdr:nvCxnSpPr>
      <xdr:spPr>
        <a:xfrm>
          <a:off x="12854940" y="10464165"/>
          <a:ext cx="7747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62</xdr:row>
      <xdr:rowOff>2540</xdr:rowOff>
    </xdr:from>
    <xdr:to>
      <xdr:col>72</xdr:col>
      <xdr:colOff>38100</xdr:colOff>
      <xdr:row>62</xdr:row>
      <xdr:rowOff>104140</xdr:rowOff>
    </xdr:to>
    <xdr:sp macro="" textlink="">
      <xdr:nvSpPr>
        <xdr:cNvPr id="564" name="楕円 563">
          <a:extLst>
            <a:ext uri="{FF2B5EF4-FFF2-40B4-BE49-F238E27FC236}">
              <a16:creationId xmlns:a16="http://schemas.microsoft.com/office/drawing/2014/main" id="{00000000-0008-0000-0100-000034020000}"/>
            </a:ext>
          </a:extLst>
        </xdr:cNvPr>
        <xdr:cNvSpPr/>
      </xdr:nvSpPr>
      <xdr:spPr>
        <a:xfrm>
          <a:off x="12029440" y="1039622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62</xdr:row>
      <xdr:rowOff>53340</xdr:rowOff>
    </xdr:from>
    <xdr:to>
      <xdr:col>76</xdr:col>
      <xdr:colOff>114300</xdr:colOff>
      <xdr:row>62</xdr:row>
      <xdr:rowOff>70485</xdr:rowOff>
    </xdr:to>
    <xdr:cxnSp macro="">
      <xdr:nvCxnSpPr>
        <xdr:cNvPr id="565" name="直線コネクタ 564">
          <a:extLst>
            <a:ext uri="{FF2B5EF4-FFF2-40B4-BE49-F238E27FC236}">
              <a16:creationId xmlns:a16="http://schemas.microsoft.com/office/drawing/2014/main" id="{00000000-0008-0000-0100-000035020000}"/>
            </a:ext>
          </a:extLst>
        </xdr:cNvPr>
        <xdr:cNvCxnSpPr/>
      </xdr:nvCxnSpPr>
      <xdr:spPr>
        <a:xfrm>
          <a:off x="12072620" y="10447020"/>
          <a:ext cx="78232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61</xdr:row>
      <xdr:rowOff>135890</xdr:rowOff>
    </xdr:from>
    <xdr:to>
      <xdr:col>67</xdr:col>
      <xdr:colOff>101600</xdr:colOff>
      <xdr:row>62</xdr:row>
      <xdr:rowOff>66040</xdr:rowOff>
    </xdr:to>
    <xdr:sp macro="" textlink="">
      <xdr:nvSpPr>
        <xdr:cNvPr id="566" name="楕円 565">
          <a:extLst>
            <a:ext uri="{FF2B5EF4-FFF2-40B4-BE49-F238E27FC236}">
              <a16:creationId xmlns:a16="http://schemas.microsoft.com/office/drawing/2014/main" id="{00000000-0008-0000-0100-000036020000}"/>
            </a:ext>
          </a:extLst>
        </xdr:cNvPr>
        <xdr:cNvSpPr/>
      </xdr:nvSpPr>
      <xdr:spPr>
        <a:xfrm>
          <a:off x="11231880" y="1036193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62</xdr:row>
      <xdr:rowOff>15240</xdr:rowOff>
    </xdr:from>
    <xdr:to>
      <xdr:col>71</xdr:col>
      <xdr:colOff>177800</xdr:colOff>
      <xdr:row>62</xdr:row>
      <xdr:rowOff>53340</xdr:rowOff>
    </xdr:to>
    <xdr:cxnSp macro="">
      <xdr:nvCxnSpPr>
        <xdr:cNvPr id="567" name="直線コネクタ 566">
          <a:extLst>
            <a:ext uri="{FF2B5EF4-FFF2-40B4-BE49-F238E27FC236}">
              <a16:creationId xmlns:a16="http://schemas.microsoft.com/office/drawing/2014/main" id="{00000000-0008-0000-0100-000037020000}"/>
            </a:ext>
          </a:extLst>
        </xdr:cNvPr>
        <xdr:cNvCxnSpPr/>
      </xdr:nvCxnSpPr>
      <xdr:spPr>
        <a:xfrm>
          <a:off x="11282680" y="10408920"/>
          <a:ext cx="78994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99712</xdr:rowOff>
    </xdr:from>
    <xdr:ext cx="405111" cy="259045"/>
    <xdr:sp macro="" textlink="">
      <xdr:nvSpPr>
        <xdr:cNvPr id="568" name="n_1aveValue【学校施設】&#10;有形固定資産減価償却率">
          <a:extLst>
            <a:ext uri="{FF2B5EF4-FFF2-40B4-BE49-F238E27FC236}">
              <a16:creationId xmlns:a16="http://schemas.microsoft.com/office/drawing/2014/main" id="{00000000-0008-0000-0100-000038020000}"/>
            </a:ext>
          </a:extLst>
        </xdr:cNvPr>
        <xdr:cNvSpPr txBox="1"/>
      </xdr:nvSpPr>
      <xdr:spPr>
        <a:xfrm>
          <a:off x="13437244" y="98228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86377</xdr:rowOff>
    </xdr:from>
    <xdr:ext cx="405111" cy="259045"/>
    <xdr:sp macro="" textlink="">
      <xdr:nvSpPr>
        <xdr:cNvPr id="569" name="n_2aveValue【学校施設】&#10;有形固定資産減価償却率">
          <a:extLst>
            <a:ext uri="{FF2B5EF4-FFF2-40B4-BE49-F238E27FC236}">
              <a16:creationId xmlns:a16="http://schemas.microsoft.com/office/drawing/2014/main" id="{00000000-0008-0000-0100-000039020000}"/>
            </a:ext>
          </a:extLst>
        </xdr:cNvPr>
        <xdr:cNvSpPr txBox="1"/>
      </xdr:nvSpPr>
      <xdr:spPr>
        <a:xfrm>
          <a:off x="12675244" y="9809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88282</xdr:rowOff>
    </xdr:from>
    <xdr:ext cx="405111" cy="259045"/>
    <xdr:sp macro="" textlink="">
      <xdr:nvSpPr>
        <xdr:cNvPr id="570" name="n_3aveValue【学校施設】&#10;有形固定資産減価償却率">
          <a:extLst>
            <a:ext uri="{FF2B5EF4-FFF2-40B4-BE49-F238E27FC236}">
              <a16:creationId xmlns:a16="http://schemas.microsoft.com/office/drawing/2014/main" id="{00000000-0008-0000-0100-00003A020000}"/>
            </a:ext>
          </a:extLst>
        </xdr:cNvPr>
        <xdr:cNvSpPr txBox="1"/>
      </xdr:nvSpPr>
      <xdr:spPr>
        <a:xfrm>
          <a:off x="11900544" y="98114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61612</xdr:rowOff>
    </xdr:from>
    <xdr:ext cx="405111" cy="259045"/>
    <xdr:sp macro="" textlink="">
      <xdr:nvSpPr>
        <xdr:cNvPr id="571" name="n_4aveValue【学校施設】&#10;有形固定資産減価償却率">
          <a:extLst>
            <a:ext uri="{FF2B5EF4-FFF2-40B4-BE49-F238E27FC236}">
              <a16:creationId xmlns:a16="http://schemas.microsoft.com/office/drawing/2014/main" id="{00000000-0008-0000-0100-00003B020000}"/>
            </a:ext>
          </a:extLst>
        </xdr:cNvPr>
        <xdr:cNvSpPr txBox="1"/>
      </xdr:nvSpPr>
      <xdr:spPr>
        <a:xfrm>
          <a:off x="11102984" y="97847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62</xdr:row>
      <xdr:rowOff>114317</xdr:rowOff>
    </xdr:from>
    <xdr:ext cx="405111" cy="259045"/>
    <xdr:sp macro="" textlink="">
      <xdr:nvSpPr>
        <xdr:cNvPr id="572" name="n_1mainValue【学校施設】&#10;有形固定資産減価償却率">
          <a:extLst>
            <a:ext uri="{FF2B5EF4-FFF2-40B4-BE49-F238E27FC236}">
              <a16:creationId xmlns:a16="http://schemas.microsoft.com/office/drawing/2014/main" id="{00000000-0008-0000-0100-00003C020000}"/>
            </a:ext>
          </a:extLst>
        </xdr:cNvPr>
        <xdr:cNvSpPr txBox="1"/>
      </xdr:nvSpPr>
      <xdr:spPr>
        <a:xfrm>
          <a:off x="13437244" y="10507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62</xdr:row>
      <xdr:rowOff>112412</xdr:rowOff>
    </xdr:from>
    <xdr:ext cx="405111" cy="259045"/>
    <xdr:sp macro="" textlink="">
      <xdr:nvSpPr>
        <xdr:cNvPr id="573" name="n_2mainValue【学校施設】&#10;有形固定資産減価償却率">
          <a:extLst>
            <a:ext uri="{FF2B5EF4-FFF2-40B4-BE49-F238E27FC236}">
              <a16:creationId xmlns:a16="http://schemas.microsoft.com/office/drawing/2014/main" id="{00000000-0008-0000-0100-00003D020000}"/>
            </a:ext>
          </a:extLst>
        </xdr:cNvPr>
        <xdr:cNvSpPr txBox="1"/>
      </xdr:nvSpPr>
      <xdr:spPr>
        <a:xfrm>
          <a:off x="12675244" y="105060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62</xdr:row>
      <xdr:rowOff>95267</xdr:rowOff>
    </xdr:from>
    <xdr:ext cx="405111" cy="259045"/>
    <xdr:sp macro="" textlink="">
      <xdr:nvSpPr>
        <xdr:cNvPr id="574" name="n_3mainValue【学校施設】&#10;有形固定資産減価償却率">
          <a:extLst>
            <a:ext uri="{FF2B5EF4-FFF2-40B4-BE49-F238E27FC236}">
              <a16:creationId xmlns:a16="http://schemas.microsoft.com/office/drawing/2014/main" id="{00000000-0008-0000-0100-00003E020000}"/>
            </a:ext>
          </a:extLst>
        </xdr:cNvPr>
        <xdr:cNvSpPr txBox="1"/>
      </xdr:nvSpPr>
      <xdr:spPr>
        <a:xfrm>
          <a:off x="11900544" y="10488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62</xdr:row>
      <xdr:rowOff>57167</xdr:rowOff>
    </xdr:from>
    <xdr:ext cx="405111" cy="259045"/>
    <xdr:sp macro="" textlink="">
      <xdr:nvSpPr>
        <xdr:cNvPr id="575" name="n_4mainValue【学校施設】&#10;有形固定資産減価償却率">
          <a:extLst>
            <a:ext uri="{FF2B5EF4-FFF2-40B4-BE49-F238E27FC236}">
              <a16:creationId xmlns:a16="http://schemas.microsoft.com/office/drawing/2014/main" id="{00000000-0008-0000-0100-00003F020000}"/>
            </a:ext>
          </a:extLst>
        </xdr:cNvPr>
        <xdr:cNvSpPr txBox="1"/>
      </xdr:nvSpPr>
      <xdr:spPr>
        <a:xfrm>
          <a:off x="11102984" y="10450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76" name="正方形/長方形 575">
          <a:extLst>
            <a:ext uri="{FF2B5EF4-FFF2-40B4-BE49-F238E27FC236}">
              <a16:creationId xmlns:a16="http://schemas.microsoft.com/office/drawing/2014/main" id="{00000000-0008-0000-0100-000040020000}"/>
            </a:ext>
          </a:extLst>
        </xdr:cNvPr>
        <xdr:cNvSpPr/>
      </xdr:nvSpPr>
      <xdr:spPr>
        <a:xfrm>
          <a:off x="1609344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77" name="正方形/長方形 576">
          <a:extLst>
            <a:ext uri="{FF2B5EF4-FFF2-40B4-BE49-F238E27FC236}">
              <a16:creationId xmlns:a16="http://schemas.microsoft.com/office/drawing/2014/main" id="{00000000-0008-0000-0100-000041020000}"/>
            </a:ext>
          </a:extLst>
        </xdr:cNvPr>
        <xdr:cNvSpPr/>
      </xdr:nvSpPr>
      <xdr:spPr>
        <a:xfrm>
          <a:off x="16220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78" name="正方形/長方形 577">
          <a:extLst>
            <a:ext uri="{FF2B5EF4-FFF2-40B4-BE49-F238E27FC236}">
              <a16:creationId xmlns:a16="http://schemas.microsoft.com/office/drawing/2014/main" id="{00000000-0008-0000-0100-000042020000}"/>
            </a:ext>
          </a:extLst>
        </xdr:cNvPr>
        <xdr:cNvSpPr/>
      </xdr:nvSpPr>
      <xdr:spPr>
        <a:xfrm>
          <a:off x="16220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79" name="正方形/長方形 578">
          <a:extLst>
            <a:ext uri="{FF2B5EF4-FFF2-40B4-BE49-F238E27FC236}">
              <a16:creationId xmlns:a16="http://schemas.microsoft.com/office/drawing/2014/main" id="{00000000-0008-0000-0100-000043020000}"/>
            </a:ext>
          </a:extLst>
        </xdr:cNvPr>
        <xdr:cNvSpPr/>
      </xdr:nvSpPr>
      <xdr:spPr>
        <a:xfrm>
          <a:off x="170992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80" name="正方形/長方形 579">
          <a:extLst>
            <a:ext uri="{FF2B5EF4-FFF2-40B4-BE49-F238E27FC236}">
              <a16:creationId xmlns:a16="http://schemas.microsoft.com/office/drawing/2014/main" id="{00000000-0008-0000-0100-000044020000}"/>
            </a:ext>
          </a:extLst>
        </xdr:cNvPr>
        <xdr:cNvSpPr/>
      </xdr:nvSpPr>
      <xdr:spPr>
        <a:xfrm>
          <a:off x="170992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81" name="正方形/長方形 580">
          <a:extLst>
            <a:ext uri="{FF2B5EF4-FFF2-40B4-BE49-F238E27FC236}">
              <a16:creationId xmlns:a16="http://schemas.microsoft.com/office/drawing/2014/main" id="{00000000-0008-0000-0100-000045020000}"/>
            </a:ext>
          </a:extLst>
        </xdr:cNvPr>
        <xdr:cNvSpPr/>
      </xdr:nvSpPr>
      <xdr:spPr>
        <a:xfrm>
          <a:off x="1810512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82" name="正方形/長方形 581">
          <a:extLst>
            <a:ext uri="{FF2B5EF4-FFF2-40B4-BE49-F238E27FC236}">
              <a16:creationId xmlns:a16="http://schemas.microsoft.com/office/drawing/2014/main" id="{00000000-0008-0000-0100-000046020000}"/>
            </a:ext>
          </a:extLst>
        </xdr:cNvPr>
        <xdr:cNvSpPr/>
      </xdr:nvSpPr>
      <xdr:spPr>
        <a:xfrm>
          <a:off x="1810512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83" name="正方形/長方形 582">
          <a:extLst>
            <a:ext uri="{FF2B5EF4-FFF2-40B4-BE49-F238E27FC236}">
              <a16:creationId xmlns:a16="http://schemas.microsoft.com/office/drawing/2014/main" id="{00000000-0008-0000-0100-000047020000}"/>
            </a:ext>
          </a:extLst>
        </xdr:cNvPr>
        <xdr:cNvSpPr/>
      </xdr:nvSpPr>
      <xdr:spPr>
        <a:xfrm>
          <a:off x="1609344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84" name="テキスト ボックス 583">
          <a:extLst>
            <a:ext uri="{FF2B5EF4-FFF2-40B4-BE49-F238E27FC236}">
              <a16:creationId xmlns:a16="http://schemas.microsoft.com/office/drawing/2014/main" id="{00000000-0008-0000-0100-000048020000}"/>
            </a:ext>
          </a:extLst>
        </xdr:cNvPr>
        <xdr:cNvSpPr txBox="1"/>
      </xdr:nvSpPr>
      <xdr:spPr>
        <a:xfrm>
          <a:off x="1607820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85" name="直線コネクタ 584">
          <a:extLst>
            <a:ext uri="{FF2B5EF4-FFF2-40B4-BE49-F238E27FC236}">
              <a16:creationId xmlns:a16="http://schemas.microsoft.com/office/drawing/2014/main" id="{00000000-0008-0000-0100-000049020000}"/>
            </a:ext>
          </a:extLst>
        </xdr:cNvPr>
        <xdr:cNvCxnSpPr/>
      </xdr:nvCxnSpPr>
      <xdr:spPr>
        <a:xfrm>
          <a:off x="1609344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586" name="直線コネクタ 585">
          <a:extLst>
            <a:ext uri="{FF2B5EF4-FFF2-40B4-BE49-F238E27FC236}">
              <a16:creationId xmlns:a16="http://schemas.microsoft.com/office/drawing/2014/main" id="{00000000-0008-0000-0100-00004A020000}"/>
            </a:ext>
          </a:extLst>
        </xdr:cNvPr>
        <xdr:cNvCxnSpPr/>
      </xdr:nvCxnSpPr>
      <xdr:spPr>
        <a:xfrm>
          <a:off x="16093440" y="108051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87" name="テキスト ボックス 586">
          <a:extLst>
            <a:ext uri="{FF2B5EF4-FFF2-40B4-BE49-F238E27FC236}">
              <a16:creationId xmlns:a16="http://schemas.microsoft.com/office/drawing/2014/main" id="{00000000-0008-0000-0100-00004B020000}"/>
            </a:ext>
          </a:extLst>
        </xdr:cNvPr>
        <xdr:cNvSpPr txBox="1"/>
      </xdr:nvSpPr>
      <xdr:spPr>
        <a:xfrm>
          <a:off x="15694841" y="106667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88" name="直線コネクタ 587">
          <a:extLst>
            <a:ext uri="{FF2B5EF4-FFF2-40B4-BE49-F238E27FC236}">
              <a16:creationId xmlns:a16="http://schemas.microsoft.com/office/drawing/2014/main" id="{00000000-0008-0000-0100-00004C020000}"/>
            </a:ext>
          </a:extLst>
        </xdr:cNvPr>
        <xdr:cNvCxnSpPr/>
      </xdr:nvCxnSpPr>
      <xdr:spPr>
        <a:xfrm>
          <a:off x="16093440" y="104317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89" name="テキスト ボックス 588">
          <a:extLst>
            <a:ext uri="{FF2B5EF4-FFF2-40B4-BE49-F238E27FC236}">
              <a16:creationId xmlns:a16="http://schemas.microsoft.com/office/drawing/2014/main" id="{00000000-0008-0000-0100-00004D020000}"/>
            </a:ext>
          </a:extLst>
        </xdr:cNvPr>
        <xdr:cNvSpPr txBox="1"/>
      </xdr:nvSpPr>
      <xdr:spPr>
        <a:xfrm>
          <a:off x="15694841" y="102933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90" name="直線コネクタ 589">
          <a:extLst>
            <a:ext uri="{FF2B5EF4-FFF2-40B4-BE49-F238E27FC236}">
              <a16:creationId xmlns:a16="http://schemas.microsoft.com/office/drawing/2014/main" id="{00000000-0008-0000-0100-00004E020000}"/>
            </a:ext>
          </a:extLst>
        </xdr:cNvPr>
        <xdr:cNvCxnSpPr/>
      </xdr:nvCxnSpPr>
      <xdr:spPr>
        <a:xfrm>
          <a:off x="16093440" y="100584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91" name="テキスト ボックス 590">
          <a:extLst>
            <a:ext uri="{FF2B5EF4-FFF2-40B4-BE49-F238E27FC236}">
              <a16:creationId xmlns:a16="http://schemas.microsoft.com/office/drawing/2014/main" id="{00000000-0008-0000-0100-00004F020000}"/>
            </a:ext>
          </a:extLst>
        </xdr:cNvPr>
        <xdr:cNvSpPr txBox="1"/>
      </xdr:nvSpPr>
      <xdr:spPr>
        <a:xfrm>
          <a:off x="15694841" y="99199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92" name="直線コネクタ 591">
          <a:extLst>
            <a:ext uri="{FF2B5EF4-FFF2-40B4-BE49-F238E27FC236}">
              <a16:creationId xmlns:a16="http://schemas.microsoft.com/office/drawing/2014/main" id="{00000000-0008-0000-0100-000050020000}"/>
            </a:ext>
          </a:extLst>
        </xdr:cNvPr>
        <xdr:cNvCxnSpPr/>
      </xdr:nvCxnSpPr>
      <xdr:spPr>
        <a:xfrm>
          <a:off x="16093440" y="96888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593" name="テキスト ボックス 592">
          <a:extLst>
            <a:ext uri="{FF2B5EF4-FFF2-40B4-BE49-F238E27FC236}">
              <a16:creationId xmlns:a16="http://schemas.microsoft.com/office/drawing/2014/main" id="{00000000-0008-0000-0100-000051020000}"/>
            </a:ext>
          </a:extLst>
        </xdr:cNvPr>
        <xdr:cNvSpPr txBox="1"/>
      </xdr:nvSpPr>
      <xdr:spPr>
        <a:xfrm>
          <a:off x="15694841" y="95504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94" name="直線コネクタ 593">
          <a:extLst>
            <a:ext uri="{FF2B5EF4-FFF2-40B4-BE49-F238E27FC236}">
              <a16:creationId xmlns:a16="http://schemas.microsoft.com/office/drawing/2014/main" id="{00000000-0008-0000-0100-000052020000}"/>
            </a:ext>
          </a:extLst>
        </xdr:cNvPr>
        <xdr:cNvCxnSpPr/>
      </xdr:nvCxnSpPr>
      <xdr:spPr>
        <a:xfrm>
          <a:off x="16093440" y="93154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595" name="テキスト ボックス 594">
          <a:extLst>
            <a:ext uri="{FF2B5EF4-FFF2-40B4-BE49-F238E27FC236}">
              <a16:creationId xmlns:a16="http://schemas.microsoft.com/office/drawing/2014/main" id="{00000000-0008-0000-0100-000053020000}"/>
            </a:ext>
          </a:extLst>
        </xdr:cNvPr>
        <xdr:cNvSpPr txBox="1"/>
      </xdr:nvSpPr>
      <xdr:spPr>
        <a:xfrm>
          <a:off x="15694841" y="91770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96" name="直線コネクタ 595">
          <a:extLst>
            <a:ext uri="{FF2B5EF4-FFF2-40B4-BE49-F238E27FC236}">
              <a16:creationId xmlns:a16="http://schemas.microsoft.com/office/drawing/2014/main" id="{00000000-0008-0000-0100-000054020000}"/>
            </a:ext>
          </a:extLst>
        </xdr:cNvPr>
        <xdr:cNvCxnSpPr/>
      </xdr:nvCxnSpPr>
      <xdr:spPr>
        <a:xfrm>
          <a:off x="1609344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597" name="テキスト ボックス 596">
          <a:extLst>
            <a:ext uri="{FF2B5EF4-FFF2-40B4-BE49-F238E27FC236}">
              <a16:creationId xmlns:a16="http://schemas.microsoft.com/office/drawing/2014/main" id="{00000000-0008-0000-0100-000055020000}"/>
            </a:ext>
          </a:extLst>
        </xdr:cNvPr>
        <xdr:cNvSpPr txBox="1"/>
      </xdr:nvSpPr>
      <xdr:spPr>
        <a:xfrm>
          <a:off x="15630721" y="880365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98" name="【学校施設】&#10;一人当たり面積グラフ枠">
          <a:extLst>
            <a:ext uri="{FF2B5EF4-FFF2-40B4-BE49-F238E27FC236}">
              <a16:creationId xmlns:a16="http://schemas.microsoft.com/office/drawing/2014/main" id="{00000000-0008-0000-0100-000056020000}"/>
            </a:ext>
          </a:extLst>
        </xdr:cNvPr>
        <xdr:cNvSpPr/>
      </xdr:nvSpPr>
      <xdr:spPr>
        <a:xfrm>
          <a:off x="1609344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49530</xdr:rowOff>
    </xdr:from>
    <xdr:to>
      <xdr:col>116</xdr:col>
      <xdr:colOff>62864</xdr:colOff>
      <xdr:row>63</xdr:row>
      <xdr:rowOff>105728</xdr:rowOff>
    </xdr:to>
    <xdr:cxnSp macro="">
      <xdr:nvCxnSpPr>
        <xdr:cNvPr id="599" name="直線コネクタ 598">
          <a:extLst>
            <a:ext uri="{FF2B5EF4-FFF2-40B4-BE49-F238E27FC236}">
              <a16:creationId xmlns:a16="http://schemas.microsoft.com/office/drawing/2014/main" id="{00000000-0008-0000-0100-000057020000}"/>
            </a:ext>
          </a:extLst>
        </xdr:cNvPr>
        <xdr:cNvCxnSpPr/>
      </xdr:nvCxnSpPr>
      <xdr:spPr>
        <a:xfrm flipV="1">
          <a:off x="19509104" y="9437370"/>
          <a:ext cx="0" cy="12296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109555</xdr:rowOff>
    </xdr:from>
    <xdr:ext cx="469744" cy="259045"/>
    <xdr:sp macro="" textlink="">
      <xdr:nvSpPr>
        <xdr:cNvPr id="600" name="【学校施設】&#10;一人当たり面積最小値テキスト">
          <a:extLst>
            <a:ext uri="{FF2B5EF4-FFF2-40B4-BE49-F238E27FC236}">
              <a16:creationId xmlns:a16="http://schemas.microsoft.com/office/drawing/2014/main" id="{00000000-0008-0000-0100-000058020000}"/>
            </a:ext>
          </a:extLst>
        </xdr:cNvPr>
        <xdr:cNvSpPr txBox="1"/>
      </xdr:nvSpPr>
      <xdr:spPr>
        <a:xfrm>
          <a:off x="19547840" y="106708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105728</xdr:rowOff>
    </xdr:from>
    <xdr:to>
      <xdr:col>116</xdr:col>
      <xdr:colOff>152400</xdr:colOff>
      <xdr:row>63</xdr:row>
      <xdr:rowOff>105728</xdr:rowOff>
    </xdr:to>
    <xdr:cxnSp macro="">
      <xdr:nvCxnSpPr>
        <xdr:cNvPr id="601" name="直線コネクタ 600">
          <a:extLst>
            <a:ext uri="{FF2B5EF4-FFF2-40B4-BE49-F238E27FC236}">
              <a16:creationId xmlns:a16="http://schemas.microsoft.com/office/drawing/2014/main" id="{00000000-0008-0000-0100-000059020000}"/>
            </a:ext>
          </a:extLst>
        </xdr:cNvPr>
        <xdr:cNvCxnSpPr/>
      </xdr:nvCxnSpPr>
      <xdr:spPr>
        <a:xfrm>
          <a:off x="19443700" y="1066704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167657</xdr:rowOff>
    </xdr:from>
    <xdr:ext cx="469744" cy="259045"/>
    <xdr:sp macro="" textlink="">
      <xdr:nvSpPr>
        <xdr:cNvPr id="602" name="【学校施設】&#10;一人当たり面積最大値テキスト">
          <a:extLst>
            <a:ext uri="{FF2B5EF4-FFF2-40B4-BE49-F238E27FC236}">
              <a16:creationId xmlns:a16="http://schemas.microsoft.com/office/drawing/2014/main" id="{00000000-0008-0000-0100-00005A020000}"/>
            </a:ext>
          </a:extLst>
        </xdr:cNvPr>
        <xdr:cNvSpPr txBox="1"/>
      </xdr:nvSpPr>
      <xdr:spPr>
        <a:xfrm>
          <a:off x="19547840" y="92202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49530</xdr:rowOff>
    </xdr:from>
    <xdr:to>
      <xdr:col>116</xdr:col>
      <xdr:colOff>152400</xdr:colOff>
      <xdr:row>56</xdr:row>
      <xdr:rowOff>49530</xdr:rowOff>
    </xdr:to>
    <xdr:cxnSp macro="">
      <xdr:nvCxnSpPr>
        <xdr:cNvPr id="603" name="直線コネクタ 602">
          <a:extLst>
            <a:ext uri="{FF2B5EF4-FFF2-40B4-BE49-F238E27FC236}">
              <a16:creationId xmlns:a16="http://schemas.microsoft.com/office/drawing/2014/main" id="{00000000-0008-0000-0100-00005B020000}"/>
            </a:ext>
          </a:extLst>
        </xdr:cNvPr>
        <xdr:cNvCxnSpPr/>
      </xdr:nvCxnSpPr>
      <xdr:spPr>
        <a:xfrm>
          <a:off x="19443700" y="943737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33608</xdr:rowOff>
    </xdr:from>
    <xdr:ext cx="469744" cy="259045"/>
    <xdr:sp macro="" textlink="">
      <xdr:nvSpPr>
        <xdr:cNvPr id="604" name="【学校施設】&#10;一人当たり面積平均値テキスト">
          <a:extLst>
            <a:ext uri="{FF2B5EF4-FFF2-40B4-BE49-F238E27FC236}">
              <a16:creationId xmlns:a16="http://schemas.microsoft.com/office/drawing/2014/main" id="{00000000-0008-0000-0100-00005C020000}"/>
            </a:ext>
          </a:extLst>
        </xdr:cNvPr>
        <xdr:cNvSpPr txBox="1"/>
      </xdr:nvSpPr>
      <xdr:spPr>
        <a:xfrm>
          <a:off x="19547840" y="1009200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10731</xdr:rowOff>
    </xdr:from>
    <xdr:to>
      <xdr:col>116</xdr:col>
      <xdr:colOff>114300</xdr:colOff>
      <xdr:row>61</xdr:row>
      <xdr:rowOff>112331</xdr:rowOff>
    </xdr:to>
    <xdr:sp macro="" textlink="">
      <xdr:nvSpPr>
        <xdr:cNvPr id="605" name="フローチャート: 判断 604">
          <a:extLst>
            <a:ext uri="{FF2B5EF4-FFF2-40B4-BE49-F238E27FC236}">
              <a16:creationId xmlns:a16="http://schemas.microsoft.com/office/drawing/2014/main" id="{00000000-0008-0000-0100-00005D020000}"/>
            </a:ext>
          </a:extLst>
        </xdr:cNvPr>
        <xdr:cNvSpPr/>
      </xdr:nvSpPr>
      <xdr:spPr>
        <a:xfrm>
          <a:off x="19458940" y="10236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28067</xdr:rowOff>
    </xdr:from>
    <xdr:to>
      <xdr:col>112</xdr:col>
      <xdr:colOff>38100</xdr:colOff>
      <xdr:row>61</xdr:row>
      <xdr:rowOff>129667</xdr:rowOff>
    </xdr:to>
    <xdr:sp macro="" textlink="">
      <xdr:nvSpPr>
        <xdr:cNvPr id="606" name="フローチャート: 判断 605">
          <a:extLst>
            <a:ext uri="{FF2B5EF4-FFF2-40B4-BE49-F238E27FC236}">
              <a16:creationId xmlns:a16="http://schemas.microsoft.com/office/drawing/2014/main" id="{00000000-0008-0000-0100-00005E020000}"/>
            </a:ext>
          </a:extLst>
        </xdr:cNvPr>
        <xdr:cNvSpPr/>
      </xdr:nvSpPr>
      <xdr:spPr>
        <a:xfrm>
          <a:off x="18735040" y="10254107"/>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92646</xdr:rowOff>
    </xdr:from>
    <xdr:to>
      <xdr:col>107</xdr:col>
      <xdr:colOff>101600</xdr:colOff>
      <xdr:row>62</xdr:row>
      <xdr:rowOff>22796</xdr:rowOff>
    </xdr:to>
    <xdr:sp macro="" textlink="">
      <xdr:nvSpPr>
        <xdr:cNvPr id="607" name="フローチャート: 判断 606">
          <a:extLst>
            <a:ext uri="{FF2B5EF4-FFF2-40B4-BE49-F238E27FC236}">
              <a16:creationId xmlns:a16="http://schemas.microsoft.com/office/drawing/2014/main" id="{00000000-0008-0000-0100-00005F020000}"/>
            </a:ext>
          </a:extLst>
        </xdr:cNvPr>
        <xdr:cNvSpPr/>
      </xdr:nvSpPr>
      <xdr:spPr>
        <a:xfrm>
          <a:off x="17937480" y="1031868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59</xdr:row>
      <xdr:rowOff>124841</xdr:rowOff>
    </xdr:from>
    <xdr:to>
      <xdr:col>102</xdr:col>
      <xdr:colOff>165100</xdr:colOff>
      <xdr:row>60</xdr:row>
      <xdr:rowOff>54991</xdr:rowOff>
    </xdr:to>
    <xdr:sp macro="" textlink="">
      <xdr:nvSpPr>
        <xdr:cNvPr id="608" name="フローチャート: 判断 607">
          <a:extLst>
            <a:ext uri="{FF2B5EF4-FFF2-40B4-BE49-F238E27FC236}">
              <a16:creationId xmlns:a16="http://schemas.microsoft.com/office/drawing/2014/main" id="{00000000-0008-0000-0100-000060020000}"/>
            </a:ext>
          </a:extLst>
        </xdr:cNvPr>
        <xdr:cNvSpPr/>
      </xdr:nvSpPr>
      <xdr:spPr>
        <a:xfrm>
          <a:off x="17162780" y="1001560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59</xdr:row>
      <xdr:rowOff>142939</xdr:rowOff>
    </xdr:from>
    <xdr:to>
      <xdr:col>98</xdr:col>
      <xdr:colOff>38100</xdr:colOff>
      <xdr:row>60</xdr:row>
      <xdr:rowOff>73089</xdr:rowOff>
    </xdr:to>
    <xdr:sp macro="" textlink="">
      <xdr:nvSpPr>
        <xdr:cNvPr id="609" name="フローチャート: 判断 608">
          <a:extLst>
            <a:ext uri="{FF2B5EF4-FFF2-40B4-BE49-F238E27FC236}">
              <a16:creationId xmlns:a16="http://schemas.microsoft.com/office/drawing/2014/main" id="{00000000-0008-0000-0100-000061020000}"/>
            </a:ext>
          </a:extLst>
        </xdr:cNvPr>
        <xdr:cNvSpPr/>
      </xdr:nvSpPr>
      <xdr:spPr>
        <a:xfrm>
          <a:off x="16388080" y="10033699"/>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10" name="テキスト ボックス 609">
          <a:extLst>
            <a:ext uri="{FF2B5EF4-FFF2-40B4-BE49-F238E27FC236}">
              <a16:creationId xmlns:a16="http://schemas.microsoft.com/office/drawing/2014/main" id="{00000000-0008-0000-0100-000062020000}"/>
            </a:ext>
          </a:extLst>
        </xdr:cNvPr>
        <xdr:cNvSpPr txBox="1"/>
      </xdr:nvSpPr>
      <xdr:spPr>
        <a:xfrm>
          <a:off x="193421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11" name="テキスト ボックス 610">
          <a:extLst>
            <a:ext uri="{FF2B5EF4-FFF2-40B4-BE49-F238E27FC236}">
              <a16:creationId xmlns:a16="http://schemas.microsoft.com/office/drawing/2014/main" id="{00000000-0008-0000-0100-000063020000}"/>
            </a:ext>
          </a:extLst>
        </xdr:cNvPr>
        <xdr:cNvSpPr txBox="1"/>
      </xdr:nvSpPr>
      <xdr:spPr>
        <a:xfrm>
          <a:off x="186105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12" name="テキスト ボックス 611">
          <a:extLst>
            <a:ext uri="{FF2B5EF4-FFF2-40B4-BE49-F238E27FC236}">
              <a16:creationId xmlns:a16="http://schemas.microsoft.com/office/drawing/2014/main" id="{00000000-0008-0000-0100-000064020000}"/>
            </a:ext>
          </a:extLst>
        </xdr:cNvPr>
        <xdr:cNvSpPr txBox="1"/>
      </xdr:nvSpPr>
      <xdr:spPr>
        <a:xfrm>
          <a:off x="178206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13" name="テキスト ボックス 612">
          <a:extLst>
            <a:ext uri="{FF2B5EF4-FFF2-40B4-BE49-F238E27FC236}">
              <a16:creationId xmlns:a16="http://schemas.microsoft.com/office/drawing/2014/main" id="{00000000-0008-0000-0100-000065020000}"/>
            </a:ext>
          </a:extLst>
        </xdr:cNvPr>
        <xdr:cNvSpPr txBox="1"/>
      </xdr:nvSpPr>
      <xdr:spPr>
        <a:xfrm>
          <a:off x="170459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14" name="テキスト ボックス 613">
          <a:extLst>
            <a:ext uri="{FF2B5EF4-FFF2-40B4-BE49-F238E27FC236}">
              <a16:creationId xmlns:a16="http://schemas.microsoft.com/office/drawing/2014/main" id="{00000000-0008-0000-0100-000066020000}"/>
            </a:ext>
          </a:extLst>
        </xdr:cNvPr>
        <xdr:cNvSpPr txBox="1"/>
      </xdr:nvSpPr>
      <xdr:spPr>
        <a:xfrm>
          <a:off x="162636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74549</xdr:rowOff>
    </xdr:from>
    <xdr:to>
      <xdr:col>116</xdr:col>
      <xdr:colOff>114300</xdr:colOff>
      <xdr:row>62</xdr:row>
      <xdr:rowOff>4699</xdr:rowOff>
    </xdr:to>
    <xdr:sp macro="" textlink="">
      <xdr:nvSpPr>
        <xdr:cNvPr id="615" name="楕円 614">
          <a:extLst>
            <a:ext uri="{FF2B5EF4-FFF2-40B4-BE49-F238E27FC236}">
              <a16:creationId xmlns:a16="http://schemas.microsoft.com/office/drawing/2014/main" id="{00000000-0008-0000-0100-000067020000}"/>
            </a:ext>
          </a:extLst>
        </xdr:cNvPr>
        <xdr:cNvSpPr/>
      </xdr:nvSpPr>
      <xdr:spPr>
        <a:xfrm>
          <a:off x="19458940" y="1030058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52976</xdr:rowOff>
    </xdr:from>
    <xdr:ext cx="469744" cy="259045"/>
    <xdr:sp macro="" textlink="">
      <xdr:nvSpPr>
        <xdr:cNvPr id="616" name="【学校施設】&#10;一人当たり面積該当値テキスト">
          <a:extLst>
            <a:ext uri="{FF2B5EF4-FFF2-40B4-BE49-F238E27FC236}">
              <a16:creationId xmlns:a16="http://schemas.microsoft.com/office/drawing/2014/main" id="{00000000-0008-0000-0100-000068020000}"/>
            </a:ext>
          </a:extLst>
        </xdr:cNvPr>
        <xdr:cNvSpPr txBox="1"/>
      </xdr:nvSpPr>
      <xdr:spPr>
        <a:xfrm>
          <a:off x="19547840" y="102790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77406</xdr:rowOff>
    </xdr:from>
    <xdr:to>
      <xdr:col>112</xdr:col>
      <xdr:colOff>38100</xdr:colOff>
      <xdr:row>62</xdr:row>
      <xdr:rowOff>7556</xdr:rowOff>
    </xdr:to>
    <xdr:sp macro="" textlink="">
      <xdr:nvSpPr>
        <xdr:cNvPr id="617" name="楕円 616">
          <a:extLst>
            <a:ext uri="{FF2B5EF4-FFF2-40B4-BE49-F238E27FC236}">
              <a16:creationId xmlns:a16="http://schemas.microsoft.com/office/drawing/2014/main" id="{00000000-0008-0000-0100-000069020000}"/>
            </a:ext>
          </a:extLst>
        </xdr:cNvPr>
        <xdr:cNvSpPr/>
      </xdr:nvSpPr>
      <xdr:spPr>
        <a:xfrm>
          <a:off x="18735040" y="10303446"/>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61</xdr:row>
      <xdr:rowOff>125349</xdr:rowOff>
    </xdr:from>
    <xdr:to>
      <xdr:col>116</xdr:col>
      <xdr:colOff>63500</xdr:colOff>
      <xdr:row>61</xdr:row>
      <xdr:rowOff>128206</xdr:rowOff>
    </xdr:to>
    <xdr:cxnSp macro="">
      <xdr:nvCxnSpPr>
        <xdr:cNvPr id="618" name="直線コネクタ 617">
          <a:extLst>
            <a:ext uri="{FF2B5EF4-FFF2-40B4-BE49-F238E27FC236}">
              <a16:creationId xmlns:a16="http://schemas.microsoft.com/office/drawing/2014/main" id="{00000000-0008-0000-0100-00006A020000}"/>
            </a:ext>
          </a:extLst>
        </xdr:cNvPr>
        <xdr:cNvCxnSpPr/>
      </xdr:nvCxnSpPr>
      <xdr:spPr>
        <a:xfrm flipV="1">
          <a:off x="18778220" y="10351389"/>
          <a:ext cx="731520" cy="2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61</xdr:row>
      <xdr:rowOff>77597</xdr:rowOff>
    </xdr:from>
    <xdr:to>
      <xdr:col>107</xdr:col>
      <xdr:colOff>101600</xdr:colOff>
      <xdr:row>62</xdr:row>
      <xdr:rowOff>7747</xdr:rowOff>
    </xdr:to>
    <xdr:sp macro="" textlink="">
      <xdr:nvSpPr>
        <xdr:cNvPr id="619" name="楕円 618">
          <a:extLst>
            <a:ext uri="{FF2B5EF4-FFF2-40B4-BE49-F238E27FC236}">
              <a16:creationId xmlns:a16="http://schemas.microsoft.com/office/drawing/2014/main" id="{00000000-0008-0000-0100-00006B020000}"/>
            </a:ext>
          </a:extLst>
        </xdr:cNvPr>
        <xdr:cNvSpPr/>
      </xdr:nvSpPr>
      <xdr:spPr>
        <a:xfrm>
          <a:off x="17937480" y="1030363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61</xdr:row>
      <xdr:rowOff>128206</xdr:rowOff>
    </xdr:from>
    <xdr:to>
      <xdr:col>111</xdr:col>
      <xdr:colOff>177800</xdr:colOff>
      <xdr:row>61</xdr:row>
      <xdr:rowOff>128397</xdr:rowOff>
    </xdr:to>
    <xdr:cxnSp macro="">
      <xdr:nvCxnSpPr>
        <xdr:cNvPr id="620" name="直線コネクタ 619">
          <a:extLst>
            <a:ext uri="{FF2B5EF4-FFF2-40B4-BE49-F238E27FC236}">
              <a16:creationId xmlns:a16="http://schemas.microsoft.com/office/drawing/2014/main" id="{00000000-0008-0000-0100-00006C020000}"/>
            </a:ext>
          </a:extLst>
        </xdr:cNvPr>
        <xdr:cNvCxnSpPr/>
      </xdr:nvCxnSpPr>
      <xdr:spPr>
        <a:xfrm flipV="1">
          <a:off x="17988280" y="10354246"/>
          <a:ext cx="789940" cy="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61</xdr:row>
      <xdr:rowOff>86360</xdr:rowOff>
    </xdr:from>
    <xdr:to>
      <xdr:col>102</xdr:col>
      <xdr:colOff>165100</xdr:colOff>
      <xdr:row>62</xdr:row>
      <xdr:rowOff>16510</xdr:rowOff>
    </xdr:to>
    <xdr:sp macro="" textlink="">
      <xdr:nvSpPr>
        <xdr:cNvPr id="621" name="楕円 620">
          <a:extLst>
            <a:ext uri="{FF2B5EF4-FFF2-40B4-BE49-F238E27FC236}">
              <a16:creationId xmlns:a16="http://schemas.microsoft.com/office/drawing/2014/main" id="{00000000-0008-0000-0100-00006D020000}"/>
            </a:ext>
          </a:extLst>
        </xdr:cNvPr>
        <xdr:cNvSpPr/>
      </xdr:nvSpPr>
      <xdr:spPr>
        <a:xfrm>
          <a:off x="17162780" y="1031240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61</xdr:row>
      <xdr:rowOff>128397</xdr:rowOff>
    </xdr:from>
    <xdr:to>
      <xdr:col>107</xdr:col>
      <xdr:colOff>50800</xdr:colOff>
      <xdr:row>61</xdr:row>
      <xdr:rowOff>137160</xdr:rowOff>
    </xdr:to>
    <xdr:cxnSp macro="">
      <xdr:nvCxnSpPr>
        <xdr:cNvPr id="622" name="直線コネクタ 621">
          <a:extLst>
            <a:ext uri="{FF2B5EF4-FFF2-40B4-BE49-F238E27FC236}">
              <a16:creationId xmlns:a16="http://schemas.microsoft.com/office/drawing/2014/main" id="{00000000-0008-0000-0100-00006E020000}"/>
            </a:ext>
          </a:extLst>
        </xdr:cNvPr>
        <xdr:cNvCxnSpPr/>
      </xdr:nvCxnSpPr>
      <xdr:spPr>
        <a:xfrm flipV="1">
          <a:off x="17213580" y="10354437"/>
          <a:ext cx="774700" cy="8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61</xdr:row>
      <xdr:rowOff>84645</xdr:rowOff>
    </xdr:from>
    <xdr:to>
      <xdr:col>98</xdr:col>
      <xdr:colOff>38100</xdr:colOff>
      <xdr:row>62</xdr:row>
      <xdr:rowOff>14795</xdr:rowOff>
    </xdr:to>
    <xdr:sp macro="" textlink="">
      <xdr:nvSpPr>
        <xdr:cNvPr id="623" name="楕円 622">
          <a:extLst>
            <a:ext uri="{FF2B5EF4-FFF2-40B4-BE49-F238E27FC236}">
              <a16:creationId xmlns:a16="http://schemas.microsoft.com/office/drawing/2014/main" id="{00000000-0008-0000-0100-00006F020000}"/>
            </a:ext>
          </a:extLst>
        </xdr:cNvPr>
        <xdr:cNvSpPr/>
      </xdr:nvSpPr>
      <xdr:spPr>
        <a:xfrm>
          <a:off x="16388080" y="1031068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61</xdr:row>
      <xdr:rowOff>135445</xdr:rowOff>
    </xdr:from>
    <xdr:to>
      <xdr:col>102</xdr:col>
      <xdr:colOff>114300</xdr:colOff>
      <xdr:row>61</xdr:row>
      <xdr:rowOff>137160</xdr:rowOff>
    </xdr:to>
    <xdr:cxnSp macro="">
      <xdr:nvCxnSpPr>
        <xdr:cNvPr id="624" name="直線コネクタ 623">
          <a:extLst>
            <a:ext uri="{FF2B5EF4-FFF2-40B4-BE49-F238E27FC236}">
              <a16:creationId xmlns:a16="http://schemas.microsoft.com/office/drawing/2014/main" id="{00000000-0008-0000-0100-000070020000}"/>
            </a:ext>
          </a:extLst>
        </xdr:cNvPr>
        <xdr:cNvCxnSpPr/>
      </xdr:nvCxnSpPr>
      <xdr:spPr>
        <a:xfrm>
          <a:off x="16431260" y="10361485"/>
          <a:ext cx="782320" cy="1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59</xdr:row>
      <xdr:rowOff>146194</xdr:rowOff>
    </xdr:from>
    <xdr:ext cx="469744" cy="259045"/>
    <xdr:sp macro="" textlink="">
      <xdr:nvSpPr>
        <xdr:cNvPr id="625" name="n_1aveValue【学校施設】&#10;一人当たり面積">
          <a:extLst>
            <a:ext uri="{FF2B5EF4-FFF2-40B4-BE49-F238E27FC236}">
              <a16:creationId xmlns:a16="http://schemas.microsoft.com/office/drawing/2014/main" id="{00000000-0008-0000-0100-000071020000}"/>
            </a:ext>
          </a:extLst>
        </xdr:cNvPr>
        <xdr:cNvSpPr txBox="1"/>
      </xdr:nvSpPr>
      <xdr:spPr>
        <a:xfrm>
          <a:off x="18561127" y="100369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13923</xdr:rowOff>
    </xdr:from>
    <xdr:ext cx="469744" cy="259045"/>
    <xdr:sp macro="" textlink="">
      <xdr:nvSpPr>
        <xdr:cNvPr id="626" name="n_2aveValue【学校施設】&#10;一人当たり面積">
          <a:extLst>
            <a:ext uri="{FF2B5EF4-FFF2-40B4-BE49-F238E27FC236}">
              <a16:creationId xmlns:a16="http://schemas.microsoft.com/office/drawing/2014/main" id="{00000000-0008-0000-0100-000072020000}"/>
            </a:ext>
          </a:extLst>
        </xdr:cNvPr>
        <xdr:cNvSpPr txBox="1"/>
      </xdr:nvSpPr>
      <xdr:spPr>
        <a:xfrm>
          <a:off x="17776267" y="104076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58</xdr:row>
      <xdr:rowOff>71518</xdr:rowOff>
    </xdr:from>
    <xdr:ext cx="469744" cy="259045"/>
    <xdr:sp macro="" textlink="">
      <xdr:nvSpPr>
        <xdr:cNvPr id="627" name="n_3aveValue【学校施設】&#10;一人当たり面積">
          <a:extLst>
            <a:ext uri="{FF2B5EF4-FFF2-40B4-BE49-F238E27FC236}">
              <a16:creationId xmlns:a16="http://schemas.microsoft.com/office/drawing/2014/main" id="{00000000-0008-0000-0100-000073020000}"/>
            </a:ext>
          </a:extLst>
        </xdr:cNvPr>
        <xdr:cNvSpPr txBox="1"/>
      </xdr:nvSpPr>
      <xdr:spPr>
        <a:xfrm>
          <a:off x="17001567" y="97946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58</xdr:row>
      <xdr:rowOff>89616</xdr:rowOff>
    </xdr:from>
    <xdr:ext cx="469744" cy="259045"/>
    <xdr:sp macro="" textlink="">
      <xdr:nvSpPr>
        <xdr:cNvPr id="628" name="n_4aveValue【学校施設】&#10;一人当たり面積">
          <a:extLst>
            <a:ext uri="{FF2B5EF4-FFF2-40B4-BE49-F238E27FC236}">
              <a16:creationId xmlns:a16="http://schemas.microsoft.com/office/drawing/2014/main" id="{00000000-0008-0000-0100-000074020000}"/>
            </a:ext>
          </a:extLst>
        </xdr:cNvPr>
        <xdr:cNvSpPr txBox="1"/>
      </xdr:nvSpPr>
      <xdr:spPr>
        <a:xfrm>
          <a:off x="16226867" y="98127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61</xdr:row>
      <xdr:rowOff>170133</xdr:rowOff>
    </xdr:from>
    <xdr:ext cx="469744" cy="259045"/>
    <xdr:sp macro="" textlink="">
      <xdr:nvSpPr>
        <xdr:cNvPr id="629" name="n_1mainValue【学校施設】&#10;一人当たり面積">
          <a:extLst>
            <a:ext uri="{FF2B5EF4-FFF2-40B4-BE49-F238E27FC236}">
              <a16:creationId xmlns:a16="http://schemas.microsoft.com/office/drawing/2014/main" id="{00000000-0008-0000-0100-000075020000}"/>
            </a:ext>
          </a:extLst>
        </xdr:cNvPr>
        <xdr:cNvSpPr txBox="1"/>
      </xdr:nvSpPr>
      <xdr:spPr>
        <a:xfrm>
          <a:off x="18561127" y="103961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24274</xdr:rowOff>
    </xdr:from>
    <xdr:ext cx="469744" cy="259045"/>
    <xdr:sp macro="" textlink="">
      <xdr:nvSpPr>
        <xdr:cNvPr id="630" name="n_2mainValue【学校施設】&#10;一人当たり面積">
          <a:extLst>
            <a:ext uri="{FF2B5EF4-FFF2-40B4-BE49-F238E27FC236}">
              <a16:creationId xmlns:a16="http://schemas.microsoft.com/office/drawing/2014/main" id="{00000000-0008-0000-0100-000076020000}"/>
            </a:ext>
          </a:extLst>
        </xdr:cNvPr>
        <xdr:cNvSpPr txBox="1"/>
      </xdr:nvSpPr>
      <xdr:spPr>
        <a:xfrm>
          <a:off x="17776267" y="100826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7637</xdr:rowOff>
    </xdr:from>
    <xdr:ext cx="469744" cy="259045"/>
    <xdr:sp macro="" textlink="">
      <xdr:nvSpPr>
        <xdr:cNvPr id="631" name="n_3mainValue【学校施設】&#10;一人当たり面積">
          <a:extLst>
            <a:ext uri="{FF2B5EF4-FFF2-40B4-BE49-F238E27FC236}">
              <a16:creationId xmlns:a16="http://schemas.microsoft.com/office/drawing/2014/main" id="{00000000-0008-0000-0100-000077020000}"/>
            </a:ext>
          </a:extLst>
        </xdr:cNvPr>
        <xdr:cNvSpPr txBox="1"/>
      </xdr:nvSpPr>
      <xdr:spPr>
        <a:xfrm>
          <a:off x="17001567" y="104013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5922</xdr:rowOff>
    </xdr:from>
    <xdr:ext cx="469744" cy="259045"/>
    <xdr:sp macro="" textlink="">
      <xdr:nvSpPr>
        <xdr:cNvPr id="632" name="n_4mainValue【学校施設】&#10;一人当たり面積">
          <a:extLst>
            <a:ext uri="{FF2B5EF4-FFF2-40B4-BE49-F238E27FC236}">
              <a16:creationId xmlns:a16="http://schemas.microsoft.com/office/drawing/2014/main" id="{00000000-0008-0000-0100-000078020000}"/>
            </a:ext>
          </a:extLst>
        </xdr:cNvPr>
        <xdr:cNvSpPr txBox="1"/>
      </xdr:nvSpPr>
      <xdr:spPr>
        <a:xfrm>
          <a:off x="16226867" y="103996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33" name="正方形/長方形 632">
          <a:extLst>
            <a:ext uri="{FF2B5EF4-FFF2-40B4-BE49-F238E27FC236}">
              <a16:creationId xmlns:a16="http://schemas.microsoft.com/office/drawing/2014/main" id="{00000000-0008-0000-0100-000079020000}"/>
            </a:ext>
          </a:extLst>
        </xdr:cNvPr>
        <xdr:cNvSpPr/>
      </xdr:nvSpPr>
      <xdr:spPr>
        <a:xfrm>
          <a:off x="1096010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34" name="正方形/長方形 633">
          <a:extLst>
            <a:ext uri="{FF2B5EF4-FFF2-40B4-BE49-F238E27FC236}">
              <a16:creationId xmlns:a16="http://schemas.microsoft.com/office/drawing/2014/main" id="{00000000-0008-0000-0100-00007A020000}"/>
            </a:ext>
          </a:extLst>
        </xdr:cNvPr>
        <xdr:cNvSpPr/>
      </xdr:nvSpPr>
      <xdr:spPr>
        <a:xfrm>
          <a:off x="11064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35" name="正方形/長方形 634">
          <a:extLst>
            <a:ext uri="{FF2B5EF4-FFF2-40B4-BE49-F238E27FC236}">
              <a16:creationId xmlns:a16="http://schemas.microsoft.com/office/drawing/2014/main" id="{00000000-0008-0000-0100-00007B020000}"/>
            </a:ext>
          </a:extLst>
        </xdr:cNvPr>
        <xdr:cNvSpPr/>
      </xdr:nvSpPr>
      <xdr:spPr>
        <a:xfrm>
          <a:off x="11064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36" name="正方形/長方形 635">
          <a:extLst>
            <a:ext uri="{FF2B5EF4-FFF2-40B4-BE49-F238E27FC236}">
              <a16:creationId xmlns:a16="http://schemas.microsoft.com/office/drawing/2014/main" id="{00000000-0008-0000-0100-00007C020000}"/>
            </a:ext>
          </a:extLst>
        </xdr:cNvPr>
        <xdr:cNvSpPr/>
      </xdr:nvSpPr>
      <xdr:spPr>
        <a:xfrm>
          <a:off x="119659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37" name="正方形/長方形 636">
          <a:extLst>
            <a:ext uri="{FF2B5EF4-FFF2-40B4-BE49-F238E27FC236}">
              <a16:creationId xmlns:a16="http://schemas.microsoft.com/office/drawing/2014/main" id="{00000000-0008-0000-0100-00007D020000}"/>
            </a:ext>
          </a:extLst>
        </xdr:cNvPr>
        <xdr:cNvSpPr/>
      </xdr:nvSpPr>
      <xdr:spPr>
        <a:xfrm>
          <a:off x="119659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38" name="正方形/長方形 637">
          <a:extLst>
            <a:ext uri="{FF2B5EF4-FFF2-40B4-BE49-F238E27FC236}">
              <a16:creationId xmlns:a16="http://schemas.microsoft.com/office/drawing/2014/main" id="{00000000-0008-0000-0100-00007E020000}"/>
            </a:ext>
          </a:extLst>
        </xdr:cNvPr>
        <xdr:cNvSpPr/>
      </xdr:nvSpPr>
      <xdr:spPr>
        <a:xfrm>
          <a:off x="129717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39" name="正方形/長方形 638">
          <a:extLst>
            <a:ext uri="{FF2B5EF4-FFF2-40B4-BE49-F238E27FC236}">
              <a16:creationId xmlns:a16="http://schemas.microsoft.com/office/drawing/2014/main" id="{00000000-0008-0000-0100-00007F020000}"/>
            </a:ext>
          </a:extLst>
        </xdr:cNvPr>
        <xdr:cNvSpPr/>
      </xdr:nvSpPr>
      <xdr:spPr>
        <a:xfrm>
          <a:off x="129717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40" name="正方形/長方形 639">
          <a:extLst>
            <a:ext uri="{FF2B5EF4-FFF2-40B4-BE49-F238E27FC236}">
              <a16:creationId xmlns:a16="http://schemas.microsoft.com/office/drawing/2014/main" id="{00000000-0008-0000-0100-000080020000}"/>
            </a:ext>
          </a:extLst>
        </xdr:cNvPr>
        <xdr:cNvSpPr/>
      </xdr:nvSpPr>
      <xdr:spPr>
        <a:xfrm>
          <a:off x="1096010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41" name="テキスト ボックス 640">
          <a:extLst>
            <a:ext uri="{FF2B5EF4-FFF2-40B4-BE49-F238E27FC236}">
              <a16:creationId xmlns:a16="http://schemas.microsoft.com/office/drawing/2014/main" id="{00000000-0008-0000-0100-000081020000}"/>
            </a:ext>
          </a:extLst>
        </xdr:cNvPr>
        <xdr:cNvSpPr txBox="1"/>
      </xdr:nvSpPr>
      <xdr:spPr>
        <a:xfrm>
          <a:off x="1092200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42" name="直線コネクタ 641">
          <a:extLst>
            <a:ext uri="{FF2B5EF4-FFF2-40B4-BE49-F238E27FC236}">
              <a16:creationId xmlns:a16="http://schemas.microsoft.com/office/drawing/2014/main" id="{00000000-0008-0000-0100-000082020000}"/>
            </a:ext>
          </a:extLst>
        </xdr:cNvPr>
        <xdr:cNvCxnSpPr/>
      </xdr:nvCxnSpPr>
      <xdr:spPr>
        <a:xfrm>
          <a:off x="10960100" y="149047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43" name="テキスト ボックス 642">
          <a:extLst>
            <a:ext uri="{FF2B5EF4-FFF2-40B4-BE49-F238E27FC236}">
              <a16:creationId xmlns:a16="http://schemas.microsoft.com/office/drawing/2014/main" id="{00000000-0008-0000-0100-000083020000}"/>
            </a:ext>
          </a:extLst>
        </xdr:cNvPr>
        <xdr:cNvSpPr txBox="1"/>
      </xdr:nvSpPr>
      <xdr:spPr>
        <a:xfrm>
          <a:off x="10561501" y="147624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644" name="直線コネクタ 643">
          <a:extLst>
            <a:ext uri="{FF2B5EF4-FFF2-40B4-BE49-F238E27FC236}">
              <a16:creationId xmlns:a16="http://schemas.microsoft.com/office/drawing/2014/main" id="{00000000-0008-0000-0100-000084020000}"/>
            </a:ext>
          </a:extLst>
        </xdr:cNvPr>
        <xdr:cNvCxnSpPr/>
      </xdr:nvCxnSpPr>
      <xdr:spPr>
        <a:xfrm>
          <a:off x="10960100" y="145313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645" name="テキスト ボックス 644">
          <a:extLst>
            <a:ext uri="{FF2B5EF4-FFF2-40B4-BE49-F238E27FC236}">
              <a16:creationId xmlns:a16="http://schemas.microsoft.com/office/drawing/2014/main" id="{00000000-0008-0000-0100-000085020000}"/>
            </a:ext>
          </a:extLst>
        </xdr:cNvPr>
        <xdr:cNvSpPr txBox="1"/>
      </xdr:nvSpPr>
      <xdr:spPr>
        <a:xfrm>
          <a:off x="10561501" y="1439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646" name="直線コネクタ 645">
          <a:extLst>
            <a:ext uri="{FF2B5EF4-FFF2-40B4-BE49-F238E27FC236}">
              <a16:creationId xmlns:a16="http://schemas.microsoft.com/office/drawing/2014/main" id="{00000000-0008-0000-0100-000086020000}"/>
            </a:ext>
          </a:extLst>
        </xdr:cNvPr>
        <xdr:cNvCxnSpPr/>
      </xdr:nvCxnSpPr>
      <xdr:spPr>
        <a:xfrm>
          <a:off x="10960100" y="141579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647" name="テキスト ボックス 646">
          <a:extLst>
            <a:ext uri="{FF2B5EF4-FFF2-40B4-BE49-F238E27FC236}">
              <a16:creationId xmlns:a16="http://schemas.microsoft.com/office/drawing/2014/main" id="{00000000-0008-0000-0100-000087020000}"/>
            </a:ext>
          </a:extLst>
        </xdr:cNvPr>
        <xdr:cNvSpPr txBox="1"/>
      </xdr:nvSpPr>
      <xdr:spPr>
        <a:xfrm>
          <a:off x="10602761" y="140195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648" name="直線コネクタ 647">
          <a:extLst>
            <a:ext uri="{FF2B5EF4-FFF2-40B4-BE49-F238E27FC236}">
              <a16:creationId xmlns:a16="http://schemas.microsoft.com/office/drawing/2014/main" id="{00000000-0008-0000-0100-000088020000}"/>
            </a:ext>
          </a:extLst>
        </xdr:cNvPr>
        <xdr:cNvCxnSpPr/>
      </xdr:nvCxnSpPr>
      <xdr:spPr>
        <a:xfrm>
          <a:off x="10960100" y="137845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649" name="テキスト ボックス 648">
          <a:extLst>
            <a:ext uri="{FF2B5EF4-FFF2-40B4-BE49-F238E27FC236}">
              <a16:creationId xmlns:a16="http://schemas.microsoft.com/office/drawing/2014/main" id="{00000000-0008-0000-0100-000089020000}"/>
            </a:ext>
          </a:extLst>
        </xdr:cNvPr>
        <xdr:cNvSpPr txBox="1"/>
      </xdr:nvSpPr>
      <xdr:spPr>
        <a:xfrm>
          <a:off x="10602761" y="136461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650" name="直線コネクタ 649">
          <a:extLst>
            <a:ext uri="{FF2B5EF4-FFF2-40B4-BE49-F238E27FC236}">
              <a16:creationId xmlns:a16="http://schemas.microsoft.com/office/drawing/2014/main" id="{00000000-0008-0000-0100-00008A020000}"/>
            </a:ext>
          </a:extLst>
        </xdr:cNvPr>
        <xdr:cNvCxnSpPr/>
      </xdr:nvCxnSpPr>
      <xdr:spPr>
        <a:xfrm>
          <a:off x="10960100" y="134112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651" name="テキスト ボックス 650">
          <a:extLst>
            <a:ext uri="{FF2B5EF4-FFF2-40B4-BE49-F238E27FC236}">
              <a16:creationId xmlns:a16="http://schemas.microsoft.com/office/drawing/2014/main" id="{00000000-0008-0000-0100-00008B020000}"/>
            </a:ext>
          </a:extLst>
        </xdr:cNvPr>
        <xdr:cNvSpPr txBox="1"/>
      </xdr:nvSpPr>
      <xdr:spPr>
        <a:xfrm>
          <a:off x="10602761" y="132727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652" name="直線コネクタ 651">
          <a:extLst>
            <a:ext uri="{FF2B5EF4-FFF2-40B4-BE49-F238E27FC236}">
              <a16:creationId xmlns:a16="http://schemas.microsoft.com/office/drawing/2014/main" id="{00000000-0008-0000-0100-00008C020000}"/>
            </a:ext>
          </a:extLst>
        </xdr:cNvPr>
        <xdr:cNvCxnSpPr/>
      </xdr:nvCxnSpPr>
      <xdr:spPr>
        <a:xfrm>
          <a:off x="10960100" y="130416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653" name="テキスト ボックス 652">
          <a:extLst>
            <a:ext uri="{FF2B5EF4-FFF2-40B4-BE49-F238E27FC236}">
              <a16:creationId xmlns:a16="http://schemas.microsoft.com/office/drawing/2014/main" id="{00000000-0008-0000-0100-00008D020000}"/>
            </a:ext>
          </a:extLst>
        </xdr:cNvPr>
        <xdr:cNvSpPr txBox="1"/>
      </xdr:nvSpPr>
      <xdr:spPr>
        <a:xfrm>
          <a:off x="10602761" y="129032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54" name="直線コネクタ 653">
          <a:extLst>
            <a:ext uri="{FF2B5EF4-FFF2-40B4-BE49-F238E27FC236}">
              <a16:creationId xmlns:a16="http://schemas.microsoft.com/office/drawing/2014/main" id="{00000000-0008-0000-0100-00008E020000}"/>
            </a:ext>
          </a:extLst>
        </xdr:cNvPr>
        <xdr:cNvCxnSpPr/>
      </xdr:nvCxnSpPr>
      <xdr:spPr>
        <a:xfrm>
          <a:off x="10960100" y="126682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655" name="テキスト ボックス 654">
          <a:extLst>
            <a:ext uri="{FF2B5EF4-FFF2-40B4-BE49-F238E27FC236}">
              <a16:creationId xmlns:a16="http://schemas.microsoft.com/office/drawing/2014/main" id="{00000000-0008-0000-0100-00008F020000}"/>
            </a:ext>
          </a:extLst>
        </xdr:cNvPr>
        <xdr:cNvSpPr txBox="1"/>
      </xdr:nvSpPr>
      <xdr:spPr>
        <a:xfrm>
          <a:off x="10666881" y="1252983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56" name="【児童館】&#10;有形固定資産減価償却率グラフ枠">
          <a:extLst>
            <a:ext uri="{FF2B5EF4-FFF2-40B4-BE49-F238E27FC236}">
              <a16:creationId xmlns:a16="http://schemas.microsoft.com/office/drawing/2014/main" id="{00000000-0008-0000-0100-000090020000}"/>
            </a:ext>
          </a:extLst>
        </xdr:cNvPr>
        <xdr:cNvSpPr/>
      </xdr:nvSpPr>
      <xdr:spPr>
        <a:xfrm>
          <a:off x="1096010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110489</xdr:rowOff>
    </xdr:from>
    <xdr:to>
      <xdr:col>85</xdr:col>
      <xdr:colOff>126364</xdr:colOff>
      <xdr:row>86</xdr:row>
      <xdr:rowOff>114300</xdr:rowOff>
    </xdr:to>
    <xdr:cxnSp macro="">
      <xdr:nvCxnSpPr>
        <xdr:cNvPr id="657" name="直線コネクタ 656">
          <a:extLst>
            <a:ext uri="{FF2B5EF4-FFF2-40B4-BE49-F238E27FC236}">
              <a16:creationId xmlns:a16="http://schemas.microsoft.com/office/drawing/2014/main" id="{00000000-0008-0000-0100-000091020000}"/>
            </a:ext>
          </a:extLst>
        </xdr:cNvPr>
        <xdr:cNvCxnSpPr/>
      </xdr:nvCxnSpPr>
      <xdr:spPr>
        <a:xfrm flipV="1">
          <a:off x="14375764" y="13186409"/>
          <a:ext cx="0" cy="13449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118127</xdr:rowOff>
    </xdr:from>
    <xdr:ext cx="469744" cy="259045"/>
    <xdr:sp macro="" textlink="">
      <xdr:nvSpPr>
        <xdr:cNvPr id="658" name="【児童館】&#10;有形固定資産減価償却率最小値テキスト">
          <a:extLst>
            <a:ext uri="{FF2B5EF4-FFF2-40B4-BE49-F238E27FC236}">
              <a16:creationId xmlns:a16="http://schemas.microsoft.com/office/drawing/2014/main" id="{00000000-0008-0000-0100-000092020000}"/>
            </a:ext>
          </a:extLst>
        </xdr:cNvPr>
        <xdr:cNvSpPr txBox="1"/>
      </xdr:nvSpPr>
      <xdr:spPr>
        <a:xfrm>
          <a:off x="14414500" y="14535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114300</xdr:rowOff>
    </xdr:from>
    <xdr:to>
      <xdr:col>86</xdr:col>
      <xdr:colOff>25400</xdr:colOff>
      <xdr:row>86</xdr:row>
      <xdr:rowOff>114300</xdr:rowOff>
    </xdr:to>
    <xdr:cxnSp macro="">
      <xdr:nvCxnSpPr>
        <xdr:cNvPr id="659" name="直線コネクタ 658">
          <a:extLst>
            <a:ext uri="{FF2B5EF4-FFF2-40B4-BE49-F238E27FC236}">
              <a16:creationId xmlns:a16="http://schemas.microsoft.com/office/drawing/2014/main" id="{00000000-0008-0000-0100-000093020000}"/>
            </a:ext>
          </a:extLst>
        </xdr:cNvPr>
        <xdr:cNvCxnSpPr/>
      </xdr:nvCxnSpPr>
      <xdr:spPr>
        <a:xfrm>
          <a:off x="14287500" y="145313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57166</xdr:rowOff>
    </xdr:from>
    <xdr:ext cx="405111" cy="259045"/>
    <xdr:sp macro="" textlink="">
      <xdr:nvSpPr>
        <xdr:cNvPr id="660" name="【児童館】&#10;有形固定資産減価償却率最大値テキスト">
          <a:extLst>
            <a:ext uri="{FF2B5EF4-FFF2-40B4-BE49-F238E27FC236}">
              <a16:creationId xmlns:a16="http://schemas.microsoft.com/office/drawing/2014/main" id="{00000000-0008-0000-0100-000094020000}"/>
            </a:ext>
          </a:extLst>
        </xdr:cNvPr>
        <xdr:cNvSpPr txBox="1"/>
      </xdr:nvSpPr>
      <xdr:spPr>
        <a:xfrm>
          <a:off x="14414500" y="129654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110489</xdr:rowOff>
    </xdr:from>
    <xdr:to>
      <xdr:col>86</xdr:col>
      <xdr:colOff>25400</xdr:colOff>
      <xdr:row>78</xdr:row>
      <xdr:rowOff>110489</xdr:rowOff>
    </xdr:to>
    <xdr:cxnSp macro="">
      <xdr:nvCxnSpPr>
        <xdr:cNvPr id="661" name="直線コネクタ 660">
          <a:extLst>
            <a:ext uri="{FF2B5EF4-FFF2-40B4-BE49-F238E27FC236}">
              <a16:creationId xmlns:a16="http://schemas.microsoft.com/office/drawing/2014/main" id="{00000000-0008-0000-0100-000095020000}"/>
            </a:ext>
          </a:extLst>
        </xdr:cNvPr>
        <xdr:cNvCxnSpPr/>
      </xdr:nvCxnSpPr>
      <xdr:spPr>
        <a:xfrm>
          <a:off x="14287500" y="1318640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48277</xdr:rowOff>
    </xdr:from>
    <xdr:ext cx="405111" cy="259045"/>
    <xdr:sp macro="" textlink="">
      <xdr:nvSpPr>
        <xdr:cNvPr id="662" name="【児童館】&#10;有形固定資産減価償却率平均値テキスト">
          <a:extLst>
            <a:ext uri="{FF2B5EF4-FFF2-40B4-BE49-F238E27FC236}">
              <a16:creationId xmlns:a16="http://schemas.microsoft.com/office/drawing/2014/main" id="{00000000-0008-0000-0100-000096020000}"/>
            </a:ext>
          </a:extLst>
        </xdr:cNvPr>
        <xdr:cNvSpPr txBox="1"/>
      </xdr:nvSpPr>
      <xdr:spPr>
        <a:xfrm>
          <a:off x="14414500" y="136271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25400</xdr:rowOff>
    </xdr:from>
    <xdr:to>
      <xdr:col>85</xdr:col>
      <xdr:colOff>177800</xdr:colOff>
      <xdr:row>82</xdr:row>
      <xdr:rowOff>127000</xdr:rowOff>
    </xdr:to>
    <xdr:sp macro="" textlink="">
      <xdr:nvSpPr>
        <xdr:cNvPr id="663" name="フローチャート: 判断 662">
          <a:extLst>
            <a:ext uri="{FF2B5EF4-FFF2-40B4-BE49-F238E27FC236}">
              <a16:creationId xmlns:a16="http://schemas.microsoft.com/office/drawing/2014/main" id="{00000000-0008-0000-0100-000097020000}"/>
            </a:ext>
          </a:extLst>
        </xdr:cNvPr>
        <xdr:cNvSpPr/>
      </xdr:nvSpPr>
      <xdr:spPr>
        <a:xfrm>
          <a:off x="14325600" y="13771880"/>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166370</xdr:rowOff>
    </xdr:from>
    <xdr:to>
      <xdr:col>81</xdr:col>
      <xdr:colOff>101600</xdr:colOff>
      <xdr:row>82</xdr:row>
      <xdr:rowOff>96520</xdr:rowOff>
    </xdr:to>
    <xdr:sp macro="" textlink="">
      <xdr:nvSpPr>
        <xdr:cNvPr id="664" name="フローチャート: 判断 663">
          <a:extLst>
            <a:ext uri="{FF2B5EF4-FFF2-40B4-BE49-F238E27FC236}">
              <a16:creationId xmlns:a16="http://schemas.microsoft.com/office/drawing/2014/main" id="{00000000-0008-0000-0100-000098020000}"/>
            </a:ext>
          </a:extLst>
        </xdr:cNvPr>
        <xdr:cNvSpPr/>
      </xdr:nvSpPr>
      <xdr:spPr>
        <a:xfrm>
          <a:off x="13578840" y="1374521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83</xdr:row>
      <xdr:rowOff>76836</xdr:rowOff>
    </xdr:from>
    <xdr:to>
      <xdr:col>76</xdr:col>
      <xdr:colOff>165100</xdr:colOff>
      <xdr:row>84</xdr:row>
      <xdr:rowOff>6986</xdr:rowOff>
    </xdr:to>
    <xdr:sp macro="" textlink="">
      <xdr:nvSpPr>
        <xdr:cNvPr id="665" name="フローチャート: 判断 664">
          <a:extLst>
            <a:ext uri="{FF2B5EF4-FFF2-40B4-BE49-F238E27FC236}">
              <a16:creationId xmlns:a16="http://schemas.microsoft.com/office/drawing/2014/main" id="{00000000-0008-0000-0100-000099020000}"/>
            </a:ext>
          </a:extLst>
        </xdr:cNvPr>
        <xdr:cNvSpPr/>
      </xdr:nvSpPr>
      <xdr:spPr>
        <a:xfrm>
          <a:off x="12804140" y="1399095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77</xdr:row>
      <xdr:rowOff>164464</xdr:rowOff>
    </xdr:from>
    <xdr:to>
      <xdr:col>72</xdr:col>
      <xdr:colOff>38100</xdr:colOff>
      <xdr:row>78</xdr:row>
      <xdr:rowOff>94614</xdr:rowOff>
    </xdr:to>
    <xdr:sp macro="" textlink="">
      <xdr:nvSpPr>
        <xdr:cNvPr id="666" name="フローチャート: 判断 665">
          <a:extLst>
            <a:ext uri="{FF2B5EF4-FFF2-40B4-BE49-F238E27FC236}">
              <a16:creationId xmlns:a16="http://schemas.microsoft.com/office/drawing/2014/main" id="{00000000-0008-0000-0100-00009A020000}"/>
            </a:ext>
          </a:extLst>
        </xdr:cNvPr>
        <xdr:cNvSpPr/>
      </xdr:nvSpPr>
      <xdr:spPr>
        <a:xfrm>
          <a:off x="12029440" y="1307274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77</xdr:row>
      <xdr:rowOff>132080</xdr:rowOff>
    </xdr:from>
    <xdr:to>
      <xdr:col>67</xdr:col>
      <xdr:colOff>101600</xdr:colOff>
      <xdr:row>78</xdr:row>
      <xdr:rowOff>62230</xdr:rowOff>
    </xdr:to>
    <xdr:sp macro="" textlink="">
      <xdr:nvSpPr>
        <xdr:cNvPr id="667" name="フローチャート: 判断 666">
          <a:extLst>
            <a:ext uri="{FF2B5EF4-FFF2-40B4-BE49-F238E27FC236}">
              <a16:creationId xmlns:a16="http://schemas.microsoft.com/office/drawing/2014/main" id="{00000000-0008-0000-0100-00009B020000}"/>
            </a:ext>
          </a:extLst>
        </xdr:cNvPr>
        <xdr:cNvSpPr/>
      </xdr:nvSpPr>
      <xdr:spPr>
        <a:xfrm>
          <a:off x="11231880" y="1304036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68" name="テキスト ボックス 667">
          <a:extLst>
            <a:ext uri="{FF2B5EF4-FFF2-40B4-BE49-F238E27FC236}">
              <a16:creationId xmlns:a16="http://schemas.microsoft.com/office/drawing/2014/main" id="{00000000-0008-0000-0100-00009C020000}"/>
            </a:ext>
          </a:extLst>
        </xdr:cNvPr>
        <xdr:cNvSpPr txBox="1"/>
      </xdr:nvSpPr>
      <xdr:spPr>
        <a:xfrm>
          <a:off x="14208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69" name="テキスト ボックス 668">
          <a:extLst>
            <a:ext uri="{FF2B5EF4-FFF2-40B4-BE49-F238E27FC236}">
              <a16:creationId xmlns:a16="http://schemas.microsoft.com/office/drawing/2014/main" id="{00000000-0008-0000-0100-00009D020000}"/>
            </a:ext>
          </a:extLst>
        </xdr:cNvPr>
        <xdr:cNvSpPr txBox="1"/>
      </xdr:nvSpPr>
      <xdr:spPr>
        <a:xfrm>
          <a:off x="134620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70" name="テキスト ボックス 669">
          <a:extLst>
            <a:ext uri="{FF2B5EF4-FFF2-40B4-BE49-F238E27FC236}">
              <a16:creationId xmlns:a16="http://schemas.microsoft.com/office/drawing/2014/main" id="{00000000-0008-0000-0100-00009E020000}"/>
            </a:ext>
          </a:extLst>
        </xdr:cNvPr>
        <xdr:cNvSpPr txBox="1"/>
      </xdr:nvSpPr>
      <xdr:spPr>
        <a:xfrm>
          <a:off x="126873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71" name="テキスト ボックス 670">
          <a:extLst>
            <a:ext uri="{FF2B5EF4-FFF2-40B4-BE49-F238E27FC236}">
              <a16:creationId xmlns:a16="http://schemas.microsoft.com/office/drawing/2014/main" id="{00000000-0008-0000-0100-00009F020000}"/>
            </a:ext>
          </a:extLst>
        </xdr:cNvPr>
        <xdr:cNvSpPr txBox="1"/>
      </xdr:nvSpPr>
      <xdr:spPr>
        <a:xfrm>
          <a:off x="119049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72" name="テキスト ボックス 671">
          <a:extLst>
            <a:ext uri="{FF2B5EF4-FFF2-40B4-BE49-F238E27FC236}">
              <a16:creationId xmlns:a16="http://schemas.microsoft.com/office/drawing/2014/main" id="{00000000-0008-0000-0100-0000A0020000}"/>
            </a:ext>
          </a:extLst>
        </xdr:cNvPr>
        <xdr:cNvSpPr txBox="1"/>
      </xdr:nvSpPr>
      <xdr:spPr>
        <a:xfrm>
          <a:off x="111150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84</xdr:row>
      <xdr:rowOff>126364</xdr:rowOff>
    </xdr:from>
    <xdr:to>
      <xdr:col>85</xdr:col>
      <xdr:colOff>177800</xdr:colOff>
      <xdr:row>85</xdr:row>
      <xdr:rowOff>56514</xdr:rowOff>
    </xdr:to>
    <xdr:sp macro="" textlink="">
      <xdr:nvSpPr>
        <xdr:cNvPr id="673" name="楕円 672">
          <a:extLst>
            <a:ext uri="{FF2B5EF4-FFF2-40B4-BE49-F238E27FC236}">
              <a16:creationId xmlns:a16="http://schemas.microsoft.com/office/drawing/2014/main" id="{00000000-0008-0000-0100-0000A1020000}"/>
            </a:ext>
          </a:extLst>
        </xdr:cNvPr>
        <xdr:cNvSpPr/>
      </xdr:nvSpPr>
      <xdr:spPr>
        <a:xfrm>
          <a:off x="14325600" y="14208124"/>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84</xdr:row>
      <xdr:rowOff>104791</xdr:rowOff>
    </xdr:from>
    <xdr:ext cx="405111" cy="259045"/>
    <xdr:sp macro="" textlink="">
      <xdr:nvSpPr>
        <xdr:cNvPr id="674" name="【児童館】&#10;有形固定資産減価償却率該当値テキスト">
          <a:extLst>
            <a:ext uri="{FF2B5EF4-FFF2-40B4-BE49-F238E27FC236}">
              <a16:creationId xmlns:a16="http://schemas.microsoft.com/office/drawing/2014/main" id="{00000000-0008-0000-0100-0000A2020000}"/>
            </a:ext>
          </a:extLst>
        </xdr:cNvPr>
        <xdr:cNvSpPr txBox="1"/>
      </xdr:nvSpPr>
      <xdr:spPr>
        <a:xfrm>
          <a:off x="14414500" y="141865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84</xdr:row>
      <xdr:rowOff>101600</xdr:rowOff>
    </xdr:from>
    <xdr:to>
      <xdr:col>81</xdr:col>
      <xdr:colOff>101600</xdr:colOff>
      <xdr:row>85</xdr:row>
      <xdr:rowOff>31750</xdr:rowOff>
    </xdr:to>
    <xdr:sp macro="" textlink="">
      <xdr:nvSpPr>
        <xdr:cNvPr id="675" name="楕円 674">
          <a:extLst>
            <a:ext uri="{FF2B5EF4-FFF2-40B4-BE49-F238E27FC236}">
              <a16:creationId xmlns:a16="http://schemas.microsoft.com/office/drawing/2014/main" id="{00000000-0008-0000-0100-0000A3020000}"/>
            </a:ext>
          </a:extLst>
        </xdr:cNvPr>
        <xdr:cNvSpPr/>
      </xdr:nvSpPr>
      <xdr:spPr>
        <a:xfrm>
          <a:off x="13578840" y="1418336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84</xdr:row>
      <xdr:rowOff>152400</xdr:rowOff>
    </xdr:from>
    <xdr:to>
      <xdr:col>85</xdr:col>
      <xdr:colOff>127000</xdr:colOff>
      <xdr:row>85</xdr:row>
      <xdr:rowOff>5714</xdr:rowOff>
    </xdr:to>
    <xdr:cxnSp macro="">
      <xdr:nvCxnSpPr>
        <xdr:cNvPr id="676" name="直線コネクタ 675">
          <a:extLst>
            <a:ext uri="{FF2B5EF4-FFF2-40B4-BE49-F238E27FC236}">
              <a16:creationId xmlns:a16="http://schemas.microsoft.com/office/drawing/2014/main" id="{00000000-0008-0000-0100-0000A4020000}"/>
            </a:ext>
          </a:extLst>
        </xdr:cNvPr>
        <xdr:cNvCxnSpPr/>
      </xdr:nvCxnSpPr>
      <xdr:spPr>
        <a:xfrm>
          <a:off x="13629640" y="14234160"/>
          <a:ext cx="746760" cy="20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84</xdr:row>
      <xdr:rowOff>84455</xdr:rowOff>
    </xdr:from>
    <xdr:to>
      <xdr:col>76</xdr:col>
      <xdr:colOff>165100</xdr:colOff>
      <xdr:row>85</xdr:row>
      <xdr:rowOff>14605</xdr:rowOff>
    </xdr:to>
    <xdr:sp macro="" textlink="">
      <xdr:nvSpPr>
        <xdr:cNvPr id="677" name="楕円 676">
          <a:extLst>
            <a:ext uri="{FF2B5EF4-FFF2-40B4-BE49-F238E27FC236}">
              <a16:creationId xmlns:a16="http://schemas.microsoft.com/office/drawing/2014/main" id="{00000000-0008-0000-0100-0000A5020000}"/>
            </a:ext>
          </a:extLst>
        </xdr:cNvPr>
        <xdr:cNvSpPr/>
      </xdr:nvSpPr>
      <xdr:spPr>
        <a:xfrm>
          <a:off x="12804140" y="1416621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84</xdr:row>
      <xdr:rowOff>135255</xdr:rowOff>
    </xdr:from>
    <xdr:to>
      <xdr:col>81</xdr:col>
      <xdr:colOff>50800</xdr:colOff>
      <xdr:row>84</xdr:row>
      <xdr:rowOff>152400</xdr:rowOff>
    </xdr:to>
    <xdr:cxnSp macro="">
      <xdr:nvCxnSpPr>
        <xdr:cNvPr id="678" name="直線コネクタ 677">
          <a:extLst>
            <a:ext uri="{FF2B5EF4-FFF2-40B4-BE49-F238E27FC236}">
              <a16:creationId xmlns:a16="http://schemas.microsoft.com/office/drawing/2014/main" id="{00000000-0008-0000-0100-0000A6020000}"/>
            </a:ext>
          </a:extLst>
        </xdr:cNvPr>
        <xdr:cNvCxnSpPr/>
      </xdr:nvCxnSpPr>
      <xdr:spPr>
        <a:xfrm>
          <a:off x="12854940" y="14217015"/>
          <a:ext cx="7747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84</xdr:row>
      <xdr:rowOff>61595</xdr:rowOff>
    </xdr:from>
    <xdr:to>
      <xdr:col>72</xdr:col>
      <xdr:colOff>38100</xdr:colOff>
      <xdr:row>84</xdr:row>
      <xdr:rowOff>163195</xdr:rowOff>
    </xdr:to>
    <xdr:sp macro="" textlink="">
      <xdr:nvSpPr>
        <xdr:cNvPr id="679" name="楕円 678">
          <a:extLst>
            <a:ext uri="{FF2B5EF4-FFF2-40B4-BE49-F238E27FC236}">
              <a16:creationId xmlns:a16="http://schemas.microsoft.com/office/drawing/2014/main" id="{00000000-0008-0000-0100-0000A7020000}"/>
            </a:ext>
          </a:extLst>
        </xdr:cNvPr>
        <xdr:cNvSpPr/>
      </xdr:nvSpPr>
      <xdr:spPr>
        <a:xfrm>
          <a:off x="12029440" y="14143355"/>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84</xdr:row>
      <xdr:rowOff>112395</xdr:rowOff>
    </xdr:from>
    <xdr:to>
      <xdr:col>76</xdr:col>
      <xdr:colOff>114300</xdr:colOff>
      <xdr:row>84</xdr:row>
      <xdr:rowOff>135255</xdr:rowOff>
    </xdr:to>
    <xdr:cxnSp macro="">
      <xdr:nvCxnSpPr>
        <xdr:cNvPr id="680" name="直線コネクタ 679">
          <a:extLst>
            <a:ext uri="{FF2B5EF4-FFF2-40B4-BE49-F238E27FC236}">
              <a16:creationId xmlns:a16="http://schemas.microsoft.com/office/drawing/2014/main" id="{00000000-0008-0000-0100-0000A8020000}"/>
            </a:ext>
          </a:extLst>
        </xdr:cNvPr>
        <xdr:cNvCxnSpPr/>
      </xdr:nvCxnSpPr>
      <xdr:spPr>
        <a:xfrm>
          <a:off x="12072620" y="14194155"/>
          <a:ext cx="78232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84</xdr:row>
      <xdr:rowOff>36830</xdr:rowOff>
    </xdr:from>
    <xdr:to>
      <xdr:col>67</xdr:col>
      <xdr:colOff>101600</xdr:colOff>
      <xdr:row>84</xdr:row>
      <xdr:rowOff>138430</xdr:rowOff>
    </xdr:to>
    <xdr:sp macro="" textlink="">
      <xdr:nvSpPr>
        <xdr:cNvPr id="681" name="楕円 680">
          <a:extLst>
            <a:ext uri="{FF2B5EF4-FFF2-40B4-BE49-F238E27FC236}">
              <a16:creationId xmlns:a16="http://schemas.microsoft.com/office/drawing/2014/main" id="{00000000-0008-0000-0100-0000A9020000}"/>
            </a:ext>
          </a:extLst>
        </xdr:cNvPr>
        <xdr:cNvSpPr/>
      </xdr:nvSpPr>
      <xdr:spPr>
        <a:xfrm>
          <a:off x="11231880" y="14118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84</xdr:row>
      <xdr:rowOff>87630</xdr:rowOff>
    </xdr:from>
    <xdr:to>
      <xdr:col>71</xdr:col>
      <xdr:colOff>177800</xdr:colOff>
      <xdr:row>84</xdr:row>
      <xdr:rowOff>112395</xdr:rowOff>
    </xdr:to>
    <xdr:cxnSp macro="">
      <xdr:nvCxnSpPr>
        <xdr:cNvPr id="682" name="直線コネクタ 681">
          <a:extLst>
            <a:ext uri="{FF2B5EF4-FFF2-40B4-BE49-F238E27FC236}">
              <a16:creationId xmlns:a16="http://schemas.microsoft.com/office/drawing/2014/main" id="{00000000-0008-0000-0100-0000AA020000}"/>
            </a:ext>
          </a:extLst>
        </xdr:cNvPr>
        <xdr:cNvCxnSpPr/>
      </xdr:nvCxnSpPr>
      <xdr:spPr>
        <a:xfrm>
          <a:off x="11282680" y="14169390"/>
          <a:ext cx="78994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113047</xdr:rowOff>
    </xdr:from>
    <xdr:ext cx="405111" cy="259045"/>
    <xdr:sp macro="" textlink="">
      <xdr:nvSpPr>
        <xdr:cNvPr id="683" name="n_1aveValue【児童館】&#10;有形固定資産減価償却率">
          <a:extLst>
            <a:ext uri="{FF2B5EF4-FFF2-40B4-BE49-F238E27FC236}">
              <a16:creationId xmlns:a16="http://schemas.microsoft.com/office/drawing/2014/main" id="{00000000-0008-0000-0100-0000AB020000}"/>
            </a:ext>
          </a:extLst>
        </xdr:cNvPr>
        <xdr:cNvSpPr txBox="1"/>
      </xdr:nvSpPr>
      <xdr:spPr>
        <a:xfrm>
          <a:off x="13437244" y="13524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23513</xdr:rowOff>
    </xdr:from>
    <xdr:ext cx="405111" cy="259045"/>
    <xdr:sp macro="" textlink="">
      <xdr:nvSpPr>
        <xdr:cNvPr id="684" name="n_2aveValue【児童館】&#10;有形固定資産減価償却率">
          <a:extLst>
            <a:ext uri="{FF2B5EF4-FFF2-40B4-BE49-F238E27FC236}">
              <a16:creationId xmlns:a16="http://schemas.microsoft.com/office/drawing/2014/main" id="{00000000-0008-0000-0100-0000AC020000}"/>
            </a:ext>
          </a:extLst>
        </xdr:cNvPr>
        <xdr:cNvSpPr txBox="1"/>
      </xdr:nvSpPr>
      <xdr:spPr>
        <a:xfrm>
          <a:off x="12675244" y="137699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76</xdr:row>
      <xdr:rowOff>111141</xdr:rowOff>
    </xdr:from>
    <xdr:ext cx="405111" cy="259045"/>
    <xdr:sp macro="" textlink="">
      <xdr:nvSpPr>
        <xdr:cNvPr id="685" name="n_3aveValue【児童館】&#10;有形固定資産減価償却率">
          <a:extLst>
            <a:ext uri="{FF2B5EF4-FFF2-40B4-BE49-F238E27FC236}">
              <a16:creationId xmlns:a16="http://schemas.microsoft.com/office/drawing/2014/main" id="{00000000-0008-0000-0100-0000AD020000}"/>
            </a:ext>
          </a:extLst>
        </xdr:cNvPr>
        <xdr:cNvSpPr txBox="1"/>
      </xdr:nvSpPr>
      <xdr:spPr>
        <a:xfrm>
          <a:off x="11900544" y="128517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76</xdr:row>
      <xdr:rowOff>78757</xdr:rowOff>
    </xdr:from>
    <xdr:ext cx="405111" cy="259045"/>
    <xdr:sp macro="" textlink="">
      <xdr:nvSpPr>
        <xdr:cNvPr id="686" name="n_4aveValue【児童館】&#10;有形固定資産減価償却率">
          <a:extLst>
            <a:ext uri="{FF2B5EF4-FFF2-40B4-BE49-F238E27FC236}">
              <a16:creationId xmlns:a16="http://schemas.microsoft.com/office/drawing/2014/main" id="{00000000-0008-0000-0100-0000AE020000}"/>
            </a:ext>
          </a:extLst>
        </xdr:cNvPr>
        <xdr:cNvSpPr txBox="1"/>
      </xdr:nvSpPr>
      <xdr:spPr>
        <a:xfrm>
          <a:off x="11102984" y="12819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85</xdr:row>
      <xdr:rowOff>22877</xdr:rowOff>
    </xdr:from>
    <xdr:ext cx="405111" cy="259045"/>
    <xdr:sp macro="" textlink="">
      <xdr:nvSpPr>
        <xdr:cNvPr id="687" name="n_1mainValue【児童館】&#10;有形固定資産減価償却率">
          <a:extLst>
            <a:ext uri="{FF2B5EF4-FFF2-40B4-BE49-F238E27FC236}">
              <a16:creationId xmlns:a16="http://schemas.microsoft.com/office/drawing/2014/main" id="{00000000-0008-0000-0100-0000AF020000}"/>
            </a:ext>
          </a:extLst>
        </xdr:cNvPr>
        <xdr:cNvSpPr txBox="1"/>
      </xdr:nvSpPr>
      <xdr:spPr>
        <a:xfrm>
          <a:off x="13437244" y="14272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85</xdr:row>
      <xdr:rowOff>5732</xdr:rowOff>
    </xdr:from>
    <xdr:ext cx="405111" cy="259045"/>
    <xdr:sp macro="" textlink="">
      <xdr:nvSpPr>
        <xdr:cNvPr id="688" name="n_2mainValue【児童館】&#10;有形固定資産減価償却率">
          <a:extLst>
            <a:ext uri="{FF2B5EF4-FFF2-40B4-BE49-F238E27FC236}">
              <a16:creationId xmlns:a16="http://schemas.microsoft.com/office/drawing/2014/main" id="{00000000-0008-0000-0100-0000B0020000}"/>
            </a:ext>
          </a:extLst>
        </xdr:cNvPr>
        <xdr:cNvSpPr txBox="1"/>
      </xdr:nvSpPr>
      <xdr:spPr>
        <a:xfrm>
          <a:off x="12675244" y="14255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84</xdr:row>
      <xdr:rowOff>154322</xdr:rowOff>
    </xdr:from>
    <xdr:ext cx="405111" cy="259045"/>
    <xdr:sp macro="" textlink="">
      <xdr:nvSpPr>
        <xdr:cNvPr id="689" name="n_3mainValue【児童館】&#10;有形固定資産減価償却率">
          <a:extLst>
            <a:ext uri="{FF2B5EF4-FFF2-40B4-BE49-F238E27FC236}">
              <a16:creationId xmlns:a16="http://schemas.microsoft.com/office/drawing/2014/main" id="{00000000-0008-0000-0100-0000B1020000}"/>
            </a:ext>
          </a:extLst>
        </xdr:cNvPr>
        <xdr:cNvSpPr txBox="1"/>
      </xdr:nvSpPr>
      <xdr:spPr>
        <a:xfrm>
          <a:off x="11900544" y="14236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84</xdr:row>
      <xdr:rowOff>129557</xdr:rowOff>
    </xdr:from>
    <xdr:ext cx="405111" cy="259045"/>
    <xdr:sp macro="" textlink="">
      <xdr:nvSpPr>
        <xdr:cNvPr id="690" name="n_4mainValue【児童館】&#10;有形固定資産減価償却率">
          <a:extLst>
            <a:ext uri="{FF2B5EF4-FFF2-40B4-BE49-F238E27FC236}">
              <a16:creationId xmlns:a16="http://schemas.microsoft.com/office/drawing/2014/main" id="{00000000-0008-0000-0100-0000B2020000}"/>
            </a:ext>
          </a:extLst>
        </xdr:cNvPr>
        <xdr:cNvSpPr txBox="1"/>
      </xdr:nvSpPr>
      <xdr:spPr>
        <a:xfrm>
          <a:off x="11102984" y="142113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91" name="正方形/長方形 690">
          <a:extLst>
            <a:ext uri="{FF2B5EF4-FFF2-40B4-BE49-F238E27FC236}">
              <a16:creationId xmlns:a16="http://schemas.microsoft.com/office/drawing/2014/main" id="{00000000-0008-0000-0100-0000B3020000}"/>
            </a:ext>
          </a:extLst>
        </xdr:cNvPr>
        <xdr:cNvSpPr/>
      </xdr:nvSpPr>
      <xdr:spPr>
        <a:xfrm>
          <a:off x="1609344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92" name="正方形/長方形 691">
          <a:extLst>
            <a:ext uri="{FF2B5EF4-FFF2-40B4-BE49-F238E27FC236}">
              <a16:creationId xmlns:a16="http://schemas.microsoft.com/office/drawing/2014/main" id="{00000000-0008-0000-0100-0000B4020000}"/>
            </a:ext>
          </a:extLst>
        </xdr:cNvPr>
        <xdr:cNvSpPr/>
      </xdr:nvSpPr>
      <xdr:spPr>
        <a:xfrm>
          <a:off x="16220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93" name="正方形/長方形 692">
          <a:extLst>
            <a:ext uri="{FF2B5EF4-FFF2-40B4-BE49-F238E27FC236}">
              <a16:creationId xmlns:a16="http://schemas.microsoft.com/office/drawing/2014/main" id="{00000000-0008-0000-0100-0000B5020000}"/>
            </a:ext>
          </a:extLst>
        </xdr:cNvPr>
        <xdr:cNvSpPr/>
      </xdr:nvSpPr>
      <xdr:spPr>
        <a:xfrm>
          <a:off x="16220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94" name="正方形/長方形 693">
          <a:extLst>
            <a:ext uri="{FF2B5EF4-FFF2-40B4-BE49-F238E27FC236}">
              <a16:creationId xmlns:a16="http://schemas.microsoft.com/office/drawing/2014/main" id="{00000000-0008-0000-0100-0000B6020000}"/>
            </a:ext>
          </a:extLst>
        </xdr:cNvPr>
        <xdr:cNvSpPr/>
      </xdr:nvSpPr>
      <xdr:spPr>
        <a:xfrm>
          <a:off x="170992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95" name="正方形/長方形 694">
          <a:extLst>
            <a:ext uri="{FF2B5EF4-FFF2-40B4-BE49-F238E27FC236}">
              <a16:creationId xmlns:a16="http://schemas.microsoft.com/office/drawing/2014/main" id="{00000000-0008-0000-0100-0000B7020000}"/>
            </a:ext>
          </a:extLst>
        </xdr:cNvPr>
        <xdr:cNvSpPr/>
      </xdr:nvSpPr>
      <xdr:spPr>
        <a:xfrm>
          <a:off x="170992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96" name="正方形/長方形 695">
          <a:extLst>
            <a:ext uri="{FF2B5EF4-FFF2-40B4-BE49-F238E27FC236}">
              <a16:creationId xmlns:a16="http://schemas.microsoft.com/office/drawing/2014/main" id="{00000000-0008-0000-0100-0000B8020000}"/>
            </a:ext>
          </a:extLst>
        </xdr:cNvPr>
        <xdr:cNvSpPr/>
      </xdr:nvSpPr>
      <xdr:spPr>
        <a:xfrm>
          <a:off x="1810512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97" name="正方形/長方形 696">
          <a:extLst>
            <a:ext uri="{FF2B5EF4-FFF2-40B4-BE49-F238E27FC236}">
              <a16:creationId xmlns:a16="http://schemas.microsoft.com/office/drawing/2014/main" id="{00000000-0008-0000-0100-0000B9020000}"/>
            </a:ext>
          </a:extLst>
        </xdr:cNvPr>
        <xdr:cNvSpPr/>
      </xdr:nvSpPr>
      <xdr:spPr>
        <a:xfrm>
          <a:off x="1810512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98" name="正方形/長方形 697">
          <a:extLst>
            <a:ext uri="{FF2B5EF4-FFF2-40B4-BE49-F238E27FC236}">
              <a16:creationId xmlns:a16="http://schemas.microsoft.com/office/drawing/2014/main" id="{00000000-0008-0000-0100-0000BA020000}"/>
            </a:ext>
          </a:extLst>
        </xdr:cNvPr>
        <xdr:cNvSpPr/>
      </xdr:nvSpPr>
      <xdr:spPr>
        <a:xfrm>
          <a:off x="1609344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99" name="テキスト ボックス 698">
          <a:extLst>
            <a:ext uri="{FF2B5EF4-FFF2-40B4-BE49-F238E27FC236}">
              <a16:creationId xmlns:a16="http://schemas.microsoft.com/office/drawing/2014/main" id="{00000000-0008-0000-0100-0000BB020000}"/>
            </a:ext>
          </a:extLst>
        </xdr:cNvPr>
        <xdr:cNvSpPr txBox="1"/>
      </xdr:nvSpPr>
      <xdr:spPr>
        <a:xfrm>
          <a:off x="1607820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00" name="直線コネクタ 699">
          <a:extLst>
            <a:ext uri="{FF2B5EF4-FFF2-40B4-BE49-F238E27FC236}">
              <a16:creationId xmlns:a16="http://schemas.microsoft.com/office/drawing/2014/main" id="{00000000-0008-0000-0100-0000BC020000}"/>
            </a:ext>
          </a:extLst>
        </xdr:cNvPr>
        <xdr:cNvCxnSpPr/>
      </xdr:nvCxnSpPr>
      <xdr:spPr>
        <a:xfrm>
          <a:off x="1609344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85</xdr:row>
      <xdr:rowOff>95250</xdr:rowOff>
    </xdr:from>
    <xdr:to>
      <xdr:col>120</xdr:col>
      <xdr:colOff>114300</xdr:colOff>
      <xdr:row>85</xdr:row>
      <xdr:rowOff>95250</xdr:rowOff>
    </xdr:to>
    <xdr:cxnSp macro="">
      <xdr:nvCxnSpPr>
        <xdr:cNvPr id="701" name="直線コネクタ 700">
          <a:extLst>
            <a:ext uri="{FF2B5EF4-FFF2-40B4-BE49-F238E27FC236}">
              <a16:creationId xmlns:a16="http://schemas.microsoft.com/office/drawing/2014/main" id="{00000000-0008-0000-0100-0000BD020000}"/>
            </a:ext>
          </a:extLst>
        </xdr:cNvPr>
        <xdr:cNvCxnSpPr/>
      </xdr:nvCxnSpPr>
      <xdr:spPr>
        <a:xfrm>
          <a:off x="16093440" y="143446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124477</xdr:rowOff>
    </xdr:from>
    <xdr:ext cx="467179" cy="259045"/>
    <xdr:sp macro="" textlink="">
      <xdr:nvSpPr>
        <xdr:cNvPr id="702" name="テキスト ボックス 701">
          <a:extLst>
            <a:ext uri="{FF2B5EF4-FFF2-40B4-BE49-F238E27FC236}">
              <a16:creationId xmlns:a16="http://schemas.microsoft.com/office/drawing/2014/main" id="{00000000-0008-0000-0100-0000BE020000}"/>
            </a:ext>
          </a:extLst>
        </xdr:cNvPr>
        <xdr:cNvSpPr txBox="1"/>
      </xdr:nvSpPr>
      <xdr:spPr>
        <a:xfrm>
          <a:off x="15694841" y="142062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703" name="直線コネクタ 702">
          <a:extLst>
            <a:ext uri="{FF2B5EF4-FFF2-40B4-BE49-F238E27FC236}">
              <a16:creationId xmlns:a16="http://schemas.microsoft.com/office/drawing/2014/main" id="{00000000-0008-0000-0100-0000BF020000}"/>
            </a:ext>
          </a:extLst>
        </xdr:cNvPr>
        <xdr:cNvCxnSpPr/>
      </xdr:nvCxnSpPr>
      <xdr:spPr>
        <a:xfrm>
          <a:off x="16093440" y="137845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704" name="テキスト ボックス 703">
          <a:extLst>
            <a:ext uri="{FF2B5EF4-FFF2-40B4-BE49-F238E27FC236}">
              <a16:creationId xmlns:a16="http://schemas.microsoft.com/office/drawing/2014/main" id="{00000000-0008-0000-0100-0000C0020000}"/>
            </a:ext>
          </a:extLst>
        </xdr:cNvPr>
        <xdr:cNvSpPr txBox="1"/>
      </xdr:nvSpPr>
      <xdr:spPr>
        <a:xfrm>
          <a:off x="15694841" y="136461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152400</xdr:rowOff>
    </xdr:from>
    <xdr:to>
      <xdr:col>120</xdr:col>
      <xdr:colOff>114300</xdr:colOff>
      <xdr:row>78</xdr:row>
      <xdr:rowOff>152400</xdr:rowOff>
    </xdr:to>
    <xdr:cxnSp macro="">
      <xdr:nvCxnSpPr>
        <xdr:cNvPr id="705" name="直線コネクタ 704">
          <a:extLst>
            <a:ext uri="{FF2B5EF4-FFF2-40B4-BE49-F238E27FC236}">
              <a16:creationId xmlns:a16="http://schemas.microsoft.com/office/drawing/2014/main" id="{00000000-0008-0000-0100-0000C1020000}"/>
            </a:ext>
          </a:extLst>
        </xdr:cNvPr>
        <xdr:cNvCxnSpPr/>
      </xdr:nvCxnSpPr>
      <xdr:spPr>
        <a:xfrm>
          <a:off x="16093440" y="132283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10177</xdr:rowOff>
    </xdr:from>
    <xdr:ext cx="467179" cy="259045"/>
    <xdr:sp macro="" textlink="">
      <xdr:nvSpPr>
        <xdr:cNvPr id="706" name="テキスト ボックス 705">
          <a:extLst>
            <a:ext uri="{FF2B5EF4-FFF2-40B4-BE49-F238E27FC236}">
              <a16:creationId xmlns:a16="http://schemas.microsoft.com/office/drawing/2014/main" id="{00000000-0008-0000-0100-0000C2020000}"/>
            </a:ext>
          </a:extLst>
        </xdr:cNvPr>
        <xdr:cNvSpPr txBox="1"/>
      </xdr:nvSpPr>
      <xdr:spPr>
        <a:xfrm>
          <a:off x="15694841" y="130860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07" name="直線コネクタ 706">
          <a:extLst>
            <a:ext uri="{FF2B5EF4-FFF2-40B4-BE49-F238E27FC236}">
              <a16:creationId xmlns:a16="http://schemas.microsoft.com/office/drawing/2014/main" id="{00000000-0008-0000-0100-0000C3020000}"/>
            </a:ext>
          </a:extLst>
        </xdr:cNvPr>
        <xdr:cNvCxnSpPr/>
      </xdr:nvCxnSpPr>
      <xdr:spPr>
        <a:xfrm>
          <a:off x="1609344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08" name="テキスト ボックス 707">
          <a:extLst>
            <a:ext uri="{FF2B5EF4-FFF2-40B4-BE49-F238E27FC236}">
              <a16:creationId xmlns:a16="http://schemas.microsoft.com/office/drawing/2014/main" id="{00000000-0008-0000-0100-0000C4020000}"/>
            </a:ext>
          </a:extLst>
        </xdr:cNvPr>
        <xdr:cNvSpPr txBox="1"/>
      </xdr:nvSpPr>
      <xdr:spPr>
        <a:xfrm>
          <a:off x="1569484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09" name="【児童館】&#10;一人当たり面積グラフ枠">
          <a:extLst>
            <a:ext uri="{FF2B5EF4-FFF2-40B4-BE49-F238E27FC236}">
              <a16:creationId xmlns:a16="http://schemas.microsoft.com/office/drawing/2014/main" id="{00000000-0008-0000-0100-0000C5020000}"/>
            </a:ext>
          </a:extLst>
        </xdr:cNvPr>
        <xdr:cNvSpPr/>
      </xdr:nvSpPr>
      <xdr:spPr>
        <a:xfrm>
          <a:off x="1609344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20955</xdr:rowOff>
    </xdr:from>
    <xdr:to>
      <xdr:col>116</xdr:col>
      <xdr:colOff>62864</xdr:colOff>
      <xdr:row>84</xdr:row>
      <xdr:rowOff>169545</xdr:rowOff>
    </xdr:to>
    <xdr:cxnSp macro="">
      <xdr:nvCxnSpPr>
        <xdr:cNvPr id="710" name="直線コネクタ 709">
          <a:extLst>
            <a:ext uri="{FF2B5EF4-FFF2-40B4-BE49-F238E27FC236}">
              <a16:creationId xmlns:a16="http://schemas.microsoft.com/office/drawing/2014/main" id="{00000000-0008-0000-0100-0000C6020000}"/>
            </a:ext>
          </a:extLst>
        </xdr:cNvPr>
        <xdr:cNvCxnSpPr/>
      </xdr:nvCxnSpPr>
      <xdr:spPr>
        <a:xfrm flipV="1">
          <a:off x="19509104" y="13096875"/>
          <a:ext cx="0" cy="11544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1922</xdr:rowOff>
    </xdr:from>
    <xdr:ext cx="469744" cy="259045"/>
    <xdr:sp macro="" textlink="">
      <xdr:nvSpPr>
        <xdr:cNvPr id="711" name="【児童館】&#10;一人当たり面積最小値テキスト">
          <a:extLst>
            <a:ext uri="{FF2B5EF4-FFF2-40B4-BE49-F238E27FC236}">
              <a16:creationId xmlns:a16="http://schemas.microsoft.com/office/drawing/2014/main" id="{00000000-0008-0000-0100-0000C7020000}"/>
            </a:ext>
          </a:extLst>
        </xdr:cNvPr>
        <xdr:cNvSpPr txBox="1"/>
      </xdr:nvSpPr>
      <xdr:spPr>
        <a:xfrm>
          <a:off x="19547840" y="142513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84</xdr:row>
      <xdr:rowOff>169545</xdr:rowOff>
    </xdr:from>
    <xdr:to>
      <xdr:col>116</xdr:col>
      <xdr:colOff>152400</xdr:colOff>
      <xdr:row>84</xdr:row>
      <xdr:rowOff>169545</xdr:rowOff>
    </xdr:to>
    <xdr:cxnSp macro="">
      <xdr:nvCxnSpPr>
        <xdr:cNvPr id="712" name="直線コネクタ 711">
          <a:extLst>
            <a:ext uri="{FF2B5EF4-FFF2-40B4-BE49-F238E27FC236}">
              <a16:creationId xmlns:a16="http://schemas.microsoft.com/office/drawing/2014/main" id="{00000000-0008-0000-0100-0000C8020000}"/>
            </a:ext>
          </a:extLst>
        </xdr:cNvPr>
        <xdr:cNvCxnSpPr/>
      </xdr:nvCxnSpPr>
      <xdr:spPr>
        <a:xfrm>
          <a:off x="19443700" y="1425130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139082</xdr:rowOff>
    </xdr:from>
    <xdr:ext cx="469744" cy="259045"/>
    <xdr:sp macro="" textlink="">
      <xdr:nvSpPr>
        <xdr:cNvPr id="713" name="【児童館】&#10;一人当たり面積最大値テキスト">
          <a:extLst>
            <a:ext uri="{FF2B5EF4-FFF2-40B4-BE49-F238E27FC236}">
              <a16:creationId xmlns:a16="http://schemas.microsoft.com/office/drawing/2014/main" id="{00000000-0008-0000-0100-0000C9020000}"/>
            </a:ext>
          </a:extLst>
        </xdr:cNvPr>
        <xdr:cNvSpPr txBox="1"/>
      </xdr:nvSpPr>
      <xdr:spPr>
        <a:xfrm>
          <a:off x="19547840" y="128797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20955</xdr:rowOff>
    </xdr:from>
    <xdr:to>
      <xdr:col>116</xdr:col>
      <xdr:colOff>152400</xdr:colOff>
      <xdr:row>78</xdr:row>
      <xdr:rowOff>20955</xdr:rowOff>
    </xdr:to>
    <xdr:cxnSp macro="">
      <xdr:nvCxnSpPr>
        <xdr:cNvPr id="714" name="直線コネクタ 713">
          <a:extLst>
            <a:ext uri="{FF2B5EF4-FFF2-40B4-BE49-F238E27FC236}">
              <a16:creationId xmlns:a16="http://schemas.microsoft.com/office/drawing/2014/main" id="{00000000-0008-0000-0100-0000CA020000}"/>
            </a:ext>
          </a:extLst>
        </xdr:cNvPr>
        <xdr:cNvCxnSpPr/>
      </xdr:nvCxnSpPr>
      <xdr:spPr>
        <a:xfrm>
          <a:off x="19443700" y="1309687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16</xdr:rowOff>
    </xdr:from>
    <xdr:ext cx="469744" cy="259045"/>
    <xdr:sp macro="" textlink="">
      <xdr:nvSpPr>
        <xdr:cNvPr id="715" name="【児童館】&#10;一人当たり面積平均値テキスト">
          <a:extLst>
            <a:ext uri="{FF2B5EF4-FFF2-40B4-BE49-F238E27FC236}">
              <a16:creationId xmlns:a16="http://schemas.microsoft.com/office/drawing/2014/main" id="{00000000-0008-0000-0100-0000CB020000}"/>
            </a:ext>
          </a:extLst>
        </xdr:cNvPr>
        <xdr:cNvSpPr txBox="1"/>
      </xdr:nvSpPr>
      <xdr:spPr>
        <a:xfrm>
          <a:off x="19547840" y="1374649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82</xdr:row>
      <xdr:rowOff>21589</xdr:rowOff>
    </xdr:from>
    <xdr:to>
      <xdr:col>116</xdr:col>
      <xdr:colOff>114300</xdr:colOff>
      <xdr:row>82</xdr:row>
      <xdr:rowOff>123189</xdr:rowOff>
    </xdr:to>
    <xdr:sp macro="" textlink="">
      <xdr:nvSpPr>
        <xdr:cNvPr id="716" name="フローチャート: 判断 715">
          <a:extLst>
            <a:ext uri="{FF2B5EF4-FFF2-40B4-BE49-F238E27FC236}">
              <a16:creationId xmlns:a16="http://schemas.microsoft.com/office/drawing/2014/main" id="{00000000-0008-0000-0100-0000CC020000}"/>
            </a:ext>
          </a:extLst>
        </xdr:cNvPr>
        <xdr:cNvSpPr/>
      </xdr:nvSpPr>
      <xdr:spPr>
        <a:xfrm>
          <a:off x="19458940" y="137680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82</xdr:row>
      <xdr:rowOff>50164</xdr:rowOff>
    </xdr:from>
    <xdr:to>
      <xdr:col>112</xdr:col>
      <xdr:colOff>38100</xdr:colOff>
      <xdr:row>82</xdr:row>
      <xdr:rowOff>151764</xdr:rowOff>
    </xdr:to>
    <xdr:sp macro="" textlink="">
      <xdr:nvSpPr>
        <xdr:cNvPr id="717" name="フローチャート: 判断 716">
          <a:extLst>
            <a:ext uri="{FF2B5EF4-FFF2-40B4-BE49-F238E27FC236}">
              <a16:creationId xmlns:a16="http://schemas.microsoft.com/office/drawing/2014/main" id="{00000000-0008-0000-0100-0000CD020000}"/>
            </a:ext>
          </a:extLst>
        </xdr:cNvPr>
        <xdr:cNvSpPr/>
      </xdr:nvSpPr>
      <xdr:spPr>
        <a:xfrm>
          <a:off x="18735040" y="13796644"/>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82</xdr:row>
      <xdr:rowOff>95886</xdr:rowOff>
    </xdr:from>
    <xdr:to>
      <xdr:col>107</xdr:col>
      <xdr:colOff>101600</xdr:colOff>
      <xdr:row>83</xdr:row>
      <xdr:rowOff>26036</xdr:rowOff>
    </xdr:to>
    <xdr:sp macro="" textlink="">
      <xdr:nvSpPr>
        <xdr:cNvPr id="718" name="フローチャート: 判断 717">
          <a:extLst>
            <a:ext uri="{FF2B5EF4-FFF2-40B4-BE49-F238E27FC236}">
              <a16:creationId xmlns:a16="http://schemas.microsoft.com/office/drawing/2014/main" id="{00000000-0008-0000-0100-0000CE020000}"/>
            </a:ext>
          </a:extLst>
        </xdr:cNvPr>
        <xdr:cNvSpPr/>
      </xdr:nvSpPr>
      <xdr:spPr>
        <a:xfrm>
          <a:off x="17937480" y="1384236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81</xdr:row>
      <xdr:rowOff>10161</xdr:rowOff>
    </xdr:from>
    <xdr:to>
      <xdr:col>102</xdr:col>
      <xdr:colOff>165100</xdr:colOff>
      <xdr:row>81</xdr:row>
      <xdr:rowOff>111761</xdr:rowOff>
    </xdr:to>
    <xdr:sp macro="" textlink="">
      <xdr:nvSpPr>
        <xdr:cNvPr id="719" name="フローチャート: 判断 718">
          <a:extLst>
            <a:ext uri="{FF2B5EF4-FFF2-40B4-BE49-F238E27FC236}">
              <a16:creationId xmlns:a16="http://schemas.microsoft.com/office/drawing/2014/main" id="{00000000-0008-0000-0100-0000CF020000}"/>
            </a:ext>
          </a:extLst>
        </xdr:cNvPr>
        <xdr:cNvSpPr/>
      </xdr:nvSpPr>
      <xdr:spPr>
        <a:xfrm>
          <a:off x="17162780" y="135890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80</xdr:row>
      <xdr:rowOff>90170</xdr:rowOff>
    </xdr:from>
    <xdr:to>
      <xdr:col>98</xdr:col>
      <xdr:colOff>38100</xdr:colOff>
      <xdr:row>81</xdr:row>
      <xdr:rowOff>20320</xdr:rowOff>
    </xdr:to>
    <xdr:sp macro="" textlink="">
      <xdr:nvSpPr>
        <xdr:cNvPr id="720" name="フローチャート: 判断 719">
          <a:extLst>
            <a:ext uri="{FF2B5EF4-FFF2-40B4-BE49-F238E27FC236}">
              <a16:creationId xmlns:a16="http://schemas.microsoft.com/office/drawing/2014/main" id="{00000000-0008-0000-0100-0000D0020000}"/>
            </a:ext>
          </a:extLst>
        </xdr:cNvPr>
        <xdr:cNvSpPr/>
      </xdr:nvSpPr>
      <xdr:spPr>
        <a:xfrm>
          <a:off x="16388080" y="1350137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21" name="テキスト ボックス 720">
          <a:extLst>
            <a:ext uri="{FF2B5EF4-FFF2-40B4-BE49-F238E27FC236}">
              <a16:creationId xmlns:a16="http://schemas.microsoft.com/office/drawing/2014/main" id="{00000000-0008-0000-0100-0000D1020000}"/>
            </a:ext>
          </a:extLst>
        </xdr:cNvPr>
        <xdr:cNvSpPr txBox="1"/>
      </xdr:nvSpPr>
      <xdr:spPr>
        <a:xfrm>
          <a:off x="193421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22" name="テキスト ボックス 721">
          <a:extLst>
            <a:ext uri="{FF2B5EF4-FFF2-40B4-BE49-F238E27FC236}">
              <a16:creationId xmlns:a16="http://schemas.microsoft.com/office/drawing/2014/main" id="{00000000-0008-0000-0100-0000D2020000}"/>
            </a:ext>
          </a:extLst>
        </xdr:cNvPr>
        <xdr:cNvSpPr txBox="1"/>
      </xdr:nvSpPr>
      <xdr:spPr>
        <a:xfrm>
          <a:off x="186105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23" name="テキスト ボックス 722">
          <a:extLst>
            <a:ext uri="{FF2B5EF4-FFF2-40B4-BE49-F238E27FC236}">
              <a16:creationId xmlns:a16="http://schemas.microsoft.com/office/drawing/2014/main" id="{00000000-0008-0000-0100-0000D3020000}"/>
            </a:ext>
          </a:extLst>
        </xdr:cNvPr>
        <xdr:cNvSpPr txBox="1"/>
      </xdr:nvSpPr>
      <xdr:spPr>
        <a:xfrm>
          <a:off x="178206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24" name="テキスト ボックス 723">
          <a:extLst>
            <a:ext uri="{FF2B5EF4-FFF2-40B4-BE49-F238E27FC236}">
              <a16:creationId xmlns:a16="http://schemas.microsoft.com/office/drawing/2014/main" id="{00000000-0008-0000-0100-0000D4020000}"/>
            </a:ext>
          </a:extLst>
        </xdr:cNvPr>
        <xdr:cNvSpPr txBox="1"/>
      </xdr:nvSpPr>
      <xdr:spPr>
        <a:xfrm>
          <a:off x="170459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25" name="テキスト ボックス 724">
          <a:extLst>
            <a:ext uri="{FF2B5EF4-FFF2-40B4-BE49-F238E27FC236}">
              <a16:creationId xmlns:a16="http://schemas.microsoft.com/office/drawing/2014/main" id="{00000000-0008-0000-0100-0000D5020000}"/>
            </a:ext>
          </a:extLst>
        </xdr:cNvPr>
        <xdr:cNvSpPr txBox="1"/>
      </xdr:nvSpPr>
      <xdr:spPr>
        <a:xfrm>
          <a:off x="162636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81</xdr:row>
      <xdr:rowOff>33020</xdr:rowOff>
    </xdr:from>
    <xdr:to>
      <xdr:col>116</xdr:col>
      <xdr:colOff>114300</xdr:colOff>
      <xdr:row>81</xdr:row>
      <xdr:rowOff>134620</xdr:rowOff>
    </xdr:to>
    <xdr:sp macro="" textlink="">
      <xdr:nvSpPr>
        <xdr:cNvPr id="726" name="楕円 725">
          <a:extLst>
            <a:ext uri="{FF2B5EF4-FFF2-40B4-BE49-F238E27FC236}">
              <a16:creationId xmlns:a16="http://schemas.microsoft.com/office/drawing/2014/main" id="{00000000-0008-0000-0100-0000D6020000}"/>
            </a:ext>
          </a:extLst>
        </xdr:cNvPr>
        <xdr:cNvSpPr/>
      </xdr:nvSpPr>
      <xdr:spPr>
        <a:xfrm>
          <a:off x="19458940" y="13611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80</xdr:row>
      <xdr:rowOff>55897</xdr:rowOff>
    </xdr:from>
    <xdr:ext cx="469744" cy="259045"/>
    <xdr:sp macro="" textlink="">
      <xdr:nvSpPr>
        <xdr:cNvPr id="727" name="【児童館】&#10;一人当たり面積該当値テキスト">
          <a:extLst>
            <a:ext uri="{FF2B5EF4-FFF2-40B4-BE49-F238E27FC236}">
              <a16:creationId xmlns:a16="http://schemas.microsoft.com/office/drawing/2014/main" id="{00000000-0008-0000-0100-0000D7020000}"/>
            </a:ext>
          </a:extLst>
        </xdr:cNvPr>
        <xdr:cNvSpPr txBox="1"/>
      </xdr:nvSpPr>
      <xdr:spPr>
        <a:xfrm>
          <a:off x="19547840" y="134670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81</xdr:row>
      <xdr:rowOff>38736</xdr:rowOff>
    </xdr:from>
    <xdr:to>
      <xdr:col>112</xdr:col>
      <xdr:colOff>38100</xdr:colOff>
      <xdr:row>81</xdr:row>
      <xdr:rowOff>140336</xdr:rowOff>
    </xdr:to>
    <xdr:sp macro="" textlink="">
      <xdr:nvSpPr>
        <xdr:cNvPr id="728" name="楕円 727">
          <a:extLst>
            <a:ext uri="{FF2B5EF4-FFF2-40B4-BE49-F238E27FC236}">
              <a16:creationId xmlns:a16="http://schemas.microsoft.com/office/drawing/2014/main" id="{00000000-0008-0000-0100-0000D8020000}"/>
            </a:ext>
          </a:extLst>
        </xdr:cNvPr>
        <xdr:cNvSpPr/>
      </xdr:nvSpPr>
      <xdr:spPr>
        <a:xfrm>
          <a:off x="18735040" y="13617576"/>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81</xdr:row>
      <xdr:rowOff>83820</xdr:rowOff>
    </xdr:from>
    <xdr:to>
      <xdr:col>116</xdr:col>
      <xdr:colOff>63500</xdr:colOff>
      <xdr:row>81</xdr:row>
      <xdr:rowOff>89536</xdr:rowOff>
    </xdr:to>
    <xdr:cxnSp macro="">
      <xdr:nvCxnSpPr>
        <xdr:cNvPr id="729" name="直線コネクタ 728">
          <a:extLst>
            <a:ext uri="{FF2B5EF4-FFF2-40B4-BE49-F238E27FC236}">
              <a16:creationId xmlns:a16="http://schemas.microsoft.com/office/drawing/2014/main" id="{00000000-0008-0000-0100-0000D9020000}"/>
            </a:ext>
          </a:extLst>
        </xdr:cNvPr>
        <xdr:cNvCxnSpPr/>
      </xdr:nvCxnSpPr>
      <xdr:spPr>
        <a:xfrm flipV="1">
          <a:off x="18778220" y="13662660"/>
          <a:ext cx="731520" cy="5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81</xdr:row>
      <xdr:rowOff>38736</xdr:rowOff>
    </xdr:from>
    <xdr:to>
      <xdr:col>107</xdr:col>
      <xdr:colOff>101600</xdr:colOff>
      <xdr:row>81</xdr:row>
      <xdr:rowOff>140336</xdr:rowOff>
    </xdr:to>
    <xdr:sp macro="" textlink="">
      <xdr:nvSpPr>
        <xdr:cNvPr id="730" name="楕円 729">
          <a:extLst>
            <a:ext uri="{FF2B5EF4-FFF2-40B4-BE49-F238E27FC236}">
              <a16:creationId xmlns:a16="http://schemas.microsoft.com/office/drawing/2014/main" id="{00000000-0008-0000-0100-0000DA020000}"/>
            </a:ext>
          </a:extLst>
        </xdr:cNvPr>
        <xdr:cNvSpPr/>
      </xdr:nvSpPr>
      <xdr:spPr>
        <a:xfrm>
          <a:off x="17937480" y="13617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81</xdr:row>
      <xdr:rowOff>89536</xdr:rowOff>
    </xdr:from>
    <xdr:to>
      <xdr:col>111</xdr:col>
      <xdr:colOff>177800</xdr:colOff>
      <xdr:row>81</xdr:row>
      <xdr:rowOff>89536</xdr:rowOff>
    </xdr:to>
    <xdr:cxnSp macro="">
      <xdr:nvCxnSpPr>
        <xdr:cNvPr id="731" name="直線コネクタ 730">
          <a:extLst>
            <a:ext uri="{FF2B5EF4-FFF2-40B4-BE49-F238E27FC236}">
              <a16:creationId xmlns:a16="http://schemas.microsoft.com/office/drawing/2014/main" id="{00000000-0008-0000-0100-0000DB020000}"/>
            </a:ext>
          </a:extLst>
        </xdr:cNvPr>
        <xdr:cNvCxnSpPr/>
      </xdr:nvCxnSpPr>
      <xdr:spPr>
        <a:xfrm>
          <a:off x="17988280" y="13668376"/>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81</xdr:row>
      <xdr:rowOff>50164</xdr:rowOff>
    </xdr:from>
    <xdr:to>
      <xdr:col>102</xdr:col>
      <xdr:colOff>165100</xdr:colOff>
      <xdr:row>81</xdr:row>
      <xdr:rowOff>151764</xdr:rowOff>
    </xdr:to>
    <xdr:sp macro="" textlink="">
      <xdr:nvSpPr>
        <xdr:cNvPr id="732" name="楕円 731">
          <a:extLst>
            <a:ext uri="{FF2B5EF4-FFF2-40B4-BE49-F238E27FC236}">
              <a16:creationId xmlns:a16="http://schemas.microsoft.com/office/drawing/2014/main" id="{00000000-0008-0000-0100-0000DC020000}"/>
            </a:ext>
          </a:extLst>
        </xdr:cNvPr>
        <xdr:cNvSpPr/>
      </xdr:nvSpPr>
      <xdr:spPr>
        <a:xfrm>
          <a:off x="17162780" y="13629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81</xdr:row>
      <xdr:rowOff>89536</xdr:rowOff>
    </xdr:from>
    <xdr:to>
      <xdr:col>107</xdr:col>
      <xdr:colOff>50800</xdr:colOff>
      <xdr:row>81</xdr:row>
      <xdr:rowOff>100964</xdr:rowOff>
    </xdr:to>
    <xdr:cxnSp macro="">
      <xdr:nvCxnSpPr>
        <xdr:cNvPr id="733" name="直線コネクタ 732">
          <a:extLst>
            <a:ext uri="{FF2B5EF4-FFF2-40B4-BE49-F238E27FC236}">
              <a16:creationId xmlns:a16="http://schemas.microsoft.com/office/drawing/2014/main" id="{00000000-0008-0000-0100-0000DD020000}"/>
            </a:ext>
          </a:extLst>
        </xdr:cNvPr>
        <xdr:cNvCxnSpPr/>
      </xdr:nvCxnSpPr>
      <xdr:spPr>
        <a:xfrm flipV="1">
          <a:off x="17213580" y="13668376"/>
          <a:ext cx="774700" cy="11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81</xdr:row>
      <xdr:rowOff>50164</xdr:rowOff>
    </xdr:from>
    <xdr:to>
      <xdr:col>98</xdr:col>
      <xdr:colOff>38100</xdr:colOff>
      <xdr:row>81</xdr:row>
      <xdr:rowOff>151764</xdr:rowOff>
    </xdr:to>
    <xdr:sp macro="" textlink="">
      <xdr:nvSpPr>
        <xdr:cNvPr id="734" name="楕円 733">
          <a:extLst>
            <a:ext uri="{FF2B5EF4-FFF2-40B4-BE49-F238E27FC236}">
              <a16:creationId xmlns:a16="http://schemas.microsoft.com/office/drawing/2014/main" id="{00000000-0008-0000-0100-0000DE020000}"/>
            </a:ext>
          </a:extLst>
        </xdr:cNvPr>
        <xdr:cNvSpPr/>
      </xdr:nvSpPr>
      <xdr:spPr>
        <a:xfrm>
          <a:off x="16388080" y="13629004"/>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81</xdr:row>
      <xdr:rowOff>100964</xdr:rowOff>
    </xdr:from>
    <xdr:to>
      <xdr:col>102</xdr:col>
      <xdr:colOff>114300</xdr:colOff>
      <xdr:row>81</xdr:row>
      <xdr:rowOff>100964</xdr:rowOff>
    </xdr:to>
    <xdr:cxnSp macro="">
      <xdr:nvCxnSpPr>
        <xdr:cNvPr id="735" name="直線コネクタ 734">
          <a:extLst>
            <a:ext uri="{FF2B5EF4-FFF2-40B4-BE49-F238E27FC236}">
              <a16:creationId xmlns:a16="http://schemas.microsoft.com/office/drawing/2014/main" id="{00000000-0008-0000-0100-0000DF020000}"/>
            </a:ext>
          </a:extLst>
        </xdr:cNvPr>
        <xdr:cNvCxnSpPr/>
      </xdr:nvCxnSpPr>
      <xdr:spPr>
        <a:xfrm>
          <a:off x="16431260" y="13679804"/>
          <a:ext cx="7823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142891</xdr:rowOff>
    </xdr:from>
    <xdr:ext cx="469744" cy="259045"/>
    <xdr:sp macro="" textlink="">
      <xdr:nvSpPr>
        <xdr:cNvPr id="736" name="n_1aveValue【児童館】&#10;一人当たり面積">
          <a:extLst>
            <a:ext uri="{FF2B5EF4-FFF2-40B4-BE49-F238E27FC236}">
              <a16:creationId xmlns:a16="http://schemas.microsoft.com/office/drawing/2014/main" id="{00000000-0008-0000-0100-0000E0020000}"/>
            </a:ext>
          </a:extLst>
        </xdr:cNvPr>
        <xdr:cNvSpPr txBox="1"/>
      </xdr:nvSpPr>
      <xdr:spPr>
        <a:xfrm>
          <a:off x="18561127" y="138893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17163</xdr:rowOff>
    </xdr:from>
    <xdr:ext cx="469744" cy="259045"/>
    <xdr:sp macro="" textlink="">
      <xdr:nvSpPr>
        <xdr:cNvPr id="737" name="n_2aveValue【児童館】&#10;一人当たり面積">
          <a:extLst>
            <a:ext uri="{FF2B5EF4-FFF2-40B4-BE49-F238E27FC236}">
              <a16:creationId xmlns:a16="http://schemas.microsoft.com/office/drawing/2014/main" id="{00000000-0008-0000-0100-0000E1020000}"/>
            </a:ext>
          </a:extLst>
        </xdr:cNvPr>
        <xdr:cNvSpPr txBox="1"/>
      </xdr:nvSpPr>
      <xdr:spPr>
        <a:xfrm>
          <a:off x="17776267" y="139312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79</xdr:row>
      <xdr:rowOff>128288</xdr:rowOff>
    </xdr:from>
    <xdr:ext cx="469744" cy="259045"/>
    <xdr:sp macro="" textlink="">
      <xdr:nvSpPr>
        <xdr:cNvPr id="738" name="n_3aveValue【児童館】&#10;一人当たり面積">
          <a:extLst>
            <a:ext uri="{FF2B5EF4-FFF2-40B4-BE49-F238E27FC236}">
              <a16:creationId xmlns:a16="http://schemas.microsoft.com/office/drawing/2014/main" id="{00000000-0008-0000-0100-0000E2020000}"/>
            </a:ext>
          </a:extLst>
        </xdr:cNvPr>
        <xdr:cNvSpPr txBox="1"/>
      </xdr:nvSpPr>
      <xdr:spPr>
        <a:xfrm>
          <a:off x="17001567" y="133718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79</xdr:row>
      <xdr:rowOff>36847</xdr:rowOff>
    </xdr:from>
    <xdr:ext cx="469744" cy="259045"/>
    <xdr:sp macro="" textlink="">
      <xdr:nvSpPr>
        <xdr:cNvPr id="739" name="n_4aveValue【児童館】&#10;一人当たり面積">
          <a:extLst>
            <a:ext uri="{FF2B5EF4-FFF2-40B4-BE49-F238E27FC236}">
              <a16:creationId xmlns:a16="http://schemas.microsoft.com/office/drawing/2014/main" id="{00000000-0008-0000-0100-0000E3020000}"/>
            </a:ext>
          </a:extLst>
        </xdr:cNvPr>
        <xdr:cNvSpPr txBox="1"/>
      </xdr:nvSpPr>
      <xdr:spPr>
        <a:xfrm>
          <a:off x="16226867" y="13280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79</xdr:row>
      <xdr:rowOff>156863</xdr:rowOff>
    </xdr:from>
    <xdr:ext cx="469744" cy="259045"/>
    <xdr:sp macro="" textlink="">
      <xdr:nvSpPr>
        <xdr:cNvPr id="740" name="n_1mainValue【児童館】&#10;一人当たり面積">
          <a:extLst>
            <a:ext uri="{FF2B5EF4-FFF2-40B4-BE49-F238E27FC236}">
              <a16:creationId xmlns:a16="http://schemas.microsoft.com/office/drawing/2014/main" id="{00000000-0008-0000-0100-0000E4020000}"/>
            </a:ext>
          </a:extLst>
        </xdr:cNvPr>
        <xdr:cNvSpPr txBox="1"/>
      </xdr:nvSpPr>
      <xdr:spPr>
        <a:xfrm>
          <a:off x="18561127" y="134004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79</xdr:row>
      <xdr:rowOff>156863</xdr:rowOff>
    </xdr:from>
    <xdr:ext cx="469744" cy="259045"/>
    <xdr:sp macro="" textlink="">
      <xdr:nvSpPr>
        <xdr:cNvPr id="741" name="n_2mainValue【児童館】&#10;一人当たり面積">
          <a:extLst>
            <a:ext uri="{FF2B5EF4-FFF2-40B4-BE49-F238E27FC236}">
              <a16:creationId xmlns:a16="http://schemas.microsoft.com/office/drawing/2014/main" id="{00000000-0008-0000-0100-0000E5020000}"/>
            </a:ext>
          </a:extLst>
        </xdr:cNvPr>
        <xdr:cNvSpPr txBox="1"/>
      </xdr:nvSpPr>
      <xdr:spPr>
        <a:xfrm>
          <a:off x="17776267" y="134004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81</xdr:row>
      <xdr:rowOff>142891</xdr:rowOff>
    </xdr:from>
    <xdr:ext cx="469744" cy="259045"/>
    <xdr:sp macro="" textlink="">
      <xdr:nvSpPr>
        <xdr:cNvPr id="742" name="n_3mainValue【児童館】&#10;一人当たり面積">
          <a:extLst>
            <a:ext uri="{FF2B5EF4-FFF2-40B4-BE49-F238E27FC236}">
              <a16:creationId xmlns:a16="http://schemas.microsoft.com/office/drawing/2014/main" id="{00000000-0008-0000-0100-0000E6020000}"/>
            </a:ext>
          </a:extLst>
        </xdr:cNvPr>
        <xdr:cNvSpPr txBox="1"/>
      </xdr:nvSpPr>
      <xdr:spPr>
        <a:xfrm>
          <a:off x="17001567" y="137217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81</xdr:row>
      <xdr:rowOff>142891</xdr:rowOff>
    </xdr:from>
    <xdr:ext cx="469744" cy="259045"/>
    <xdr:sp macro="" textlink="">
      <xdr:nvSpPr>
        <xdr:cNvPr id="743" name="n_4mainValue【児童館】&#10;一人当たり面積">
          <a:extLst>
            <a:ext uri="{FF2B5EF4-FFF2-40B4-BE49-F238E27FC236}">
              <a16:creationId xmlns:a16="http://schemas.microsoft.com/office/drawing/2014/main" id="{00000000-0008-0000-0100-0000E7020000}"/>
            </a:ext>
          </a:extLst>
        </xdr:cNvPr>
        <xdr:cNvSpPr txBox="1"/>
      </xdr:nvSpPr>
      <xdr:spPr>
        <a:xfrm>
          <a:off x="16226867" y="137217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44" name="正方形/長方形 743">
          <a:extLst>
            <a:ext uri="{FF2B5EF4-FFF2-40B4-BE49-F238E27FC236}">
              <a16:creationId xmlns:a16="http://schemas.microsoft.com/office/drawing/2014/main" id="{00000000-0008-0000-0100-0000E8020000}"/>
            </a:ext>
          </a:extLst>
        </xdr:cNvPr>
        <xdr:cNvSpPr/>
      </xdr:nvSpPr>
      <xdr:spPr>
        <a:xfrm>
          <a:off x="1096010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45" name="正方形/長方形 744">
          <a:extLst>
            <a:ext uri="{FF2B5EF4-FFF2-40B4-BE49-F238E27FC236}">
              <a16:creationId xmlns:a16="http://schemas.microsoft.com/office/drawing/2014/main" id="{00000000-0008-0000-0100-0000E9020000}"/>
            </a:ext>
          </a:extLst>
        </xdr:cNvPr>
        <xdr:cNvSpPr/>
      </xdr:nvSpPr>
      <xdr:spPr>
        <a:xfrm>
          <a:off x="11064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46" name="正方形/長方形 745">
          <a:extLst>
            <a:ext uri="{FF2B5EF4-FFF2-40B4-BE49-F238E27FC236}">
              <a16:creationId xmlns:a16="http://schemas.microsoft.com/office/drawing/2014/main" id="{00000000-0008-0000-0100-0000EA020000}"/>
            </a:ext>
          </a:extLst>
        </xdr:cNvPr>
        <xdr:cNvSpPr/>
      </xdr:nvSpPr>
      <xdr:spPr>
        <a:xfrm>
          <a:off x="11064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47" name="正方形/長方形 746">
          <a:extLst>
            <a:ext uri="{FF2B5EF4-FFF2-40B4-BE49-F238E27FC236}">
              <a16:creationId xmlns:a16="http://schemas.microsoft.com/office/drawing/2014/main" id="{00000000-0008-0000-0100-0000EB020000}"/>
            </a:ext>
          </a:extLst>
        </xdr:cNvPr>
        <xdr:cNvSpPr/>
      </xdr:nvSpPr>
      <xdr:spPr>
        <a:xfrm>
          <a:off x="119659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48" name="正方形/長方形 747">
          <a:extLst>
            <a:ext uri="{FF2B5EF4-FFF2-40B4-BE49-F238E27FC236}">
              <a16:creationId xmlns:a16="http://schemas.microsoft.com/office/drawing/2014/main" id="{00000000-0008-0000-0100-0000EC020000}"/>
            </a:ext>
          </a:extLst>
        </xdr:cNvPr>
        <xdr:cNvSpPr/>
      </xdr:nvSpPr>
      <xdr:spPr>
        <a:xfrm>
          <a:off x="119659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49" name="正方形/長方形 748">
          <a:extLst>
            <a:ext uri="{FF2B5EF4-FFF2-40B4-BE49-F238E27FC236}">
              <a16:creationId xmlns:a16="http://schemas.microsoft.com/office/drawing/2014/main" id="{00000000-0008-0000-0100-0000ED020000}"/>
            </a:ext>
          </a:extLst>
        </xdr:cNvPr>
        <xdr:cNvSpPr/>
      </xdr:nvSpPr>
      <xdr:spPr>
        <a:xfrm>
          <a:off x="129717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50" name="正方形/長方形 749">
          <a:extLst>
            <a:ext uri="{FF2B5EF4-FFF2-40B4-BE49-F238E27FC236}">
              <a16:creationId xmlns:a16="http://schemas.microsoft.com/office/drawing/2014/main" id="{00000000-0008-0000-0100-0000EE020000}"/>
            </a:ext>
          </a:extLst>
        </xdr:cNvPr>
        <xdr:cNvSpPr/>
      </xdr:nvSpPr>
      <xdr:spPr>
        <a:xfrm>
          <a:off x="129717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51" name="正方形/長方形 750">
          <a:extLst>
            <a:ext uri="{FF2B5EF4-FFF2-40B4-BE49-F238E27FC236}">
              <a16:creationId xmlns:a16="http://schemas.microsoft.com/office/drawing/2014/main" id="{00000000-0008-0000-0100-0000EF020000}"/>
            </a:ext>
          </a:extLst>
        </xdr:cNvPr>
        <xdr:cNvSpPr/>
      </xdr:nvSpPr>
      <xdr:spPr>
        <a:xfrm>
          <a:off x="10960100" y="16394430"/>
          <a:ext cx="415290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52" name="テキスト ボックス 751">
          <a:extLst>
            <a:ext uri="{FF2B5EF4-FFF2-40B4-BE49-F238E27FC236}">
              <a16:creationId xmlns:a16="http://schemas.microsoft.com/office/drawing/2014/main" id="{00000000-0008-0000-0100-0000F0020000}"/>
            </a:ext>
          </a:extLst>
        </xdr:cNvPr>
        <xdr:cNvSpPr txBox="1"/>
      </xdr:nvSpPr>
      <xdr:spPr>
        <a:xfrm>
          <a:off x="10922000" y="1620774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53" name="直線コネクタ 752">
          <a:extLst>
            <a:ext uri="{FF2B5EF4-FFF2-40B4-BE49-F238E27FC236}">
              <a16:creationId xmlns:a16="http://schemas.microsoft.com/office/drawing/2014/main" id="{00000000-0008-0000-0100-0000F1020000}"/>
            </a:ext>
          </a:extLst>
        </xdr:cNvPr>
        <xdr:cNvCxnSpPr/>
      </xdr:nvCxnSpPr>
      <xdr:spPr>
        <a:xfrm>
          <a:off x="10960100" y="186270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54" name="テキスト ボックス 753">
          <a:extLst>
            <a:ext uri="{FF2B5EF4-FFF2-40B4-BE49-F238E27FC236}">
              <a16:creationId xmlns:a16="http://schemas.microsoft.com/office/drawing/2014/main" id="{00000000-0008-0000-0100-0000F2020000}"/>
            </a:ext>
          </a:extLst>
        </xdr:cNvPr>
        <xdr:cNvSpPr txBox="1"/>
      </xdr:nvSpPr>
      <xdr:spPr>
        <a:xfrm>
          <a:off x="10561501" y="1848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755" name="直線コネクタ 754">
          <a:extLst>
            <a:ext uri="{FF2B5EF4-FFF2-40B4-BE49-F238E27FC236}">
              <a16:creationId xmlns:a16="http://schemas.microsoft.com/office/drawing/2014/main" id="{00000000-0008-0000-0100-0000F3020000}"/>
            </a:ext>
          </a:extLst>
        </xdr:cNvPr>
        <xdr:cNvCxnSpPr/>
      </xdr:nvCxnSpPr>
      <xdr:spPr>
        <a:xfrm>
          <a:off x="10960100" y="18308139"/>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756" name="テキスト ボックス 755">
          <a:extLst>
            <a:ext uri="{FF2B5EF4-FFF2-40B4-BE49-F238E27FC236}">
              <a16:creationId xmlns:a16="http://schemas.microsoft.com/office/drawing/2014/main" id="{00000000-0008-0000-0100-0000F4020000}"/>
            </a:ext>
          </a:extLst>
        </xdr:cNvPr>
        <xdr:cNvSpPr txBox="1"/>
      </xdr:nvSpPr>
      <xdr:spPr>
        <a:xfrm>
          <a:off x="10561501" y="1816972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757" name="直線コネクタ 756">
          <a:extLst>
            <a:ext uri="{FF2B5EF4-FFF2-40B4-BE49-F238E27FC236}">
              <a16:creationId xmlns:a16="http://schemas.microsoft.com/office/drawing/2014/main" id="{00000000-0008-0000-0100-0000F5020000}"/>
            </a:ext>
          </a:extLst>
        </xdr:cNvPr>
        <xdr:cNvCxnSpPr/>
      </xdr:nvCxnSpPr>
      <xdr:spPr>
        <a:xfrm>
          <a:off x="10960100" y="1798918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758" name="テキスト ボックス 757">
          <a:extLst>
            <a:ext uri="{FF2B5EF4-FFF2-40B4-BE49-F238E27FC236}">
              <a16:creationId xmlns:a16="http://schemas.microsoft.com/office/drawing/2014/main" id="{00000000-0008-0000-0100-0000F6020000}"/>
            </a:ext>
          </a:extLst>
        </xdr:cNvPr>
        <xdr:cNvSpPr txBox="1"/>
      </xdr:nvSpPr>
      <xdr:spPr>
        <a:xfrm>
          <a:off x="10602761" y="1785077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759" name="直線コネクタ 758">
          <a:extLst>
            <a:ext uri="{FF2B5EF4-FFF2-40B4-BE49-F238E27FC236}">
              <a16:creationId xmlns:a16="http://schemas.microsoft.com/office/drawing/2014/main" id="{00000000-0008-0000-0100-0000F7020000}"/>
            </a:ext>
          </a:extLst>
        </xdr:cNvPr>
        <xdr:cNvCxnSpPr/>
      </xdr:nvCxnSpPr>
      <xdr:spPr>
        <a:xfrm>
          <a:off x="10960100" y="17670236"/>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760" name="テキスト ボックス 759">
          <a:extLst>
            <a:ext uri="{FF2B5EF4-FFF2-40B4-BE49-F238E27FC236}">
              <a16:creationId xmlns:a16="http://schemas.microsoft.com/office/drawing/2014/main" id="{00000000-0008-0000-0100-0000F8020000}"/>
            </a:ext>
          </a:extLst>
        </xdr:cNvPr>
        <xdr:cNvSpPr txBox="1"/>
      </xdr:nvSpPr>
      <xdr:spPr>
        <a:xfrm>
          <a:off x="10602761" y="1753182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761" name="直線コネクタ 760">
          <a:extLst>
            <a:ext uri="{FF2B5EF4-FFF2-40B4-BE49-F238E27FC236}">
              <a16:creationId xmlns:a16="http://schemas.microsoft.com/office/drawing/2014/main" id="{00000000-0008-0000-0100-0000F9020000}"/>
            </a:ext>
          </a:extLst>
        </xdr:cNvPr>
        <xdr:cNvCxnSpPr/>
      </xdr:nvCxnSpPr>
      <xdr:spPr>
        <a:xfrm>
          <a:off x="10960100" y="17351284"/>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762" name="テキスト ボックス 761">
          <a:extLst>
            <a:ext uri="{FF2B5EF4-FFF2-40B4-BE49-F238E27FC236}">
              <a16:creationId xmlns:a16="http://schemas.microsoft.com/office/drawing/2014/main" id="{00000000-0008-0000-0100-0000FA020000}"/>
            </a:ext>
          </a:extLst>
        </xdr:cNvPr>
        <xdr:cNvSpPr txBox="1"/>
      </xdr:nvSpPr>
      <xdr:spPr>
        <a:xfrm>
          <a:off x="10602761" y="1721287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763" name="直線コネクタ 762">
          <a:extLst>
            <a:ext uri="{FF2B5EF4-FFF2-40B4-BE49-F238E27FC236}">
              <a16:creationId xmlns:a16="http://schemas.microsoft.com/office/drawing/2014/main" id="{00000000-0008-0000-0100-0000FB020000}"/>
            </a:ext>
          </a:extLst>
        </xdr:cNvPr>
        <xdr:cNvCxnSpPr/>
      </xdr:nvCxnSpPr>
      <xdr:spPr>
        <a:xfrm>
          <a:off x="10960100" y="1703233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764" name="テキスト ボックス 763">
          <a:extLst>
            <a:ext uri="{FF2B5EF4-FFF2-40B4-BE49-F238E27FC236}">
              <a16:creationId xmlns:a16="http://schemas.microsoft.com/office/drawing/2014/main" id="{00000000-0008-0000-0100-0000FC020000}"/>
            </a:ext>
          </a:extLst>
        </xdr:cNvPr>
        <xdr:cNvSpPr txBox="1"/>
      </xdr:nvSpPr>
      <xdr:spPr>
        <a:xfrm>
          <a:off x="10602761" y="16893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765" name="直線コネクタ 764">
          <a:extLst>
            <a:ext uri="{FF2B5EF4-FFF2-40B4-BE49-F238E27FC236}">
              <a16:creationId xmlns:a16="http://schemas.microsoft.com/office/drawing/2014/main" id="{00000000-0008-0000-0100-0000FD020000}"/>
            </a:ext>
          </a:extLst>
        </xdr:cNvPr>
        <xdr:cNvCxnSpPr/>
      </xdr:nvCxnSpPr>
      <xdr:spPr>
        <a:xfrm>
          <a:off x="10960100" y="16713381"/>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766" name="テキスト ボックス 765">
          <a:extLst>
            <a:ext uri="{FF2B5EF4-FFF2-40B4-BE49-F238E27FC236}">
              <a16:creationId xmlns:a16="http://schemas.microsoft.com/office/drawing/2014/main" id="{00000000-0008-0000-0100-0000FE020000}"/>
            </a:ext>
          </a:extLst>
        </xdr:cNvPr>
        <xdr:cNvSpPr txBox="1"/>
      </xdr:nvSpPr>
      <xdr:spPr>
        <a:xfrm>
          <a:off x="10666881" y="1657496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67" name="直線コネクタ 766">
          <a:extLst>
            <a:ext uri="{FF2B5EF4-FFF2-40B4-BE49-F238E27FC236}">
              <a16:creationId xmlns:a16="http://schemas.microsoft.com/office/drawing/2014/main" id="{00000000-0008-0000-0100-0000FF020000}"/>
            </a:ext>
          </a:extLst>
        </xdr:cNvPr>
        <xdr:cNvCxnSpPr/>
      </xdr:nvCxnSpPr>
      <xdr:spPr>
        <a:xfrm>
          <a:off x="10960100" y="163944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68" name="【公民館】&#10;有形固定資産減価償却率グラフ枠">
          <a:extLst>
            <a:ext uri="{FF2B5EF4-FFF2-40B4-BE49-F238E27FC236}">
              <a16:creationId xmlns:a16="http://schemas.microsoft.com/office/drawing/2014/main" id="{00000000-0008-0000-0100-000000030000}"/>
            </a:ext>
          </a:extLst>
        </xdr:cNvPr>
        <xdr:cNvSpPr/>
      </xdr:nvSpPr>
      <xdr:spPr>
        <a:xfrm>
          <a:off x="10960100" y="16394430"/>
          <a:ext cx="415290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162742</xdr:rowOff>
    </xdr:from>
    <xdr:to>
      <xdr:col>85</xdr:col>
      <xdr:colOff>126364</xdr:colOff>
      <xdr:row>109</xdr:row>
      <xdr:rowOff>35379</xdr:rowOff>
    </xdr:to>
    <xdr:cxnSp macro="">
      <xdr:nvCxnSpPr>
        <xdr:cNvPr id="769" name="直線コネクタ 768">
          <a:extLst>
            <a:ext uri="{FF2B5EF4-FFF2-40B4-BE49-F238E27FC236}">
              <a16:creationId xmlns:a16="http://schemas.microsoft.com/office/drawing/2014/main" id="{00000000-0008-0000-0100-000001030000}"/>
            </a:ext>
          </a:extLst>
        </xdr:cNvPr>
        <xdr:cNvCxnSpPr/>
      </xdr:nvCxnSpPr>
      <xdr:spPr>
        <a:xfrm flipV="1">
          <a:off x="14375764" y="16926742"/>
          <a:ext cx="0" cy="13813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770" name="【公民館】&#10;有形固定資産減価償却率最小値テキスト">
          <a:extLst>
            <a:ext uri="{FF2B5EF4-FFF2-40B4-BE49-F238E27FC236}">
              <a16:creationId xmlns:a16="http://schemas.microsoft.com/office/drawing/2014/main" id="{00000000-0008-0000-0100-000002030000}"/>
            </a:ext>
          </a:extLst>
        </xdr:cNvPr>
        <xdr:cNvSpPr txBox="1"/>
      </xdr:nvSpPr>
      <xdr:spPr>
        <a:xfrm>
          <a:off x="14414500" y="18311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771" name="直線コネクタ 770">
          <a:extLst>
            <a:ext uri="{FF2B5EF4-FFF2-40B4-BE49-F238E27FC236}">
              <a16:creationId xmlns:a16="http://schemas.microsoft.com/office/drawing/2014/main" id="{00000000-0008-0000-0100-000003030000}"/>
            </a:ext>
          </a:extLst>
        </xdr:cNvPr>
        <xdr:cNvCxnSpPr/>
      </xdr:nvCxnSpPr>
      <xdr:spPr>
        <a:xfrm>
          <a:off x="14287500" y="1830813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109419</xdr:rowOff>
    </xdr:from>
    <xdr:ext cx="405111" cy="259045"/>
    <xdr:sp macro="" textlink="">
      <xdr:nvSpPr>
        <xdr:cNvPr id="772" name="【公民館】&#10;有形固定資産減価償却率最大値テキスト">
          <a:extLst>
            <a:ext uri="{FF2B5EF4-FFF2-40B4-BE49-F238E27FC236}">
              <a16:creationId xmlns:a16="http://schemas.microsoft.com/office/drawing/2014/main" id="{00000000-0008-0000-0100-000004030000}"/>
            </a:ext>
          </a:extLst>
        </xdr:cNvPr>
        <xdr:cNvSpPr txBox="1"/>
      </xdr:nvSpPr>
      <xdr:spPr>
        <a:xfrm>
          <a:off x="14414500" y="167057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162742</xdr:rowOff>
    </xdr:from>
    <xdr:to>
      <xdr:col>86</xdr:col>
      <xdr:colOff>25400</xdr:colOff>
      <xdr:row>100</xdr:row>
      <xdr:rowOff>162742</xdr:rowOff>
    </xdr:to>
    <xdr:cxnSp macro="">
      <xdr:nvCxnSpPr>
        <xdr:cNvPr id="773" name="直線コネクタ 772">
          <a:extLst>
            <a:ext uri="{FF2B5EF4-FFF2-40B4-BE49-F238E27FC236}">
              <a16:creationId xmlns:a16="http://schemas.microsoft.com/office/drawing/2014/main" id="{00000000-0008-0000-0100-000005030000}"/>
            </a:ext>
          </a:extLst>
        </xdr:cNvPr>
        <xdr:cNvCxnSpPr/>
      </xdr:nvCxnSpPr>
      <xdr:spPr>
        <a:xfrm>
          <a:off x="14287500" y="1692674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105</xdr:row>
      <xdr:rowOff>56441</xdr:rowOff>
    </xdr:from>
    <xdr:ext cx="405111" cy="259045"/>
    <xdr:sp macro="" textlink="">
      <xdr:nvSpPr>
        <xdr:cNvPr id="774" name="【公民館】&#10;有形固定資産減価償却率平均値テキスト">
          <a:extLst>
            <a:ext uri="{FF2B5EF4-FFF2-40B4-BE49-F238E27FC236}">
              <a16:creationId xmlns:a16="http://schemas.microsoft.com/office/drawing/2014/main" id="{00000000-0008-0000-0100-000006030000}"/>
            </a:ext>
          </a:extLst>
        </xdr:cNvPr>
        <xdr:cNvSpPr txBox="1"/>
      </xdr:nvSpPr>
      <xdr:spPr>
        <a:xfrm>
          <a:off x="14414500" y="1765864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33564</xdr:rowOff>
    </xdr:from>
    <xdr:to>
      <xdr:col>85</xdr:col>
      <xdr:colOff>177800</xdr:colOff>
      <xdr:row>106</xdr:row>
      <xdr:rowOff>135164</xdr:rowOff>
    </xdr:to>
    <xdr:sp macro="" textlink="">
      <xdr:nvSpPr>
        <xdr:cNvPr id="775" name="フローチャート: 判断 774">
          <a:extLst>
            <a:ext uri="{FF2B5EF4-FFF2-40B4-BE49-F238E27FC236}">
              <a16:creationId xmlns:a16="http://schemas.microsoft.com/office/drawing/2014/main" id="{00000000-0008-0000-0100-000007030000}"/>
            </a:ext>
          </a:extLst>
        </xdr:cNvPr>
        <xdr:cNvSpPr/>
      </xdr:nvSpPr>
      <xdr:spPr>
        <a:xfrm>
          <a:off x="14325600" y="17803404"/>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106</xdr:row>
      <xdr:rowOff>13970</xdr:rowOff>
    </xdr:from>
    <xdr:to>
      <xdr:col>81</xdr:col>
      <xdr:colOff>101600</xdr:colOff>
      <xdr:row>106</xdr:row>
      <xdr:rowOff>115570</xdr:rowOff>
    </xdr:to>
    <xdr:sp macro="" textlink="">
      <xdr:nvSpPr>
        <xdr:cNvPr id="776" name="フローチャート: 判断 775">
          <a:extLst>
            <a:ext uri="{FF2B5EF4-FFF2-40B4-BE49-F238E27FC236}">
              <a16:creationId xmlns:a16="http://schemas.microsoft.com/office/drawing/2014/main" id="{00000000-0008-0000-0100-000008030000}"/>
            </a:ext>
          </a:extLst>
        </xdr:cNvPr>
        <xdr:cNvSpPr/>
      </xdr:nvSpPr>
      <xdr:spPr>
        <a:xfrm>
          <a:off x="13578840" y="17783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106</xdr:row>
      <xdr:rowOff>49893</xdr:rowOff>
    </xdr:from>
    <xdr:to>
      <xdr:col>76</xdr:col>
      <xdr:colOff>165100</xdr:colOff>
      <xdr:row>106</xdr:row>
      <xdr:rowOff>151493</xdr:rowOff>
    </xdr:to>
    <xdr:sp macro="" textlink="">
      <xdr:nvSpPr>
        <xdr:cNvPr id="777" name="フローチャート: 判断 776">
          <a:extLst>
            <a:ext uri="{FF2B5EF4-FFF2-40B4-BE49-F238E27FC236}">
              <a16:creationId xmlns:a16="http://schemas.microsoft.com/office/drawing/2014/main" id="{00000000-0008-0000-0100-000009030000}"/>
            </a:ext>
          </a:extLst>
        </xdr:cNvPr>
        <xdr:cNvSpPr/>
      </xdr:nvSpPr>
      <xdr:spPr>
        <a:xfrm>
          <a:off x="12804140" y="17819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105</xdr:row>
      <xdr:rowOff>102144</xdr:rowOff>
    </xdr:from>
    <xdr:to>
      <xdr:col>72</xdr:col>
      <xdr:colOff>38100</xdr:colOff>
      <xdr:row>106</xdr:row>
      <xdr:rowOff>32294</xdr:rowOff>
    </xdr:to>
    <xdr:sp macro="" textlink="">
      <xdr:nvSpPr>
        <xdr:cNvPr id="778" name="フローチャート: 判断 777">
          <a:extLst>
            <a:ext uri="{FF2B5EF4-FFF2-40B4-BE49-F238E27FC236}">
              <a16:creationId xmlns:a16="http://schemas.microsoft.com/office/drawing/2014/main" id="{00000000-0008-0000-0100-00000A030000}"/>
            </a:ext>
          </a:extLst>
        </xdr:cNvPr>
        <xdr:cNvSpPr/>
      </xdr:nvSpPr>
      <xdr:spPr>
        <a:xfrm>
          <a:off x="12029440" y="1770434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48261</xdr:rowOff>
    </xdr:from>
    <xdr:to>
      <xdr:col>67</xdr:col>
      <xdr:colOff>101600</xdr:colOff>
      <xdr:row>105</xdr:row>
      <xdr:rowOff>149861</xdr:rowOff>
    </xdr:to>
    <xdr:sp macro="" textlink="">
      <xdr:nvSpPr>
        <xdr:cNvPr id="779" name="フローチャート: 判断 778">
          <a:extLst>
            <a:ext uri="{FF2B5EF4-FFF2-40B4-BE49-F238E27FC236}">
              <a16:creationId xmlns:a16="http://schemas.microsoft.com/office/drawing/2014/main" id="{00000000-0008-0000-0100-00000B030000}"/>
            </a:ext>
          </a:extLst>
        </xdr:cNvPr>
        <xdr:cNvSpPr/>
      </xdr:nvSpPr>
      <xdr:spPr>
        <a:xfrm>
          <a:off x="11231880" y="17650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80" name="テキスト ボックス 779">
          <a:extLst>
            <a:ext uri="{FF2B5EF4-FFF2-40B4-BE49-F238E27FC236}">
              <a16:creationId xmlns:a16="http://schemas.microsoft.com/office/drawing/2014/main" id="{00000000-0008-0000-0100-00000C030000}"/>
            </a:ext>
          </a:extLst>
        </xdr:cNvPr>
        <xdr:cNvSpPr txBox="1"/>
      </xdr:nvSpPr>
      <xdr:spPr>
        <a:xfrm>
          <a:off x="142087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81" name="テキスト ボックス 780">
          <a:extLst>
            <a:ext uri="{FF2B5EF4-FFF2-40B4-BE49-F238E27FC236}">
              <a16:creationId xmlns:a16="http://schemas.microsoft.com/office/drawing/2014/main" id="{00000000-0008-0000-0100-00000D030000}"/>
            </a:ext>
          </a:extLst>
        </xdr:cNvPr>
        <xdr:cNvSpPr txBox="1"/>
      </xdr:nvSpPr>
      <xdr:spPr>
        <a:xfrm>
          <a:off x="134620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82" name="テキスト ボックス 781">
          <a:extLst>
            <a:ext uri="{FF2B5EF4-FFF2-40B4-BE49-F238E27FC236}">
              <a16:creationId xmlns:a16="http://schemas.microsoft.com/office/drawing/2014/main" id="{00000000-0008-0000-0100-00000E030000}"/>
            </a:ext>
          </a:extLst>
        </xdr:cNvPr>
        <xdr:cNvSpPr txBox="1"/>
      </xdr:nvSpPr>
      <xdr:spPr>
        <a:xfrm>
          <a:off x="126873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83" name="テキスト ボックス 782">
          <a:extLst>
            <a:ext uri="{FF2B5EF4-FFF2-40B4-BE49-F238E27FC236}">
              <a16:creationId xmlns:a16="http://schemas.microsoft.com/office/drawing/2014/main" id="{00000000-0008-0000-0100-00000F030000}"/>
            </a:ext>
          </a:extLst>
        </xdr:cNvPr>
        <xdr:cNvSpPr txBox="1"/>
      </xdr:nvSpPr>
      <xdr:spPr>
        <a:xfrm>
          <a:off x="119049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84" name="テキスト ボックス 783">
          <a:extLst>
            <a:ext uri="{FF2B5EF4-FFF2-40B4-BE49-F238E27FC236}">
              <a16:creationId xmlns:a16="http://schemas.microsoft.com/office/drawing/2014/main" id="{00000000-0008-0000-0100-000010030000}"/>
            </a:ext>
          </a:extLst>
        </xdr:cNvPr>
        <xdr:cNvSpPr txBox="1"/>
      </xdr:nvSpPr>
      <xdr:spPr>
        <a:xfrm>
          <a:off x="111150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107</xdr:row>
      <xdr:rowOff>907</xdr:rowOff>
    </xdr:from>
    <xdr:to>
      <xdr:col>85</xdr:col>
      <xdr:colOff>177800</xdr:colOff>
      <xdr:row>107</xdr:row>
      <xdr:rowOff>102507</xdr:rowOff>
    </xdr:to>
    <xdr:sp macro="" textlink="">
      <xdr:nvSpPr>
        <xdr:cNvPr id="785" name="楕円 784">
          <a:extLst>
            <a:ext uri="{FF2B5EF4-FFF2-40B4-BE49-F238E27FC236}">
              <a16:creationId xmlns:a16="http://schemas.microsoft.com/office/drawing/2014/main" id="{00000000-0008-0000-0100-000011030000}"/>
            </a:ext>
          </a:extLst>
        </xdr:cNvPr>
        <xdr:cNvSpPr/>
      </xdr:nvSpPr>
      <xdr:spPr>
        <a:xfrm>
          <a:off x="14325600" y="17938387"/>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106</xdr:row>
      <xdr:rowOff>150784</xdr:rowOff>
    </xdr:from>
    <xdr:ext cx="405111" cy="259045"/>
    <xdr:sp macro="" textlink="">
      <xdr:nvSpPr>
        <xdr:cNvPr id="786" name="【公民館】&#10;有形固定資産減価償却率該当値テキスト">
          <a:extLst>
            <a:ext uri="{FF2B5EF4-FFF2-40B4-BE49-F238E27FC236}">
              <a16:creationId xmlns:a16="http://schemas.microsoft.com/office/drawing/2014/main" id="{00000000-0008-0000-0100-000012030000}"/>
            </a:ext>
          </a:extLst>
        </xdr:cNvPr>
        <xdr:cNvSpPr txBox="1"/>
      </xdr:nvSpPr>
      <xdr:spPr>
        <a:xfrm>
          <a:off x="14414500" y="179206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107</xdr:row>
      <xdr:rowOff>61323</xdr:rowOff>
    </xdr:from>
    <xdr:to>
      <xdr:col>81</xdr:col>
      <xdr:colOff>101600</xdr:colOff>
      <xdr:row>107</xdr:row>
      <xdr:rowOff>162923</xdr:rowOff>
    </xdr:to>
    <xdr:sp macro="" textlink="">
      <xdr:nvSpPr>
        <xdr:cNvPr id="787" name="楕円 786">
          <a:extLst>
            <a:ext uri="{FF2B5EF4-FFF2-40B4-BE49-F238E27FC236}">
              <a16:creationId xmlns:a16="http://schemas.microsoft.com/office/drawing/2014/main" id="{00000000-0008-0000-0100-000013030000}"/>
            </a:ext>
          </a:extLst>
        </xdr:cNvPr>
        <xdr:cNvSpPr/>
      </xdr:nvSpPr>
      <xdr:spPr>
        <a:xfrm>
          <a:off x="13578840" y="179988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107</xdr:row>
      <xdr:rowOff>51707</xdr:rowOff>
    </xdr:from>
    <xdr:to>
      <xdr:col>85</xdr:col>
      <xdr:colOff>127000</xdr:colOff>
      <xdr:row>107</xdr:row>
      <xdr:rowOff>112123</xdr:rowOff>
    </xdr:to>
    <xdr:cxnSp macro="">
      <xdr:nvCxnSpPr>
        <xdr:cNvPr id="788" name="直線コネクタ 787">
          <a:extLst>
            <a:ext uri="{FF2B5EF4-FFF2-40B4-BE49-F238E27FC236}">
              <a16:creationId xmlns:a16="http://schemas.microsoft.com/office/drawing/2014/main" id="{00000000-0008-0000-0100-000014030000}"/>
            </a:ext>
          </a:extLst>
        </xdr:cNvPr>
        <xdr:cNvCxnSpPr/>
      </xdr:nvCxnSpPr>
      <xdr:spPr>
        <a:xfrm flipV="1">
          <a:off x="13629640" y="17989187"/>
          <a:ext cx="746760" cy="604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107</xdr:row>
      <xdr:rowOff>28666</xdr:rowOff>
    </xdr:from>
    <xdr:to>
      <xdr:col>76</xdr:col>
      <xdr:colOff>165100</xdr:colOff>
      <xdr:row>107</xdr:row>
      <xdr:rowOff>130266</xdr:rowOff>
    </xdr:to>
    <xdr:sp macro="" textlink="">
      <xdr:nvSpPr>
        <xdr:cNvPr id="789" name="楕円 788">
          <a:extLst>
            <a:ext uri="{FF2B5EF4-FFF2-40B4-BE49-F238E27FC236}">
              <a16:creationId xmlns:a16="http://schemas.microsoft.com/office/drawing/2014/main" id="{00000000-0008-0000-0100-000015030000}"/>
            </a:ext>
          </a:extLst>
        </xdr:cNvPr>
        <xdr:cNvSpPr/>
      </xdr:nvSpPr>
      <xdr:spPr>
        <a:xfrm>
          <a:off x="12804140" y="17966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107</xdr:row>
      <xdr:rowOff>79466</xdr:rowOff>
    </xdr:from>
    <xdr:to>
      <xdr:col>81</xdr:col>
      <xdr:colOff>50800</xdr:colOff>
      <xdr:row>107</xdr:row>
      <xdr:rowOff>112123</xdr:rowOff>
    </xdr:to>
    <xdr:cxnSp macro="">
      <xdr:nvCxnSpPr>
        <xdr:cNvPr id="790" name="直線コネクタ 789">
          <a:extLst>
            <a:ext uri="{FF2B5EF4-FFF2-40B4-BE49-F238E27FC236}">
              <a16:creationId xmlns:a16="http://schemas.microsoft.com/office/drawing/2014/main" id="{00000000-0008-0000-0100-000016030000}"/>
            </a:ext>
          </a:extLst>
        </xdr:cNvPr>
        <xdr:cNvCxnSpPr/>
      </xdr:nvCxnSpPr>
      <xdr:spPr>
        <a:xfrm>
          <a:off x="12854940" y="18016946"/>
          <a:ext cx="7747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106</xdr:row>
      <xdr:rowOff>113574</xdr:rowOff>
    </xdr:from>
    <xdr:to>
      <xdr:col>72</xdr:col>
      <xdr:colOff>38100</xdr:colOff>
      <xdr:row>107</xdr:row>
      <xdr:rowOff>43724</xdr:rowOff>
    </xdr:to>
    <xdr:sp macro="" textlink="">
      <xdr:nvSpPr>
        <xdr:cNvPr id="791" name="楕円 790">
          <a:extLst>
            <a:ext uri="{FF2B5EF4-FFF2-40B4-BE49-F238E27FC236}">
              <a16:creationId xmlns:a16="http://schemas.microsoft.com/office/drawing/2014/main" id="{00000000-0008-0000-0100-000017030000}"/>
            </a:ext>
          </a:extLst>
        </xdr:cNvPr>
        <xdr:cNvSpPr/>
      </xdr:nvSpPr>
      <xdr:spPr>
        <a:xfrm>
          <a:off x="12029440" y="17883414"/>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106</xdr:row>
      <xdr:rowOff>164374</xdr:rowOff>
    </xdr:from>
    <xdr:to>
      <xdr:col>76</xdr:col>
      <xdr:colOff>114300</xdr:colOff>
      <xdr:row>107</xdr:row>
      <xdr:rowOff>79466</xdr:rowOff>
    </xdr:to>
    <xdr:cxnSp macro="">
      <xdr:nvCxnSpPr>
        <xdr:cNvPr id="792" name="直線コネクタ 791">
          <a:extLst>
            <a:ext uri="{FF2B5EF4-FFF2-40B4-BE49-F238E27FC236}">
              <a16:creationId xmlns:a16="http://schemas.microsoft.com/office/drawing/2014/main" id="{00000000-0008-0000-0100-000018030000}"/>
            </a:ext>
          </a:extLst>
        </xdr:cNvPr>
        <xdr:cNvCxnSpPr/>
      </xdr:nvCxnSpPr>
      <xdr:spPr>
        <a:xfrm>
          <a:off x="12072620" y="17934214"/>
          <a:ext cx="782320" cy="827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106</xdr:row>
      <xdr:rowOff>23768</xdr:rowOff>
    </xdr:from>
    <xdr:to>
      <xdr:col>67</xdr:col>
      <xdr:colOff>101600</xdr:colOff>
      <xdr:row>106</xdr:row>
      <xdr:rowOff>125368</xdr:rowOff>
    </xdr:to>
    <xdr:sp macro="" textlink="">
      <xdr:nvSpPr>
        <xdr:cNvPr id="793" name="楕円 792">
          <a:extLst>
            <a:ext uri="{FF2B5EF4-FFF2-40B4-BE49-F238E27FC236}">
              <a16:creationId xmlns:a16="http://schemas.microsoft.com/office/drawing/2014/main" id="{00000000-0008-0000-0100-000019030000}"/>
            </a:ext>
          </a:extLst>
        </xdr:cNvPr>
        <xdr:cNvSpPr/>
      </xdr:nvSpPr>
      <xdr:spPr>
        <a:xfrm>
          <a:off x="11231880" y="17793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106</xdr:row>
      <xdr:rowOff>74568</xdr:rowOff>
    </xdr:from>
    <xdr:to>
      <xdr:col>71</xdr:col>
      <xdr:colOff>177800</xdr:colOff>
      <xdr:row>106</xdr:row>
      <xdr:rowOff>164374</xdr:rowOff>
    </xdr:to>
    <xdr:cxnSp macro="">
      <xdr:nvCxnSpPr>
        <xdr:cNvPr id="794" name="直線コネクタ 793">
          <a:extLst>
            <a:ext uri="{FF2B5EF4-FFF2-40B4-BE49-F238E27FC236}">
              <a16:creationId xmlns:a16="http://schemas.microsoft.com/office/drawing/2014/main" id="{00000000-0008-0000-0100-00001A030000}"/>
            </a:ext>
          </a:extLst>
        </xdr:cNvPr>
        <xdr:cNvCxnSpPr/>
      </xdr:nvCxnSpPr>
      <xdr:spPr>
        <a:xfrm>
          <a:off x="11282680" y="17844408"/>
          <a:ext cx="789940" cy="898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132097</xdr:rowOff>
    </xdr:from>
    <xdr:ext cx="405111" cy="259045"/>
    <xdr:sp macro="" textlink="">
      <xdr:nvSpPr>
        <xdr:cNvPr id="795" name="n_1aveValue【公民館】&#10;有形固定資産減価償却率">
          <a:extLst>
            <a:ext uri="{FF2B5EF4-FFF2-40B4-BE49-F238E27FC236}">
              <a16:creationId xmlns:a16="http://schemas.microsoft.com/office/drawing/2014/main" id="{00000000-0008-0000-0100-00001B030000}"/>
            </a:ext>
          </a:extLst>
        </xdr:cNvPr>
        <xdr:cNvSpPr txBox="1"/>
      </xdr:nvSpPr>
      <xdr:spPr>
        <a:xfrm>
          <a:off x="13437244" y="17566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168020</xdr:rowOff>
    </xdr:from>
    <xdr:ext cx="405111" cy="259045"/>
    <xdr:sp macro="" textlink="">
      <xdr:nvSpPr>
        <xdr:cNvPr id="796" name="n_2aveValue【公民館】&#10;有形固定資産減価償却率">
          <a:extLst>
            <a:ext uri="{FF2B5EF4-FFF2-40B4-BE49-F238E27FC236}">
              <a16:creationId xmlns:a16="http://schemas.microsoft.com/office/drawing/2014/main" id="{00000000-0008-0000-0100-00001C030000}"/>
            </a:ext>
          </a:extLst>
        </xdr:cNvPr>
        <xdr:cNvSpPr txBox="1"/>
      </xdr:nvSpPr>
      <xdr:spPr>
        <a:xfrm>
          <a:off x="12675244" y="176025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48821</xdr:rowOff>
    </xdr:from>
    <xdr:ext cx="405111" cy="259045"/>
    <xdr:sp macro="" textlink="">
      <xdr:nvSpPr>
        <xdr:cNvPr id="797" name="n_3aveValue【公民館】&#10;有形固定資産減価償却率">
          <a:extLst>
            <a:ext uri="{FF2B5EF4-FFF2-40B4-BE49-F238E27FC236}">
              <a16:creationId xmlns:a16="http://schemas.microsoft.com/office/drawing/2014/main" id="{00000000-0008-0000-0100-00001D030000}"/>
            </a:ext>
          </a:extLst>
        </xdr:cNvPr>
        <xdr:cNvSpPr txBox="1"/>
      </xdr:nvSpPr>
      <xdr:spPr>
        <a:xfrm>
          <a:off x="11900544" y="174833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166388</xdr:rowOff>
    </xdr:from>
    <xdr:ext cx="405111" cy="259045"/>
    <xdr:sp macro="" textlink="">
      <xdr:nvSpPr>
        <xdr:cNvPr id="798" name="n_4aveValue【公民館】&#10;有形固定資産減価償却率">
          <a:extLst>
            <a:ext uri="{FF2B5EF4-FFF2-40B4-BE49-F238E27FC236}">
              <a16:creationId xmlns:a16="http://schemas.microsoft.com/office/drawing/2014/main" id="{00000000-0008-0000-0100-00001E030000}"/>
            </a:ext>
          </a:extLst>
        </xdr:cNvPr>
        <xdr:cNvSpPr txBox="1"/>
      </xdr:nvSpPr>
      <xdr:spPr>
        <a:xfrm>
          <a:off x="11102984" y="174333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107</xdr:row>
      <xdr:rowOff>154050</xdr:rowOff>
    </xdr:from>
    <xdr:ext cx="405111" cy="259045"/>
    <xdr:sp macro="" textlink="">
      <xdr:nvSpPr>
        <xdr:cNvPr id="799" name="n_1mainValue【公民館】&#10;有形固定資産減価償却率">
          <a:extLst>
            <a:ext uri="{FF2B5EF4-FFF2-40B4-BE49-F238E27FC236}">
              <a16:creationId xmlns:a16="http://schemas.microsoft.com/office/drawing/2014/main" id="{00000000-0008-0000-0100-00001F030000}"/>
            </a:ext>
          </a:extLst>
        </xdr:cNvPr>
        <xdr:cNvSpPr txBox="1"/>
      </xdr:nvSpPr>
      <xdr:spPr>
        <a:xfrm>
          <a:off x="13437244" y="180915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107</xdr:row>
      <xdr:rowOff>121393</xdr:rowOff>
    </xdr:from>
    <xdr:ext cx="405111" cy="259045"/>
    <xdr:sp macro="" textlink="">
      <xdr:nvSpPr>
        <xdr:cNvPr id="800" name="n_2mainValue【公民館】&#10;有形固定資産減価償却率">
          <a:extLst>
            <a:ext uri="{FF2B5EF4-FFF2-40B4-BE49-F238E27FC236}">
              <a16:creationId xmlns:a16="http://schemas.microsoft.com/office/drawing/2014/main" id="{00000000-0008-0000-0100-000020030000}"/>
            </a:ext>
          </a:extLst>
        </xdr:cNvPr>
        <xdr:cNvSpPr txBox="1"/>
      </xdr:nvSpPr>
      <xdr:spPr>
        <a:xfrm>
          <a:off x="12675244" y="180588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107</xdr:row>
      <xdr:rowOff>34851</xdr:rowOff>
    </xdr:from>
    <xdr:ext cx="405111" cy="259045"/>
    <xdr:sp macro="" textlink="">
      <xdr:nvSpPr>
        <xdr:cNvPr id="801" name="n_3mainValue【公民館】&#10;有形固定資産減価償却率">
          <a:extLst>
            <a:ext uri="{FF2B5EF4-FFF2-40B4-BE49-F238E27FC236}">
              <a16:creationId xmlns:a16="http://schemas.microsoft.com/office/drawing/2014/main" id="{00000000-0008-0000-0100-000021030000}"/>
            </a:ext>
          </a:extLst>
        </xdr:cNvPr>
        <xdr:cNvSpPr txBox="1"/>
      </xdr:nvSpPr>
      <xdr:spPr>
        <a:xfrm>
          <a:off x="11900544" y="179723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106</xdr:row>
      <xdr:rowOff>116495</xdr:rowOff>
    </xdr:from>
    <xdr:ext cx="405111" cy="259045"/>
    <xdr:sp macro="" textlink="">
      <xdr:nvSpPr>
        <xdr:cNvPr id="802" name="n_4mainValue【公民館】&#10;有形固定資産減価償却率">
          <a:extLst>
            <a:ext uri="{FF2B5EF4-FFF2-40B4-BE49-F238E27FC236}">
              <a16:creationId xmlns:a16="http://schemas.microsoft.com/office/drawing/2014/main" id="{00000000-0008-0000-0100-000022030000}"/>
            </a:ext>
          </a:extLst>
        </xdr:cNvPr>
        <xdr:cNvSpPr txBox="1"/>
      </xdr:nvSpPr>
      <xdr:spPr>
        <a:xfrm>
          <a:off x="11102984" y="178863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03" name="正方形/長方形 802">
          <a:extLst>
            <a:ext uri="{FF2B5EF4-FFF2-40B4-BE49-F238E27FC236}">
              <a16:creationId xmlns:a16="http://schemas.microsoft.com/office/drawing/2014/main" id="{00000000-0008-0000-0100-000023030000}"/>
            </a:ext>
          </a:extLst>
        </xdr:cNvPr>
        <xdr:cNvSpPr/>
      </xdr:nvSpPr>
      <xdr:spPr>
        <a:xfrm>
          <a:off x="1609344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04" name="正方形/長方形 803">
          <a:extLst>
            <a:ext uri="{FF2B5EF4-FFF2-40B4-BE49-F238E27FC236}">
              <a16:creationId xmlns:a16="http://schemas.microsoft.com/office/drawing/2014/main" id="{00000000-0008-0000-0100-000024030000}"/>
            </a:ext>
          </a:extLst>
        </xdr:cNvPr>
        <xdr:cNvSpPr/>
      </xdr:nvSpPr>
      <xdr:spPr>
        <a:xfrm>
          <a:off x="16220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05" name="正方形/長方形 804">
          <a:extLst>
            <a:ext uri="{FF2B5EF4-FFF2-40B4-BE49-F238E27FC236}">
              <a16:creationId xmlns:a16="http://schemas.microsoft.com/office/drawing/2014/main" id="{00000000-0008-0000-0100-000025030000}"/>
            </a:ext>
          </a:extLst>
        </xdr:cNvPr>
        <xdr:cNvSpPr/>
      </xdr:nvSpPr>
      <xdr:spPr>
        <a:xfrm>
          <a:off x="16220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06" name="正方形/長方形 805">
          <a:extLst>
            <a:ext uri="{FF2B5EF4-FFF2-40B4-BE49-F238E27FC236}">
              <a16:creationId xmlns:a16="http://schemas.microsoft.com/office/drawing/2014/main" id="{00000000-0008-0000-0100-000026030000}"/>
            </a:ext>
          </a:extLst>
        </xdr:cNvPr>
        <xdr:cNvSpPr/>
      </xdr:nvSpPr>
      <xdr:spPr>
        <a:xfrm>
          <a:off x="170992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07" name="正方形/長方形 806">
          <a:extLst>
            <a:ext uri="{FF2B5EF4-FFF2-40B4-BE49-F238E27FC236}">
              <a16:creationId xmlns:a16="http://schemas.microsoft.com/office/drawing/2014/main" id="{00000000-0008-0000-0100-000027030000}"/>
            </a:ext>
          </a:extLst>
        </xdr:cNvPr>
        <xdr:cNvSpPr/>
      </xdr:nvSpPr>
      <xdr:spPr>
        <a:xfrm>
          <a:off x="170992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08" name="正方形/長方形 807">
          <a:extLst>
            <a:ext uri="{FF2B5EF4-FFF2-40B4-BE49-F238E27FC236}">
              <a16:creationId xmlns:a16="http://schemas.microsoft.com/office/drawing/2014/main" id="{00000000-0008-0000-0100-000028030000}"/>
            </a:ext>
          </a:extLst>
        </xdr:cNvPr>
        <xdr:cNvSpPr/>
      </xdr:nvSpPr>
      <xdr:spPr>
        <a:xfrm>
          <a:off x="1810512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09" name="正方形/長方形 808">
          <a:extLst>
            <a:ext uri="{FF2B5EF4-FFF2-40B4-BE49-F238E27FC236}">
              <a16:creationId xmlns:a16="http://schemas.microsoft.com/office/drawing/2014/main" id="{00000000-0008-0000-0100-000029030000}"/>
            </a:ext>
          </a:extLst>
        </xdr:cNvPr>
        <xdr:cNvSpPr/>
      </xdr:nvSpPr>
      <xdr:spPr>
        <a:xfrm>
          <a:off x="1810512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10" name="正方形/長方形 809">
          <a:extLst>
            <a:ext uri="{FF2B5EF4-FFF2-40B4-BE49-F238E27FC236}">
              <a16:creationId xmlns:a16="http://schemas.microsoft.com/office/drawing/2014/main" id="{00000000-0008-0000-0100-00002A030000}"/>
            </a:ext>
          </a:extLst>
        </xdr:cNvPr>
        <xdr:cNvSpPr/>
      </xdr:nvSpPr>
      <xdr:spPr>
        <a:xfrm>
          <a:off x="16093440" y="16394430"/>
          <a:ext cx="417576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11" name="テキスト ボックス 810">
          <a:extLst>
            <a:ext uri="{FF2B5EF4-FFF2-40B4-BE49-F238E27FC236}">
              <a16:creationId xmlns:a16="http://schemas.microsoft.com/office/drawing/2014/main" id="{00000000-0008-0000-0100-00002B030000}"/>
            </a:ext>
          </a:extLst>
        </xdr:cNvPr>
        <xdr:cNvSpPr txBox="1"/>
      </xdr:nvSpPr>
      <xdr:spPr>
        <a:xfrm>
          <a:off x="16078200" y="1620774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12" name="直線コネクタ 811">
          <a:extLst>
            <a:ext uri="{FF2B5EF4-FFF2-40B4-BE49-F238E27FC236}">
              <a16:creationId xmlns:a16="http://schemas.microsoft.com/office/drawing/2014/main" id="{00000000-0008-0000-0100-00002C030000}"/>
            </a:ext>
          </a:extLst>
        </xdr:cNvPr>
        <xdr:cNvCxnSpPr/>
      </xdr:nvCxnSpPr>
      <xdr:spPr>
        <a:xfrm>
          <a:off x="16093440" y="186270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813" name="直線コネクタ 812">
          <a:extLst>
            <a:ext uri="{FF2B5EF4-FFF2-40B4-BE49-F238E27FC236}">
              <a16:creationId xmlns:a16="http://schemas.microsoft.com/office/drawing/2014/main" id="{00000000-0008-0000-0100-00002D030000}"/>
            </a:ext>
          </a:extLst>
        </xdr:cNvPr>
        <xdr:cNvCxnSpPr/>
      </xdr:nvCxnSpPr>
      <xdr:spPr>
        <a:xfrm>
          <a:off x="16093440" y="18308139"/>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814" name="テキスト ボックス 813">
          <a:extLst>
            <a:ext uri="{FF2B5EF4-FFF2-40B4-BE49-F238E27FC236}">
              <a16:creationId xmlns:a16="http://schemas.microsoft.com/office/drawing/2014/main" id="{00000000-0008-0000-0100-00002E030000}"/>
            </a:ext>
          </a:extLst>
        </xdr:cNvPr>
        <xdr:cNvSpPr txBox="1"/>
      </xdr:nvSpPr>
      <xdr:spPr>
        <a:xfrm>
          <a:off x="15694841" y="1816972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815" name="直線コネクタ 814">
          <a:extLst>
            <a:ext uri="{FF2B5EF4-FFF2-40B4-BE49-F238E27FC236}">
              <a16:creationId xmlns:a16="http://schemas.microsoft.com/office/drawing/2014/main" id="{00000000-0008-0000-0100-00002F030000}"/>
            </a:ext>
          </a:extLst>
        </xdr:cNvPr>
        <xdr:cNvCxnSpPr/>
      </xdr:nvCxnSpPr>
      <xdr:spPr>
        <a:xfrm>
          <a:off x="16093440" y="1798918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816" name="テキスト ボックス 815">
          <a:extLst>
            <a:ext uri="{FF2B5EF4-FFF2-40B4-BE49-F238E27FC236}">
              <a16:creationId xmlns:a16="http://schemas.microsoft.com/office/drawing/2014/main" id="{00000000-0008-0000-0100-000030030000}"/>
            </a:ext>
          </a:extLst>
        </xdr:cNvPr>
        <xdr:cNvSpPr txBox="1"/>
      </xdr:nvSpPr>
      <xdr:spPr>
        <a:xfrm>
          <a:off x="15694841" y="1785077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817" name="直線コネクタ 816">
          <a:extLst>
            <a:ext uri="{FF2B5EF4-FFF2-40B4-BE49-F238E27FC236}">
              <a16:creationId xmlns:a16="http://schemas.microsoft.com/office/drawing/2014/main" id="{00000000-0008-0000-0100-000031030000}"/>
            </a:ext>
          </a:extLst>
        </xdr:cNvPr>
        <xdr:cNvCxnSpPr/>
      </xdr:nvCxnSpPr>
      <xdr:spPr>
        <a:xfrm>
          <a:off x="16093440" y="17670236"/>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818" name="テキスト ボックス 817">
          <a:extLst>
            <a:ext uri="{FF2B5EF4-FFF2-40B4-BE49-F238E27FC236}">
              <a16:creationId xmlns:a16="http://schemas.microsoft.com/office/drawing/2014/main" id="{00000000-0008-0000-0100-000032030000}"/>
            </a:ext>
          </a:extLst>
        </xdr:cNvPr>
        <xdr:cNvSpPr txBox="1"/>
      </xdr:nvSpPr>
      <xdr:spPr>
        <a:xfrm>
          <a:off x="15694841" y="1753182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819" name="直線コネクタ 818">
          <a:extLst>
            <a:ext uri="{FF2B5EF4-FFF2-40B4-BE49-F238E27FC236}">
              <a16:creationId xmlns:a16="http://schemas.microsoft.com/office/drawing/2014/main" id="{00000000-0008-0000-0100-000033030000}"/>
            </a:ext>
          </a:extLst>
        </xdr:cNvPr>
        <xdr:cNvCxnSpPr/>
      </xdr:nvCxnSpPr>
      <xdr:spPr>
        <a:xfrm>
          <a:off x="16093440" y="1735128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820" name="テキスト ボックス 819">
          <a:extLst>
            <a:ext uri="{FF2B5EF4-FFF2-40B4-BE49-F238E27FC236}">
              <a16:creationId xmlns:a16="http://schemas.microsoft.com/office/drawing/2014/main" id="{00000000-0008-0000-0100-000034030000}"/>
            </a:ext>
          </a:extLst>
        </xdr:cNvPr>
        <xdr:cNvSpPr txBox="1"/>
      </xdr:nvSpPr>
      <xdr:spPr>
        <a:xfrm>
          <a:off x="15694841" y="1721287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821" name="直線コネクタ 820">
          <a:extLst>
            <a:ext uri="{FF2B5EF4-FFF2-40B4-BE49-F238E27FC236}">
              <a16:creationId xmlns:a16="http://schemas.microsoft.com/office/drawing/2014/main" id="{00000000-0008-0000-0100-000035030000}"/>
            </a:ext>
          </a:extLst>
        </xdr:cNvPr>
        <xdr:cNvCxnSpPr/>
      </xdr:nvCxnSpPr>
      <xdr:spPr>
        <a:xfrm>
          <a:off x="16093440" y="1703233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822" name="テキスト ボックス 821">
          <a:extLst>
            <a:ext uri="{FF2B5EF4-FFF2-40B4-BE49-F238E27FC236}">
              <a16:creationId xmlns:a16="http://schemas.microsoft.com/office/drawing/2014/main" id="{00000000-0008-0000-0100-000036030000}"/>
            </a:ext>
          </a:extLst>
        </xdr:cNvPr>
        <xdr:cNvSpPr txBox="1"/>
      </xdr:nvSpPr>
      <xdr:spPr>
        <a:xfrm>
          <a:off x="15694841" y="16893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823" name="直線コネクタ 822">
          <a:extLst>
            <a:ext uri="{FF2B5EF4-FFF2-40B4-BE49-F238E27FC236}">
              <a16:creationId xmlns:a16="http://schemas.microsoft.com/office/drawing/2014/main" id="{00000000-0008-0000-0100-000037030000}"/>
            </a:ext>
          </a:extLst>
        </xdr:cNvPr>
        <xdr:cNvCxnSpPr/>
      </xdr:nvCxnSpPr>
      <xdr:spPr>
        <a:xfrm>
          <a:off x="16093440" y="16713381"/>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824" name="テキスト ボックス 823">
          <a:extLst>
            <a:ext uri="{FF2B5EF4-FFF2-40B4-BE49-F238E27FC236}">
              <a16:creationId xmlns:a16="http://schemas.microsoft.com/office/drawing/2014/main" id="{00000000-0008-0000-0100-000038030000}"/>
            </a:ext>
          </a:extLst>
        </xdr:cNvPr>
        <xdr:cNvSpPr txBox="1"/>
      </xdr:nvSpPr>
      <xdr:spPr>
        <a:xfrm>
          <a:off x="15694841" y="1657496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25" name="直線コネクタ 824">
          <a:extLst>
            <a:ext uri="{FF2B5EF4-FFF2-40B4-BE49-F238E27FC236}">
              <a16:creationId xmlns:a16="http://schemas.microsoft.com/office/drawing/2014/main" id="{00000000-0008-0000-0100-000039030000}"/>
            </a:ext>
          </a:extLst>
        </xdr:cNvPr>
        <xdr:cNvCxnSpPr/>
      </xdr:nvCxnSpPr>
      <xdr:spPr>
        <a:xfrm>
          <a:off x="16093440" y="163944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26" name="テキスト ボックス 825">
          <a:extLst>
            <a:ext uri="{FF2B5EF4-FFF2-40B4-BE49-F238E27FC236}">
              <a16:creationId xmlns:a16="http://schemas.microsoft.com/office/drawing/2014/main" id="{00000000-0008-0000-0100-00003A030000}"/>
            </a:ext>
          </a:extLst>
        </xdr:cNvPr>
        <xdr:cNvSpPr txBox="1"/>
      </xdr:nvSpPr>
      <xdr:spPr>
        <a:xfrm>
          <a:off x="15694841" y="162560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27" name="【公民館】&#10;一人当たり面積グラフ枠">
          <a:extLst>
            <a:ext uri="{FF2B5EF4-FFF2-40B4-BE49-F238E27FC236}">
              <a16:creationId xmlns:a16="http://schemas.microsoft.com/office/drawing/2014/main" id="{00000000-0008-0000-0100-00003B030000}"/>
            </a:ext>
          </a:extLst>
        </xdr:cNvPr>
        <xdr:cNvSpPr/>
      </xdr:nvSpPr>
      <xdr:spPr>
        <a:xfrm>
          <a:off x="16093440" y="16394430"/>
          <a:ext cx="417576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103632</xdr:rowOff>
    </xdr:from>
    <xdr:to>
      <xdr:col>116</xdr:col>
      <xdr:colOff>62864</xdr:colOff>
      <xdr:row>109</xdr:row>
      <xdr:rowOff>31133</xdr:rowOff>
    </xdr:to>
    <xdr:cxnSp macro="">
      <xdr:nvCxnSpPr>
        <xdr:cNvPr id="828" name="直線コネクタ 827">
          <a:extLst>
            <a:ext uri="{FF2B5EF4-FFF2-40B4-BE49-F238E27FC236}">
              <a16:creationId xmlns:a16="http://schemas.microsoft.com/office/drawing/2014/main" id="{00000000-0008-0000-0100-00003C030000}"/>
            </a:ext>
          </a:extLst>
        </xdr:cNvPr>
        <xdr:cNvCxnSpPr/>
      </xdr:nvCxnSpPr>
      <xdr:spPr>
        <a:xfrm flipV="1">
          <a:off x="19509104" y="16867632"/>
          <a:ext cx="0" cy="14362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34960</xdr:rowOff>
    </xdr:from>
    <xdr:ext cx="469744" cy="259045"/>
    <xdr:sp macro="" textlink="">
      <xdr:nvSpPr>
        <xdr:cNvPr id="829" name="【公民館】&#10;一人当たり面積最小値テキスト">
          <a:extLst>
            <a:ext uri="{FF2B5EF4-FFF2-40B4-BE49-F238E27FC236}">
              <a16:creationId xmlns:a16="http://schemas.microsoft.com/office/drawing/2014/main" id="{00000000-0008-0000-0100-00003D030000}"/>
            </a:ext>
          </a:extLst>
        </xdr:cNvPr>
        <xdr:cNvSpPr txBox="1"/>
      </xdr:nvSpPr>
      <xdr:spPr>
        <a:xfrm>
          <a:off x="19547840" y="183077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31133</xdr:rowOff>
    </xdr:from>
    <xdr:to>
      <xdr:col>116</xdr:col>
      <xdr:colOff>152400</xdr:colOff>
      <xdr:row>109</xdr:row>
      <xdr:rowOff>31133</xdr:rowOff>
    </xdr:to>
    <xdr:cxnSp macro="">
      <xdr:nvCxnSpPr>
        <xdr:cNvPr id="830" name="直線コネクタ 829">
          <a:extLst>
            <a:ext uri="{FF2B5EF4-FFF2-40B4-BE49-F238E27FC236}">
              <a16:creationId xmlns:a16="http://schemas.microsoft.com/office/drawing/2014/main" id="{00000000-0008-0000-0100-00003E030000}"/>
            </a:ext>
          </a:extLst>
        </xdr:cNvPr>
        <xdr:cNvCxnSpPr/>
      </xdr:nvCxnSpPr>
      <xdr:spPr>
        <a:xfrm>
          <a:off x="19443700" y="1830389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50309</xdr:rowOff>
    </xdr:from>
    <xdr:ext cx="469744" cy="259045"/>
    <xdr:sp macro="" textlink="">
      <xdr:nvSpPr>
        <xdr:cNvPr id="831" name="【公民館】&#10;一人当たり面積最大値テキスト">
          <a:extLst>
            <a:ext uri="{FF2B5EF4-FFF2-40B4-BE49-F238E27FC236}">
              <a16:creationId xmlns:a16="http://schemas.microsoft.com/office/drawing/2014/main" id="{00000000-0008-0000-0100-00003F030000}"/>
            </a:ext>
          </a:extLst>
        </xdr:cNvPr>
        <xdr:cNvSpPr txBox="1"/>
      </xdr:nvSpPr>
      <xdr:spPr>
        <a:xfrm>
          <a:off x="19547840" y="166466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103632</xdr:rowOff>
    </xdr:from>
    <xdr:to>
      <xdr:col>116</xdr:col>
      <xdr:colOff>152400</xdr:colOff>
      <xdr:row>100</xdr:row>
      <xdr:rowOff>103632</xdr:rowOff>
    </xdr:to>
    <xdr:cxnSp macro="">
      <xdr:nvCxnSpPr>
        <xdr:cNvPr id="832" name="直線コネクタ 831">
          <a:extLst>
            <a:ext uri="{FF2B5EF4-FFF2-40B4-BE49-F238E27FC236}">
              <a16:creationId xmlns:a16="http://schemas.microsoft.com/office/drawing/2014/main" id="{00000000-0008-0000-0100-000040030000}"/>
            </a:ext>
          </a:extLst>
        </xdr:cNvPr>
        <xdr:cNvCxnSpPr/>
      </xdr:nvCxnSpPr>
      <xdr:spPr>
        <a:xfrm>
          <a:off x="19443700" y="1686763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3537</xdr:rowOff>
    </xdr:from>
    <xdr:ext cx="469744" cy="259045"/>
    <xdr:sp macro="" textlink="">
      <xdr:nvSpPr>
        <xdr:cNvPr id="833" name="【公民館】&#10;一人当たり面積平均値テキスト">
          <a:extLst>
            <a:ext uri="{FF2B5EF4-FFF2-40B4-BE49-F238E27FC236}">
              <a16:creationId xmlns:a16="http://schemas.microsoft.com/office/drawing/2014/main" id="{00000000-0008-0000-0100-000041030000}"/>
            </a:ext>
          </a:extLst>
        </xdr:cNvPr>
        <xdr:cNvSpPr txBox="1"/>
      </xdr:nvSpPr>
      <xdr:spPr>
        <a:xfrm>
          <a:off x="19547840" y="1794101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152110</xdr:rowOff>
    </xdr:from>
    <xdr:to>
      <xdr:col>116</xdr:col>
      <xdr:colOff>114300</xdr:colOff>
      <xdr:row>108</xdr:row>
      <xdr:rowOff>82260</xdr:rowOff>
    </xdr:to>
    <xdr:sp macro="" textlink="">
      <xdr:nvSpPr>
        <xdr:cNvPr id="834" name="フローチャート: 判断 833">
          <a:extLst>
            <a:ext uri="{FF2B5EF4-FFF2-40B4-BE49-F238E27FC236}">
              <a16:creationId xmlns:a16="http://schemas.microsoft.com/office/drawing/2014/main" id="{00000000-0008-0000-0100-000042030000}"/>
            </a:ext>
          </a:extLst>
        </xdr:cNvPr>
        <xdr:cNvSpPr/>
      </xdr:nvSpPr>
      <xdr:spPr>
        <a:xfrm>
          <a:off x="19458940" y="1808959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107</xdr:row>
      <xdr:rowOff>160927</xdr:rowOff>
    </xdr:from>
    <xdr:to>
      <xdr:col>112</xdr:col>
      <xdr:colOff>38100</xdr:colOff>
      <xdr:row>108</xdr:row>
      <xdr:rowOff>91077</xdr:rowOff>
    </xdr:to>
    <xdr:sp macro="" textlink="">
      <xdr:nvSpPr>
        <xdr:cNvPr id="835" name="フローチャート: 判断 834">
          <a:extLst>
            <a:ext uri="{FF2B5EF4-FFF2-40B4-BE49-F238E27FC236}">
              <a16:creationId xmlns:a16="http://schemas.microsoft.com/office/drawing/2014/main" id="{00000000-0008-0000-0100-000043030000}"/>
            </a:ext>
          </a:extLst>
        </xdr:cNvPr>
        <xdr:cNvSpPr/>
      </xdr:nvSpPr>
      <xdr:spPr>
        <a:xfrm>
          <a:off x="18735040" y="18098407"/>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108</xdr:row>
      <xdr:rowOff>29319</xdr:rowOff>
    </xdr:from>
    <xdr:to>
      <xdr:col>107</xdr:col>
      <xdr:colOff>101600</xdr:colOff>
      <xdr:row>108</xdr:row>
      <xdr:rowOff>130919</xdr:rowOff>
    </xdr:to>
    <xdr:sp macro="" textlink="">
      <xdr:nvSpPr>
        <xdr:cNvPr id="836" name="フローチャート: 判断 835">
          <a:extLst>
            <a:ext uri="{FF2B5EF4-FFF2-40B4-BE49-F238E27FC236}">
              <a16:creationId xmlns:a16="http://schemas.microsoft.com/office/drawing/2014/main" id="{00000000-0008-0000-0100-000044030000}"/>
            </a:ext>
          </a:extLst>
        </xdr:cNvPr>
        <xdr:cNvSpPr/>
      </xdr:nvSpPr>
      <xdr:spPr>
        <a:xfrm>
          <a:off x="17937480" y="18134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107</xdr:row>
      <xdr:rowOff>12010</xdr:rowOff>
    </xdr:from>
    <xdr:to>
      <xdr:col>102</xdr:col>
      <xdr:colOff>165100</xdr:colOff>
      <xdr:row>107</xdr:row>
      <xdr:rowOff>113610</xdr:rowOff>
    </xdr:to>
    <xdr:sp macro="" textlink="">
      <xdr:nvSpPr>
        <xdr:cNvPr id="837" name="フローチャート: 判断 836">
          <a:extLst>
            <a:ext uri="{FF2B5EF4-FFF2-40B4-BE49-F238E27FC236}">
              <a16:creationId xmlns:a16="http://schemas.microsoft.com/office/drawing/2014/main" id="{00000000-0008-0000-0100-000045030000}"/>
            </a:ext>
          </a:extLst>
        </xdr:cNvPr>
        <xdr:cNvSpPr/>
      </xdr:nvSpPr>
      <xdr:spPr>
        <a:xfrm>
          <a:off x="17162780" y="17949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107</xdr:row>
      <xdr:rowOff>23768</xdr:rowOff>
    </xdr:from>
    <xdr:to>
      <xdr:col>98</xdr:col>
      <xdr:colOff>38100</xdr:colOff>
      <xdr:row>107</xdr:row>
      <xdr:rowOff>125368</xdr:rowOff>
    </xdr:to>
    <xdr:sp macro="" textlink="">
      <xdr:nvSpPr>
        <xdr:cNvPr id="838" name="フローチャート: 判断 837">
          <a:extLst>
            <a:ext uri="{FF2B5EF4-FFF2-40B4-BE49-F238E27FC236}">
              <a16:creationId xmlns:a16="http://schemas.microsoft.com/office/drawing/2014/main" id="{00000000-0008-0000-0100-000046030000}"/>
            </a:ext>
          </a:extLst>
        </xdr:cNvPr>
        <xdr:cNvSpPr/>
      </xdr:nvSpPr>
      <xdr:spPr>
        <a:xfrm>
          <a:off x="16388080" y="17961248"/>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39" name="テキスト ボックス 838">
          <a:extLst>
            <a:ext uri="{FF2B5EF4-FFF2-40B4-BE49-F238E27FC236}">
              <a16:creationId xmlns:a16="http://schemas.microsoft.com/office/drawing/2014/main" id="{00000000-0008-0000-0100-000047030000}"/>
            </a:ext>
          </a:extLst>
        </xdr:cNvPr>
        <xdr:cNvSpPr txBox="1"/>
      </xdr:nvSpPr>
      <xdr:spPr>
        <a:xfrm>
          <a:off x="193421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40" name="テキスト ボックス 839">
          <a:extLst>
            <a:ext uri="{FF2B5EF4-FFF2-40B4-BE49-F238E27FC236}">
              <a16:creationId xmlns:a16="http://schemas.microsoft.com/office/drawing/2014/main" id="{00000000-0008-0000-0100-000048030000}"/>
            </a:ext>
          </a:extLst>
        </xdr:cNvPr>
        <xdr:cNvSpPr txBox="1"/>
      </xdr:nvSpPr>
      <xdr:spPr>
        <a:xfrm>
          <a:off x="186105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41" name="テキスト ボックス 840">
          <a:extLst>
            <a:ext uri="{FF2B5EF4-FFF2-40B4-BE49-F238E27FC236}">
              <a16:creationId xmlns:a16="http://schemas.microsoft.com/office/drawing/2014/main" id="{00000000-0008-0000-0100-000049030000}"/>
            </a:ext>
          </a:extLst>
        </xdr:cNvPr>
        <xdr:cNvSpPr txBox="1"/>
      </xdr:nvSpPr>
      <xdr:spPr>
        <a:xfrm>
          <a:off x="178206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42" name="テキスト ボックス 841">
          <a:extLst>
            <a:ext uri="{FF2B5EF4-FFF2-40B4-BE49-F238E27FC236}">
              <a16:creationId xmlns:a16="http://schemas.microsoft.com/office/drawing/2014/main" id="{00000000-0008-0000-0100-00004A030000}"/>
            </a:ext>
          </a:extLst>
        </xdr:cNvPr>
        <xdr:cNvSpPr txBox="1"/>
      </xdr:nvSpPr>
      <xdr:spPr>
        <a:xfrm>
          <a:off x="170459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43" name="テキスト ボックス 842">
          <a:extLst>
            <a:ext uri="{FF2B5EF4-FFF2-40B4-BE49-F238E27FC236}">
              <a16:creationId xmlns:a16="http://schemas.microsoft.com/office/drawing/2014/main" id="{00000000-0008-0000-0100-00004B030000}"/>
            </a:ext>
          </a:extLst>
        </xdr:cNvPr>
        <xdr:cNvSpPr txBox="1"/>
      </xdr:nvSpPr>
      <xdr:spPr>
        <a:xfrm>
          <a:off x="1626362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108</xdr:row>
      <xdr:rowOff>94306</xdr:rowOff>
    </xdr:from>
    <xdr:to>
      <xdr:col>116</xdr:col>
      <xdr:colOff>114300</xdr:colOff>
      <xdr:row>109</xdr:row>
      <xdr:rowOff>24456</xdr:rowOff>
    </xdr:to>
    <xdr:sp macro="" textlink="">
      <xdr:nvSpPr>
        <xdr:cNvPr id="844" name="楕円 843">
          <a:extLst>
            <a:ext uri="{FF2B5EF4-FFF2-40B4-BE49-F238E27FC236}">
              <a16:creationId xmlns:a16="http://schemas.microsoft.com/office/drawing/2014/main" id="{00000000-0008-0000-0100-00004C030000}"/>
            </a:ext>
          </a:extLst>
        </xdr:cNvPr>
        <xdr:cNvSpPr/>
      </xdr:nvSpPr>
      <xdr:spPr>
        <a:xfrm>
          <a:off x="19458940" y="1819942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108</xdr:row>
      <xdr:rowOff>9233</xdr:rowOff>
    </xdr:from>
    <xdr:ext cx="469744" cy="259045"/>
    <xdr:sp macro="" textlink="">
      <xdr:nvSpPr>
        <xdr:cNvPr id="845" name="【公民館】&#10;一人当たり面積該当値テキスト">
          <a:extLst>
            <a:ext uri="{FF2B5EF4-FFF2-40B4-BE49-F238E27FC236}">
              <a16:creationId xmlns:a16="http://schemas.microsoft.com/office/drawing/2014/main" id="{00000000-0008-0000-0100-00004D030000}"/>
            </a:ext>
          </a:extLst>
        </xdr:cNvPr>
        <xdr:cNvSpPr txBox="1"/>
      </xdr:nvSpPr>
      <xdr:spPr>
        <a:xfrm>
          <a:off x="19547840" y="181143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108</xdr:row>
      <xdr:rowOff>94633</xdr:rowOff>
    </xdr:from>
    <xdr:to>
      <xdr:col>112</xdr:col>
      <xdr:colOff>38100</xdr:colOff>
      <xdr:row>109</xdr:row>
      <xdr:rowOff>24783</xdr:rowOff>
    </xdr:to>
    <xdr:sp macro="" textlink="">
      <xdr:nvSpPr>
        <xdr:cNvPr id="846" name="楕円 845">
          <a:extLst>
            <a:ext uri="{FF2B5EF4-FFF2-40B4-BE49-F238E27FC236}">
              <a16:creationId xmlns:a16="http://schemas.microsoft.com/office/drawing/2014/main" id="{00000000-0008-0000-0100-00004E030000}"/>
            </a:ext>
          </a:extLst>
        </xdr:cNvPr>
        <xdr:cNvSpPr/>
      </xdr:nvSpPr>
      <xdr:spPr>
        <a:xfrm>
          <a:off x="18735040" y="18199753"/>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108</xdr:row>
      <xdr:rowOff>145106</xdr:rowOff>
    </xdr:from>
    <xdr:to>
      <xdr:col>116</xdr:col>
      <xdr:colOff>63500</xdr:colOff>
      <xdr:row>108</xdr:row>
      <xdr:rowOff>145433</xdr:rowOff>
    </xdr:to>
    <xdr:cxnSp macro="">
      <xdr:nvCxnSpPr>
        <xdr:cNvPr id="847" name="直線コネクタ 846">
          <a:extLst>
            <a:ext uri="{FF2B5EF4-FFF2-40B4-BE49-F238E27FC236}">
              <a16:creationId xmlns:a16="http://schemas.microsoft.com/office/drawing/2014/main" id="{00000000-0008-0000-0100-00004F030000}"/>
            </a:ext>
          </a:extLst>
        </xdr:cNvPr>
        <xdr:cNvCxnSpPr/>
      </xdr:nvCxnSpPr>
      <xdr:spPr>
        <a:xfrm flipV="1">
          <a:off x="18778220" y="18250226"/>
          <a:ext cx="731520" cy="3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108</xdr:row>
      <xdr:rowOff>94633</xdr:rowOff>
    </xdr:from>
    <xdr:to>
      <xdr:col>107</xdr:col>
      <xdr:colOff>101600</xdr:colOff>
      <xdr:row>109</xdr:row>
      <xdr:rowOff>24783</xdr:rowOff>
    </xdr:to>
    <xdr:sp macro="" textlink="">
      <xdr:nvSpPr>
        <xdr:cNvPr id="848" name="楕円 847">
          <a:extLst>
            <a:ext uri="{FF2B5EF4-FFF2-40B4-BE49-F238E27FC236}">
              <a16:creationId xmlns:a16="http://schemas.microsoft.com/office/drawing/2014/main" id="{00000000-0008-0000-0100-000050030000}"/>
            </a:ext>
          </a:extLst>
        </xdr:cNvPr>
        <xdr:cNvSpPr/>
      </xdr:nvSpPr>
      <xdr:spPr>
        <a:xfrm>
          <a:off x="17937480" y="1819975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108</xdr:row>
      <xdr:rowOff>145433</xdr:rowOff>
    </xdr:from>
    <xdr:to>
      <xdr:col>111</xdr:col>
      <xdr:colOff>177800</xdr:colOff>
      <xdr:row>108</xdr:row>
      <xdr:rowOff>145433</xdr:rowOff>
    </xdr:to>
    <xdr:cxnSp macro="">
      <xdr:nvCxnSpPr>
        <xdr:cNvPr id="849" name="直線コネクタ 848">
          <a:extLst>
            <a:ext uri="{FF2B5EF4-FFF2-40B4-BE49-F238E27FC236}">
              <a16:creationId xmlns:a16="http://schemas.microsoft.com/office/drawing/2014/main" id="{00000000-0008-0000-0100-000051030000}"/>
            </a:ext>
          </a:extLst>
        </xdr:cNvPr>
        <xdr:cNvCxnSpPr/>
      </xdr:nvCxnSpPr>
      <xdr:spPr>
        <a:xfrm>
          <a:off x="17988280" y="18250553"/>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108</xdr:row>
      <xdr:rowOff>95940</xdr:rowOff>
    </xdr:from>
    <xdr:to>
      <xdr:col>102</xdr:col>
      <xdr:colOff>165100</xdr:colOff>
      <xdr:row>109</xdr:row>
      <xdr:rowOff>26090</xdr:rowOff>
    </xdr:to>
    <xdr:sp macro="" textlink="">
      <xdr:nvSpPr>
        <xdr:cNvPr id="850" name="楕円 849">
          <a:extLst>
            <a:ext uri="{FF2B5EF4-FFF2-40B4-BE49-F238E27FC236}">
              <a16:creationId xmlns:a16="http://schemas.microsoft.com/office/drawing/2014/main" id="{00000000-0008-0000-0100-000052030000}"/>
            </a:ext>
          </a:extLst>
        </xdr:cNvPr>
        <xdr:cNvSpPr/>
      </xdr:nvSpPr>
      <xdr:spPr>
        <a:xfrm>
          <a:off x="17162780" y="1820106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108</xdr:row>
      <xdr:rowOff>145433</xdr:rowOff>
    </xdr:from>
    <xdr:to>
      <xdr:col>107</xdr:col>
      <xdr:colOff>50800</xdr:colOff>
      <xdr:row>108</xdr:row>
      <xdr:rowOff>146740</xdr:rowOff>
    </xdr:to>
    <xdr:cxnSp macro="">
      <xdr:nvCxnSpPr>
        <xdr:cNvPr id="851" name="直線コネクタ 850">
          <a:extLst>
            <a:ext uri="{FF2B5EF4-FFF2-40B4-BE49-F238E27FC236}">
              <a16:creationId xmlns:a16="http://schemas.microsoft.com/office/drawing/2014/main" id="{00000000-0008-0000-0100-000053030000}"/>
            </a:ext>
          </a:extLst>
        </xdr:cNvPr>
        <xdr:cNvCxnSpPr/>
      </xdr:nvCxnSpPr>
      <xdr:spPr>
        <a:xfrm flipV="1">
          <a:off x="17213580" y="18250553"/>
          <a:ext cx="774700" cy="13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108</xdr:row>
      <xdr:rowOff>95613</xdr:rowOff>
    </xdr:from>
    <xdr:to>
      <xdr:col>98</xdr:col>
      <xdr:colOff>38100</xdr:colOff>
      <xdr:row>109</xdr:row>
      <xdr:rowOff>25763</xdr:rowOff>
    </xdr:to>
    <xdr:sp macro="" textlink="">
      <xdr:nvSpPr>
        <xdr:cNvPr id="852" name="楕円 851">
          <a:extLst>
            <a:ext uri="{FF2B5EF4-FFF2-40B4-BE49-F238E27FC236}">
              <a16:creationId xmlns:a16="http://schemas.microsoft.com/office/drawing/2014/main" id="{00000000-0008-0000-0100-000054030000}"/>
            </a:ext>
          </a:extLst>
        </xdr:cNvPr>
        <xdr:cNvSpPr/>
      </xdr:nvSpPr>
      <xdr:spPr>
        <a:xfrm>
          <a:off x="16388080" y="18200733"/>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108</xdr:row>
      <xdr:rowOff>146413</xdr:rowOff>
    </xdr:from>
    <xdr:to>
      <xdr:col>102</xdr:col>
      <xdr:colOff>114300</xdr:colOff>
      <xdr:row>108</xdr:row>
      <xdr:rowOff>146740</xdr:rowOff>
    </xdr:to>
    <xdr:cxnSp macro="">
      <xdr:nvCxnSpPr>
        <xdr:cNvPr id="853" name="直線コネクタ 852">
          <a:extLst>
            <a:ext uri="{FF2B5EF4-FFF2-40B4-BE49-F238E27FC236}">
              <a16:creationId xmlns:a16="http://schemas.microsoft.com/office/drawing/2014/main" id="{00000000-0008-0000-0100-000055030000}"/>
            </a:ext>
          </a:extLst>
        </xdr:cNvPr>
        <xdr:cNvCxnSpPr/>
      </xdr:nvCxnSpPr>
      <xdr:spPr>
        <a:xfrm>
          <a:off x="16431260" y="18251533"/>
          <a:ext cx="782320" cy="3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107604</xdr:rowOff>
    </xdr:from>
    <xdr:ext cx="469744" cy="259045"/>
    <xdr:sp macro="" textlink="">
      <xdr:nvSpPr>
        <xdr:cNvPr id="854" name="n_1aveValue【公民館】&#10;一人当たり面積">
          <a:extLst>
            <a:ext uri="{FF2B5EF4-FFF2-40B4-BE49-F238E27FC236}">
              <a16:creationId xmlns:a16="http://schemas.microsoft.com/office/drawing/2014/main" id="{00000000-0008-0000-0100-000056030000}"/>
            </a:ext>
          </a:extLst>
        </xdr:cNvPr>
        <xdr:cNvSpPr txBox="1"/>
      </xdr:nvSpPr>
      <xdr:spPr>
        <a:xfrm>
          <a:off x="18561127" y="178774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147446</xdr:rowOff>
    </xdr:from>
    <xdr:ext cx="469744" cy="259045"/>
    <xdr:sp macro="" textlink="">
      <xdr:nvSpPr>
        <xdr:cNvPr id="855" name="n_2aveValue【公民館】&#10;一人当たり面積">
          <a:extLst>
            <a:ext uri="{FF2B5EF4-FFF2-40B4-BE49-F238E27FC236}">
              <a16:creationId xmlns:a16="http://schemas.microsoft.com/office/drawing/2014/main" id="{00000000-0008-0000-0100-000057030000}"/>
            </a:ext>
          </a:extLst>
        </xdr:cNvPr>
        <xdr:cNvSpPr txBox="1"/>
      </xdr:nvSpPr>
      <xdr:spPr>
        <a:xfrm>
          <a:off x="17776267" y="179172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130137</xdr:rowOff>
    </xdr:from>
    <xdr:ext cx="469744" cy="259045"/>
    <xdr:sp macro="" textlink="">
      <xdr:nvSpPr>
        <xdr:cNvPr id="856" name="n_3aveValue【公民館】&#10;一人当たり面積">
          <a:extLst>
            <a:ext uri="{FF2B5EF4-FFF2-40B4-BE49-F238E27FC236}">
              <a16:creationId xmlns:a16="http://schemas.microsoft.com/office/drawing/2014/main" id="{00000000-0008-0000-0100-000058030000}"/>
            </a:ext>
          </a:extLst>
        </xdr:cNvPr>
        <xdr:cNvSpPr txBox="1"/>
      </xdr:nvSpPr>
      <xdr:spPr>
        <a:xfrm>
          <a:off x="17001567" y="177323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141895</xdr:rowOff>
    </xdr:from>
    <xdr:ext cx="469744" cy="259045"/>
    <xdr:sp macro="" textlink="">
      <xdr:nvSpPr>
        <xdr:cNvPr id="857" name="n_4aveValue【公民館】&#10;一人当たり面積">
          <a:extLst>
            <a:ext uri="{FF2B5EF4-FFF2-40B4-BE49-F238E27FC236}">
              <a16:creationId xmlns:a16="http://schemas.microsoft.com/office/drawing/2014/main" id="{00000000-0008-0000-0100-000059030000}"/>
            </a:ext>
          </a:extLst>
        </xdr:cNvPr>
        <xdr:cNvSpPr txBox="1"/>
      </xdr:nvSpPr>
      <xdr:spPr>
        <a:xfrm>
          <a:off x="16226867" y="177440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109</xdr:row>
      <xdr:rowOff>15910</xdr:rowOff>
    </xdr:from>
    <xdr:ext cx="469744" cy="259045"/>
    <xdr:sp macro="" textlink="">
      <xdr:nvSpPr>
        <xdr:cNvPr id="858" name="n_1mainValue【公民館】&#10;一人当たり面積">
          <a:extLst>
            <a:ext uri="{FF2B5EF4-FFF2-40B4-BE49-F238E27FC236}">
              <a16:creationId xmlns:a16="http://schemas.microsoft.com/office/drawing/2014/main" id="{00000000-0008-0000-0100-00005A030000}"/>
            </a:ext>
          </a:extLst>
        </xdr:cNvPr>
        <xdr:cNvSpPr txBox="1"/>
      </xdr:nvSpPr>
      <xdr:spPr>
        <a:xfrm>
          <a:off x="18561127" y="182886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109</xdr:row>
      <xdr:rowOff>15910</xdr:rowOff>
    </xdr:from>
    <xdr:ext cx="469744" cy="259045"/>
    <xdr:sp macro="" textlink="">
      <xdr:nvSpPr>
        <xdr:cNvPr id="859" name="n_2mainValue【公民館】&#10;一人当たり面積">
          <a:extLst>
            <a:ext uri="{FF2B5EF4-FFF2-40B4-BE49-F238E27FC236}">
              <a16:creationId xmlns:a16="http://schemas.microsoft.com/office/drawing/2014/main" id="{00000000-0008-0000-0100-00005B030000}"/>
            </a:ext>
          </a:extLst>
        </xdr:cNvPr>
        <xdr:cNvSpPr txBox="1"/>
      </xdr:nvSpPr>
      <xdr:spPr>
        <a:xfrm>
          <a:off x="17776267" y="182886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109</xdr:row>
      <xdr:rowOff>17217</xdr:rowOff>
    </xdr:from>
    <xdr:ext cx="469744" cy="259045"/>
    <xdr:sp macro="" textlink="">
      <xdr:nvSpPr>
        <xdr:cNvPr id="860" name="n_3mainValue【公民館】&#10;一人当たり面積">
          <a:extLst>
            <a:ext uri="{FF2B5EF4-FFF2-40B4-BE49-F238E27FC236}">
              <a16:creationId xmlns:a16="http://schemas.microsoft.com/office/drawing/2014/main" id="{00000000-0008-0000-0100-00005C030000}"/>
            </a:ext>
          </a:extLst>
        </xdr:cNvPr>
        <xdr:cNvSpPr txBox="1"/>
      </xdr:nvSpPr>
      <xdr:spPr>
        <a:xfrm>
          <a:off x="17001567" y="18289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109</xdr:row>
      <xdr:rowOff>16890</xdr:rowOff>
    </xdr:from>
    <xdr:ext cx="469744" cy="259045"/>
    <xdr:sp macro="" textlink="">
      <xdr:nvSpPr>
        <xdr:cNvPr id="861" name="n_4mainValue【公民館】&#10;一人当たり面積">
          <a:extLst>
            <a:ext uri="{FF2B5EF4-FFF2-40B4-BE49-F238E27FC236}">
              <a16:creationId xmlns:a16="http://schemas.microsoft.com/office/drawing/2014/main" id="{00000000-0008-0000-0100-00005D030000}"/>
            </a:ext>
          </a:extLst>
        </xdr:cNvPr>
        <xdr:cNvSpPr txBox="1"/>
      </xdr:nvSpPr>
      <xdr:spPr>
        <a:xfrm>
          <a:off x="16226867" y="182896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62" name="正方形/長方形 861">
          <a:extLst>
            <a:ext uri="{FF2B5EF4-FFF2-40B4-BE49-F238E27FC236}">
              <a16:creationId xmlns:a16="http://schemas.microsoft.com/office/drawing/2014/main" id="{00000000-0008-0000-0100-00005E030000}"/>
            </a:ext>
          </a:extLst>
        </xdr:cNvPr>
        <xdr:cNvSpPr/>
      </xdr:nvSpPr>
      <xdr:spPr>
        <a:xfrm>
          <a:off x="670560" y="19000470"/>
          <a:ext cx="19598640" cy="18630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63" name="正方形/長方形 862">
          <a:extLst>
            <a:ext uri="{FF2B5EF4-FFF2-40B4-BE49-F238E27FC236}">
              <a16:creationId xmlns:a16="http://schemas.microsoft.com/office/drawing/2014/main" id="{00000000-0008-0000-0100-00005F030000}"/>
            </a:ext>
          </a:extLst>
        </xdr:cNvPr>
        <xdr:cNvSpPr/>
      </xdr:nvSpPr>
      <xdr:spPr>
        <a:xfrm>
          <a:off x="670560" y="19063970"/>
          <a:ext cx="33909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64" name="テキスト ボックス 863">
          <a:extLst>
            <a:ext uri="{FF2B5EF4-FFF2-40B4-BE49-F238E27FC236}">
              <a16:creationId xmlns:a16="http://schemas.microsoft.com/office/drawing/2014/main" id="{00000000-0008-0000-0100-000060030000}"/>
            </a:ext>
          </a:extLst>
        </xdr:cNvPr>
        <xdr:cNvSpPr txBox="1"/>
      </xdr:nvSpPr>
      <xdr:spPr>
        <a:xfrm>
          <a:off x="746760" y="19310350"/>
          <a:ext cx="19433540" cy="145542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入力類似団体と比較して、有形固定資産減価償却率（学校施設）（児童館）（公民館）が平均よりも高い傾向にある。これは、学校教育施設が築</a:t>
          </a:r>
          <a:r>
            <a:rPr kumimoji="1" lang="en-US" altLang="ja-JP" sz="1300">
              <a:latin typeface="ＭＳ Ｐゴシック" panose="020B0600070205080204" pitchFamily="50" charset="-128"/>
              <a:ea typeface="ＭＳ Ｐゴシック" panose="020B0600070205080204" pitchFamily="50" charset="-128"/>
            </a:rPr>
            <a:t>21</a:t>
          </a:r>
          <a:r>
            <a:rPr kumimoji="1" lang="ja-JP" altLang="en-US" sz="1300">
              <a:latin typeface="ＭＳ Ｐゴシック" panose="020B0600070205080204" pitchFamily="50" charset="-128"/>
              <a:ea typeface="ＭＳ Ｐゴシック" panose="020B0600070205080204" pitchFamily="50" charset="-128"/>
            </a:rPr>
            <a:t>年～</a:t>
          </a:r>
          <a:r>
            <a:rPr kumimoji="1" lang="en-US" altLang="ja-JP" sz="1300">
              <a:latin typeface="ＭＳ Ｐゴシック" panose="020B0600070205080204" pitchFamily="50" charset="-128"/>
              <a:ea typeface="ＭＳ Ｐゴシック" panose="020B0600070205080204" pitchFamily="50" charset="-128"/>
            </a:rPr>
            <a:t>40</a:t>
          </a:r>
          <a:r>
            <a:rPr kumimoji="1" lang="ja-JP" altLang="en-US" sz="1300">
              <a:latin typeface="ＭＳ Ｐゴシック" panose="020B0600070205080204" pitchFamily="50" charset="-128"/>
              <a:ea typeface="ＭＳ Ｐゴシック" panose="020B0600070205080204" pitchFamily="50" charset="-128"/>
            </a:rPr>
            <a:t>年を迎えていることが理由に挙げられる。中でも中学校や公民館は、施設の耐震化等を行いながら継続使用している。（認定こども園・幼稚園・保育所）幼稚園と保育所については、令和元年</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月に広野町認定こども園を開設し、幼保一元化を図ったことにより、有形固定資産減価償却率が大きく低下した。道路、橋りょう・トンネルについては、東日本大震災以降に新設した道路や既存の道路維持補修等路面の損傷状況調査等を踏まえながら、計画的に維持更新する。公営住宅についても、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月に策定した広野町町営住宅長寿命化計画に基づき町営住宅の確実な点検の実施及びその点検結果にもとづく計画的な維持管理により、更新コストの削減に努める。加えて、令和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月策定の「広野町公共施設個別管理計画」に基づき長期的な視点をもって、更新・統廃合・長寿命化などを計画的に行っていく。</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200-000002000000}"/>
            </a:ext>
          </a:extLst>
        </xdr:cNvPr>
        <xdr:cNvSpPr/>
      </xdr:nvSpPr>
      <xdr:spPr>
        <a:xfrm>
          <a:off x="566420" y="127000"/>
          <a:ext cx="11168380" cy="6197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0000000-0008-0000-0200-000003000000}"/>
            </a:ext>
          </a:extLst>
        </xdr:cNvPr>
        <xdr:cNvSpPr/>
      </xdr:nvSpPr>
      <xdr:spPr>
        <a:xfrm>
          <a:off x="16764000" y="186690"/>
          <a:ext cx="350520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0000000-0008-0000-0200-000004000000}"/>
            </a:ext>
          </a:extLst>
        </xdr:cNvPr>
        <xdr:cNvSpPr/>
      </xdr:nvSpPr>
      <xdr:spPr>
        <a:xfrm>
          <a:off x="16783050" y="212090"/>
          <a:ext cx="346075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0000000-0008-0000-0200-000005000000}"/>
            </a:ext>
          </a:extLst>
        </xdr:cNvPr>
        <xdr:cNvSpPr/>
      </xdr:nvSpPr>
      <xdr:spPr>
        <a:xfrm>
          <a:off x="16808450" y="237490"/>
          <a:ext cx="3403600" cy="4330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福島県広野町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200-000006000000}"/>
            </a:ext>
          </a:extLst>
        </xdr:cNvPr>
        <xdr:cNvSpPr/>
      </xdr:nvSpPr>
      <xdr:spPr>
        <a:xfrm>
          <a:off x="14312900" y="186690"/>
          <a:ext cx="234061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200-000007000000}"/>
            </a:ext>
          </a:extLst>
        </xdr:cNvPr>
        <xdr:cNvSpPr/>
      </xdr:nvSpPr>
      <xdr:spPr>
        <a:xfrm>
          <a:off x="14338300" y="212090"/>
          <a:ext cx="229616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200-000008000000}"/>
            </a:ext>
          </a:extLst>
        </xdr:cNvPr>
        <xdr:cNvSpPr/>
      </xdr:nvSpPr>
      <xdr:spPr>
        <a:xfrm>
          <a:off x="14363700" y="237490"/>
          <a:ext cx="223901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200-000009000000}"/>
            </a:ext>
          </a:extLst>
        </xdr:cNvPr>
        <xdr:cNvSpPr/>
      </xdr:nvSpPr>
      <xdr:spPr>
        <a:xfrm>
          <a:off x="670560" y="869950"/>
          <a:ext cx="8884920" cy="17399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200-00000A000000}"/>
            </a:ext>
          </a:extLst>
        </xdr:cNvPr>
        <xdr:cNvSpPr/>
      </xdr:nvSpPr>
      <xdr:spPr>
        <a:xfrm>
          <a:off x="797560" y="901700"/>
          <a:ext cx="1214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0000000-0008-0000-0200-00000B000000}"/>
            </a:ext>
          </a:extLst>
        </xdr:cNvPr>
        <xdr:cNvSpPr/>
      </xdr:nvSpPr>
      <xdr:spPr>
        <a:xfrm>
          <a:off x="1971040" y="901700"/>
          <a:ext cx="117348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4,672
4,606
58.69
7,672,637
7,128,747
495,141
4,290,751
1,374,121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200-00000C000000}"/>
            </a:ext>
          </a:extLst>
        </xdr:cNvPr>
        <xdr:cNvSpPr/>
      </xdr:nvSpPr>
      <xdr:spPr>
        <a:xfrm>
          <a:off x="3144520" y="901700"/>
          <a:ext cx="1341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200-00000D000000}"/>
            </a:ext>
          </a:extLst>
        </xdr:cNvPr>
        <xdr:cNvSpPr/>
      </xdr:nvSpPr>
      <xdr:spPr>
        <a:xfrm>
          <a:off x="4485640" y="920750"/>
          <a:ext cx="17805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200-00000E000000}"/>
            </a:ext>
          </a:extLst>
        </xdr:cNvPr>
        <xdr:cNvSpPr/>
      </xdr:nvSpPr>
      <xdr:spPr>
        <a:xfrm>
          <a:off x="6266180" y="920750"/>
          <a:ext cx="110998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200-00000F000000}"/>
            </a:ext>
          </a:extLst>
        </xdr:cNvPr>
        <xdr:cNvSpPr/>
      </xdr:nvSpPr>
      <xdr:spPr>
        <a:xfrm>
          <a:off x="7439660" y="933450"/>
          <a:ext cx="566420" cy="9169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200-000010000000}"/>
            </a:ext>
          </a:extLst>
        </xdr:cNvPr>
        <xdr:cNvSpPr/>
      </xdr:nvSpPr>
      <xdr:spPr>
        <a:xfrm>
          <a:off x="4485640" y="1676400"/>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200-000011000000}"/>
            </a:ext>
          </a:extLst>
        </xdr:cNvPr>
        <xdr:cNvSpPr/>
      </xdr:nvSpPr>
      <xdr:spPr>
        <a:xfrm>
          <a:off x="6329680" y="1676400"/>
          <a:ext cx="30175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0000000-0008-0000-0200-000012000000}"/>
            </a:ext>
          </a:extLst>
        </xdr:cNvPr>
        <xdr:cNvSpPr/>
      </xdr:nvSpPr>
      <xdr:spPr>
        <a:xfrm>
          <a:off x="9748520" y="869950"/>
          <a:ext cx="1341120" cy="124333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0000000-0008-0000-0200-000013000000}"/>
            </a:ext>
          </a:extLst>
        </xdr:cNvPr>
        <xdr:cNvSpPr/>
      </xdr:nvSpPr>
      <xdr:spPr>
        <a:xfrm>
          <a:off x="9986010" y="933450"/>
          <a:ext cx="117348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0000000-0008-0000-0200-000014000000}"/>
            </a:ext>
          </a:extLst>
        </xdr:cNvPr>
        <xdr:cNvSpPr/>
      </xdr:nvSpPr>
      <xdr:spPr>
        <a:xfrm>
          <a:off x="9986010" y="1192530"/>
          <a:ext cx="11734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200-000015000000}"/>
            </a:ext>
          </a:extLst>
        </xdr:cNvPr>
        <xdr:cNvSpPr/>
      </xdr:nvSpPr>
      <xdr:spPr>
        <a:xfrm>
          <a:off x="9986010" y="1515110"/>
          <a:ext cx="12776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0000000-0008-0000-0200-000016000000}"/>
            </a:ext>
          </a:extLst>
        </xdr:cNvPr>
        <xdr:cNvCxnSpPr/>
      </xdr:nvCxnSpPr>
      <xdr:spPr>
        <a:xfrm flipH="1">
          <a:off x="9831070" y="1018540"/>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0000000-0008-0000-0200-000017000000}"/>
            </a:ext>
          </a:extLst>
        </xdr:cNvPr>
        <xdr:cNvSpPr/>
      </xdr:nvSpPr>
      <xdr:spPr>
        <a:xfrm>
          <a:off x="9885045" y="9715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0000000-0008-0000-0200-000018000000}"/>
            </a:ext>
          </a:extLst>
        </xdr:cNvPr>
        <xdr:cNvSpPr/>
      </xdr:nvSpPr>
      <xdr:spPr>
        <a:xfrm>
          <a:off x="9885045" y="123063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0000000-0008-0000-0200-000019000000}"/>
            </a:ext>
          </a:extLst>
        </xdr:cNvPr>
        <xdr:cNvCxnSpPr/>
      </xdr:nvCxnSpPr>
      <xdr:spPr>
        <a:xfrm>
          <a:off x="9906635" y="149352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200-00001A000000}"/>
            </a:ext>
          </a:extLst>
        </xdr:cNvPr>
        <xdr:cNvCxnSpPr/>
      </xdr:nvCxnSpPr>
      <xdr:spPr>
        <a:xfrm>
          <a:off x="9850120" y="149352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0000000-0008-0000-0200-00001B000000}"/>
            </a:ext>
          </a:extLst>
        </xdr:cNvPr>
        <xdr:cNvCxnSpPr/>
      </xdr:nvCxnSpPr>
      <xdr:spPr>
        <a:xfrm flipV="1">
          <a:off x="9906635" y="1724025"/>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200-00001C000000}"/>
            </a:ext>
          </a:extLst>
        </xdr:cNvPr>
        <xdr:cNvCxnSpPr/>
      </xdr:nvCxnSpPr>
      <xdr:spPr>
        <a:xfrm>
          <a:off x="9850120" y="186309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0000000-0008-0000-0200-00001D000000}"/>
            </a:ext>
          </a:extLst>
        </xdr:cNvPr>
        <xdr:cNvSpPr txBox="1"/>
      </xdr:nvSpPr>
      <xdr:spPr>
        <a:xfrm>
          <a:off x="629920" y="273304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00000000-0008-0000-0200-00001E000000}"/>
            </a:ext>
          </a:extLst>
        </xdr:cNvPr>
        <xdr:cNvSpPr txBox="1"/>
      </xdr:nvSpPr>
      <xdr:spPr>
        <a:xfrm>
          <a:off x="629920" y="304292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00000000-0008-0000-0200-00001F000000}"/>
            </a:ext>
          </a:extLst>
        </xdr:cNvPr>
        <xdr:cNvSpPr txBox="1"/>
      </xdr:nvSpPr>
      <xdr:spPr>
        <a:xfrm>
          <a:off x="629920" y="33528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00000000-0008-0000-0200-000020000000}"/>
            </a:ext>
          </a:extLst>
        </xdr:cNvPr>
        <xdr:cNvSpPr txBox="1"/>
      </xdr:nvSpPr>
      <xdr:spPr>
        <a:xfrm>
          <a:off x="629920" y="366649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00000000-0008-0000-0200-000021000000}"/>
            </a:ext>
          </a:extLst>
        </xdr:cNvPr>
        <xdr:cNvSpPr/>
      </xdr:nvSpPr>
      <xdr:spPr>
        <a:xfrm>
          <a:off x="67056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00000000-0008-0000-0200-000022000000}"/>
            </a:ext>
          </a:extLst>
        </xdr:cNvPr>
        <xdr:cNvSpPr/>
      </xdr:nvSpPr>
      <xdr:spPr>
        <a:xfrm>
          <a:off x="79756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00000000-0008-0000-0200-000023000000}"/>
            </a:ext>
          </a:extLst>
        </xdr:cNvPr>
        <xdr:cNvSpPr/>
      </xdr:nvSpPr>
      <xdr:spPr>
        <a:xfrm>
          <a:off x="79756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00000000-0008-0000-0200-000024000000}"/>
            </a:ext>
          </a:extLst>
        </xdr:cNvPr>
        <xdr:cNvSpPr/>
      </xdr:nvSpPr>
      <xdr:spPr>
        <a:xfrm>
          <a:off x="16764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00000000-0008-0000-0200-000025000000}"/>
            </a:ext>
          </a:extLst>
        </xdr:cNvPr>
        <xdr:cNvSpPr/>
      </xdr:nvSpPr>
      <xdr:spPr>
        <a:xfrm>
          <a:off x="16764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00000000-0008-0000-0200-000026000000}"/>
            </a:ext>
          </a:extLst>
        </xdr:cNvPr>
        <xdr:cNvSpPr/>
      </xdr:nvSpPr>
      <xdr:spPr>
        <a:xfrm>
          <a:off x="2682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00000000-0008-0000-0200-000027000000}"/>
            </a:ext>
          </a:extLst>
        </xdr:cNvPr>
        <xdr:cNvSpPr/>
      </xdr:nvSpPr>
      <xdr:spPr>
        <a:xfrm>
          <a:off x="2682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00000000-0008-0000-0200-000028000000}"/>
            </a:ext>
          </a:extLst>
        </xdr:cNvPr>
        <xdr:cNvSpPr/>
      </xdr:nvSpPr>
      <xdr:spPr>
        <a:xfrm>
          <a:off x="670560" y="5215890"/>
          <a:ext cx="417576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24</xdr:row>
      <xdr:rowOff>76200</xdr:rowOff>
    </xdr:from>
    <xdr:to>
      <xdr:col>59</xdr:col>
      <xdr:colOff>88900</xdr:colOff>
      <xdr:row>28</xdr:row>
      <xdr:rowOff>25400</xdr:rowOff>
    </xdr:to>
    <xdr:sp macro="" textlink="">
      <xdr:nvSpPr>
        <xdr:cNvPr id="41" name="正方形/長方形 40">
          <a:extLst>
            <a:ext uri="{FF2B5EF4-FFF2-40B4-BE49-F238E27FC236}">
              <a16:creationId xmlns:a16="http://schemas.microsoft.com/office/drawing/2014/main" id="{00000000-0008-0000-0200-000029000000}"/>
            </a:ext>
          </a:extLst>
        </xdr:cNvPr>
        <xdr:cNvSpPr/>
      </xdr:nvSpPr>
      <xdr:spPr>
        <a:xfrm>
          <a:off x="582676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42" name="正方形/長方形 41">
          <a:extLst>
            <a:ext uri="{FF2B5EF4-FFF2-40B4-BE49-F238E27FC236}">
              <a16:creationId xmlns:a16="http://schemas.microsoft.com/office/drawing/2014/main" id="{00000000-0008-0000-0200-00002A000000}"/>
            </a:ext>
          </a:extLst>
        </xdr:cNvPr>
        <xdr:cNvSpPr/>
      </xdr:nvSpPr>
      <xdr:spPr>
        <a:xfrm>
          <a:off x="59309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43" name="正方形/長方形 42">
          <a:extLst>
            <a:ext uri="{FF2B5EF4-FFF2-40B4-BE49-F238E27FC236}">
              <a16:creationId xmlns:a16="http://schemas.microsoft.com/office/drawing/2014/main" id="{00000000-0008-0000-0200-00002B000000}"/>
            </a:ext>
          </a:extLst>
        </xdr:cNvPr>
        <xdr:cNvSpPr/>
      </xdr:nvSpPr>
      <xdr:spPr>
        <a:xfrm>
          <a:off x="59309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44" name="正方形/長方形 43">
          <a:extLst>
            <a:ext uri="{FF2B5EF4-FFF2-40B4-BE49-F238E27FC236}">
              <a16:creationId xmlns:a16="http://schemas.microsoft.com/office/drawing/2014/main" id="{00000000-0008-0000-0200-00002C000000}"/>
            </a:ext>
          </a:extLst>
        </xdr:cNvPr>
        <xdr:cNvSpPr/>
      </xdr:nvSpPr>
      <xdr:spPr>
        <a:xfrm>
          <a:off x="68326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45" name="正方形/長方形 44">
          <a:extLst>
            <a:ext uri="{FF2B5EF4-FFF2-40B4-BE49-F238E27FC236}">
              <a16:creationId xmlns:a16="http://schemas.microsoft.com/office/drawing/2014/main" id="{00000000-0008-0000-0200-00002D000000}"/>
            </a:ext>
          </a:extLst>
        </xdr:cNvPr>
        <xdr:cNvSpPr/>
      </xdr:nvSpPr>
      <xdr:spPr>
        <a:xfrm>
          <a:off x="68326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46" name="正方形/長方形 45">
          <a:extLst>
            <a:ext uri="{FF2B5EF4-FFF2-40B4-BE49-F238E27FC236}">
              <a16:creationId xmlns:a16="http://schemas.microsoft.com/office/drawing/2014/main" id="{00000000-0008-0000-0200-00002E000000}"/>
            </a:ext>
          </a:extLst>
        </xdr:cNvPr>
        <xdr:cNvSpPr/>
      </xdr:nvSpPr>
      <xdr:spPr>
        <a:xfrm>
          <a:off x="7838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47" name="正方形/長方形 46">
          <a:extLst>
            <a:ext uri="{FF2B5EF4-FFF2-40B4-BE49-F238E27FC236}">
              <a16:creationId xmlns:a16="http://schemas.microsoft.com/office/drawing/2014/main" id="{00000000-0008-0000-0200-00002F000000}"/>
            </a:ext>
          </a:extLst>
        </xdr:cNvPr>
        <xdr:cNvSpPr/>
      </xdr:nvSpPr>
      <xdr:spPr>
        <a:xfrm>
          <a:off x="7838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48" name="正方形/長方形 47">
          <a:extLst>
            <a:ext uri="{FF2B5EF4-FFF2-40B4-BE49-F238E27FC236}">
              <a16:creationId xmlns:a16="http://schemas.microsoft.com/office/drawing/2014/main" id="{00000000-0008-0000-0200-000030000000}"/>
            </a:ext>
          </a:extLst>
        </xdr:cNvPr>
        <xdr:cNvSpPr/>
      </xdr:nvSpPr>
      <xdr:spPr>
        <a:xfrm>
          <a:off x="5826760" y="5215890"/>
          <a:ext cx="415290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46</xdr:row>
      <xdr:rowOff>114300</xdr:rowOff>
    </xdr:from>
    <xdr:to>
      <xdr:col>28</xdr:col>
      <xdr:colOff>152400</xdr:colOff>
      <xdr:row>50</xdr:row>
      <xdr:rowOff>63500</xdr:rowOff>
    </xdr:to>
    <xdr:sp macro="" textlink="">
      <xdr:nvSpPr>
        <xdr:cNvPr id="49" name="正方形/長方形 48">
          <a:extLst>
            <a:ext uri="{FF2B5EF4-FFF2-40B4-BE49-F238E27FC236}">
              <a16:creationId xmlns:a16="http://schemas.microsoft.com/office/drawing/2014/main" id="{00000000-0008-0000-0200-000031000000}"/>
            </a:ext>
          </a:extLst>
        </xdr:cNvPr>
        <xdr:cNvSpPr/>
      </xdr:nvSpPr>
      <xdr:spPr>
        <a:xfrm>
          <a:off x="67056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50" name="正方形/長方形 49">
          <a:extLst>
            <a:ext uri="{FF2B5EF4-FFF2-40B4-BE49-F238E27FC236}">
              <a16:creationId xmlns:a16="http://schemas.microsoft.com/office/drawing/2014/main" id="{00000000-0008-0000-0200-000032000000}"/>
            </a:ext>
          </a:extLst>
        </xdr:cNvPr>
        <xdr:cNvSpPr/>
      </xdr:nvSpPr>
      <xdr:spPr>
        <a:xfrm>
          <a:off x="79756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51" name="正方形/長方形 50">
          <a:extLst>
            <a:ext uri="{FF2B5EF4-FFF2-40B4-BE49-F238E27FC236}">
              <a16:creationId xmlns:a16="http://schemas.microsoft.com/office/drawing/2014/main" id="{00000000-0008-0000-0200-000033000000}"/>
            </a:ext>
          </a:extLst>
        </xdr:cNvPr>
        <xdr:cNvSpPr/>
      </xdr:nvSpPr>
      <xdr:spPr>
        <a:xfrm>
          <a:off x="79756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52" name="正方形/長方形 51">
          <a:extLst>
            <a:ext uri="{FF2B5EF4-FFF2-40B4-BE49-F238E27FC236}">
              <a16:creationId xmlns:a16="http://schemas.microsoft.com/office/drawing/2014/main" id="{00000000-0008-0000-0200-000034000000}"/>
            </a:ext>
          </a:extLst>
        </xdr:cNvPr>
        <xdr:cNvSpPr/>
      </xdr:nvSpPr>
      <xdr:spPr>
        <a:xfrm>
          <a:off x="16764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53" name="正方形/長方形 52">
          <a:extLst>
            <a:ext uri="{FF2B5EF4-FFF2-40B4-BE49-F238E27FC236}">
              <a16:creationId xmlns:a16="http://schemas.microsoft.com/office/drawing/2014/main" id="{00000000-0008-0000-0200-000035000000}"/>
            </a:ext>
          </a:extLst>
        </xdr:cNvPr>
        <xdr:cNvSpPr/>
      </xdr:nvSpPr>
      <xdr:spPr>
        <a:xfrm>
          <a:off x="16764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54" name="正方形/長方形 53">
          <a:extLst>
            <a:ext uri="{FF2B5EF4-FFF2-40B4-BE49-F238E27FC236}">
              <a16:creationId xmlns:a16="http://schemas.microsoft.com/office/drawing/2014/main" id="{00000000-0008-0000-0200-000036000000}"/>
            </a:ext>
          </a:extLst>
        </xdr:cNvPr>
        <xdr:cNvSpPr/>
      </xdr:nvSpPr>
      <xdr:spPr>
        <a:xfrm>
          <a:off x="2682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55" name="正方形/長方形 54">
          <a:extLst>
            <a:ext uri="{FF2B5EF4-FFF2-40B4-BE49-F238E27FC236}">
              <a16:creationId xmlns:a16="http://schemas.microsoft.com/office/drawing/2014/main" id="{00000000-0008-0000-0200-000037000000}"/>
            </a:ext>
          </a:extLst>
        </xdr:cNvPr>
        <xdr:cNvSpPr/>
      </xdr:nvSpPr>
      <xdr:spPr>
        <a:xfrm>
          <a:off x="2682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56" name="正方形/長方形 55">
          <a:extLst>
            <a:ext uri="{FF2B5EF4-FFF2-40B4-BE49-F238E27FC236}">
              <a16:creationId xmlns:a16="http://schemas.microsoft.com/office/drawing/2014/main" id="{00000000-0008-0000-0200-000038000000}"/>
            </a:ext>
          </a:extLst>
        </xdr:cNvPr>
        <xdr:cNvSpPr/>
      </xdr:nvSpPr>
      <xdr:spPr>
        <a:xfrm>
          <a:off x="67056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57" name="テキスト ボックス 56">
          <a:extLst>
            <a:ext uri="{FF2B5EF4-FFF2-40B4-BE49-F238E27FC236}">
              <a16:creationId xmlns:a16="http://schemas.microsoft.com/office/drawing/2014/main" id="{00000000-0008-0000-0200-000039000000}"/>
            </a:ext>
          </a:extLst>
        </xdr:cNvPr>
        <xdr:cNvSpPr txBox="1"/>
      </xdr:nvSpPr>
      <xdr:spPr>
        <a:xfrm>
          <a:off x="65532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58" name="直線コネクタ 57">
          <a:extLst>
            <a:ext uri="{FF2B5EF4-FFF2-40B4-BE49-F238E27FC236}">
              <a16:creationId xmlns:a16="http://schemas.microsoft.com/office/drawing/2014/main" id="{00000000-0008-0000-0200-00003A000000}"/>
            </a:ext>
          </a:extLst>
        </xdr:cNvPr>
        <xdr:cNvCxnSpPr/>
      </xdr:nvCxnSpPr>
      <xdr:spPr>
        <a:xfrm>
          <a:off x="67056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59" name="テキスト ボックス 58">
          <a:extLst>
            <a:ext uri="{FF2B5EF4-FFF2-40B4-BE49-F238E27FC236}">
              <a16:creationId xmlns:a16="http://schemas.microsoft.com/office/drawing/2014/main" id="{00000000-0008-0000-0200-00003B000000}"/>
            </a:ext>
          </a:extLst>
        </xdr:cNvPr>
        <xdr:cNvSpPr txBox="1"/>
      </xdr:nvSpPr>
      <xdr:spPr>
        <a:xfrm>
          <a:off x="27196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60" name="直線コネクタ 59">
          <a:extLst>
            <a:ext uri="{FF2B5EF4-FFF2-40B4-BE49-F238E27FC236}">
              <a16:creationId xmlns:a16="http://schemas.microsoft.com/office/drawing/2014/main" id="{00000000-0008-0000-0200-00003C000000}"/>
            </a:ext>
          </a:extLst>
        </xdr:cNvPr>
        <xdr:cNvCxnSpPr/>
      </xdr:nvCxnSpPr>
      <xdr:spPr>
        <a:xfrm>
          <a:off x="670560" y="10859588"/>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61" name="テキスト ボックス 60">
          <a:extLst>
            <a:ext uri="{FF2B5EF4-FFF2-40B4-BE49-F238E27FC236}">
              <a16:creationId xmlns:a16="http://schemas.microsoft.com/office/drawing/2014/main" id="{00000000-0008-0000-0200-00003D000000}"/>
            </a:ext>
          </a:extLst>
        </xdr:cNvPr>
        <xdr:cNvSpPr txBox="1"/>
      </xdr:nvSpPr>
      <xdr:spPr>
        <a:xfrm>
          <a:off x="271961" y="1072117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62" name="直線コネクタ 61">
          <a:extLst>
            <a:ext uri="{FF2B5EF4-FFF2-40B4-BE49-F238E27FC236}">
              <a16:creationId xmlns:a16="http://schemas.microsoft.com/office/drawing/2014/main" id="{00000000-0008-0000-0200-00003E000000}"/>
            </a:ext>
          </a:extLst>
        </xdr:cNvPr>
        <xdr:cNvCxnSpPr/>
      </xdr:nvCxnSpPr>
      <xdr:spPr>
        <a:xfrm>
          <a:off x="670560" y="1054063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63" name="テキスト ボックス 62">
          <a:extLst>
            <a:ext uri="{FF2B5EF4-FFF2-40B4-BE49-F238E27FC236}">
              <a16:creationId xmlns:a16="http://schemas.microsoft.com/office/drawing/2014/main" id="{00000000-0008-0000-0200-00003F000000}"/>
            </a:ext>
          </a:extLst>
        </xdr:cNvPr>
        <xdr:cNvSpPr txBox="1"/>
      </xdr:nvSpPr>
      <xdr:spPr>
        <a:xfrm>
          <a:off x="336081" y="1039841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64" name="直線コネクタ 63">
          <a:extLst>
            <a:ext uri="{FF2B5EF4-FFF2-40B4-BE49-F238E27FC236}">
              <a16:creationId xmlns:a16="http://schemas.microsoft.com/office/drawing/2014/main" id="{00000000-0008-0000-0200-000040000000}"/>
            </a:ext>
          </a:extLst>
        </xdr:cNvPr>
        <xdr:cNvCxnSpPr/>
      </xdr:nvCxnSpPr>
      <xdr:spPr>
        <a:xfrm>
          <a:off x="670560" y="1022168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65" name="テキスト ボックス 64">
          <a:extLst>
            <a:ext uri="{FF2B5EF4-FFF2-40B4-BE49-F238E27FC236}">
              <a16:creationId xmlns:a16="http://schemas.microsoft.com/office/drawing/2014/main" id="{00000000-0008-0000-0200-000041000000}"/>
            </a:ext>
          </a:extLst>
        </xdr:cNvPr>
        <xdr:cNvSpPr txBox="1"/>
      </xdr:nvSpPr>
      <xdr:spPr>
        <a:xfrm>
          <a:off x="336081" y="100794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66" name="直線コネクタ 65">
          <a:extLst>
            <a:ext uri="{FF2B5EF4-FFF2-40B4-BE49-F238E27FC236}">
              <a16:creationId xmlns:a16="http://schemas.microsoft.com/office/drawing/2014/main" id="{00000000-0008-0000-0200-000042000000}"/>
            </a:ext>
          </a:extLst>
        </xdr:cNvPr>
        <xdr:cNvCxnSpPr/>
      </xdr:nvCxnSpPr>
      <xdr:spPr>
        <a:xfrm>
          <a:off x="670560" y="989892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67" name="テキスト ボックス 66">
          <a:extLst>
            <a:ext uri="{FF2B5EF4-FFF2-40B4-BE49-F238E27FC236}">
              <a16:creationId xmlns:a16="http://schemas.microsoft.com/office/drawing/2014/main" id="{00000000-0008-0000-0200-000043000000}"/>
            </a:ext>
          </a:extLst>
        </xdr:cNvPr>
        <xdr:cNvSpPr txBox="1"/>
      </xdr:nvSpPr>
      <xdr:spPr>
        <a:xfrm>
          <a:off x="336081" y="976051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68" name="直線コネクタ 67">
          <a:extLst>
            <a:ext uri="{FF2B5EF4-FFF2-40B4-BE49-F238E27FC236}">
              <a16:creationId xmlns:a16="http://schemas.microsoft.com/office/drawing/2014/main" id="{00000000-0008-0000-0200-000044000000}"/>
            </a:ext>
          </a:extLst>
        </xdr:cNvPr>
        <xdr:cNvCxnSpPr/>
      </xdr:nvCxnSpPr>
      <xdr:spPr>
        <a:xfrm>
          <a:off x="670560" y="957997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69" name="テキスト ボックス 68">
          <a:extLst>
            <a:ext uri="{FF2B5EF4-FFF2-40B4-BE49-F238E27FC236}">
              <a16:creationId xmlns:a16="http://schemas.microsoft.com/office/drawing/2014/main" id="{00000000-0008-0000-0200-000045000000}"/>
            </a:ext>
          </a:extLst>
        </xdr:cNvPr>
        <xdr:cNvSpPr txBox="1"/>
      </xdr:nvSpPr>
      <xdr:spPr>
        <a:xfrm>
          <a:off x="336081" y="944156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70" name="直線コネクタ 69">
          <a:extLst>
            <a:ext uri="{FF2B5EF4-FFF2-40B4-BE49-F238E27FC236}">
              <a16:creationId xmlns:a16="http://schemas.microsoft.com/office/drawing/2014/main" id="{00000000-0008-0000-0200-000046000000}"/>
            </a:ext>
          </a:extLst>
        </xdr:cNvPr>
        <xdr:cNvCxnSpPr/>
      </xdr:nvCxnSpPr>
      <xdr:spPr>
        <a:xfrm>
          <a:off x="670560" y="9261022"/>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71" name="テキスト ボックス 70">
          <a:extLst>
            <a:ext uri="{FF2B5EF4-FFF2-40B4-BE49-F238E27FC236}">
              <a16:creationId xmlns:a16="http://schemas.microsoft.com/office/drawing/2014/main" id="{00000000-0008-0000-0200-000047000000}"/>
            </a:ext>
          </a:extLst>
        </xdr:cNvPr>
        <xdr:cNvSpPr txBox="1"/>
      </xdr:nvSpPr>
      <xdr:spPr>
        <a:xfrm>
          <a:off x="377341" y="912260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72" name="直線コネクタ 71">
          <a:extLst>
            <a:ext uri="{FF2B5EF4-FFF2-40B4-BE49-F238E27FC236}">
              <a16:creationId xmlns:a16="http://schemas.microsoft.com/office/drawing/2014/main" id="{00000000-0008-0000-0200-000048000000}"/>
            </a:ext>
          </a:extLst>
        </xdr:cNvPr>
        <xdr:cNvCxnSpPr/>
      </xdr:nvCxnSpPr>
      <xdr:spPr>
        <a:xfrm>
          <a:off x="67056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73" name="【体育館・プール】&#10;有形固定資産減価償却率グラフ枠">
          <a:extLst>
            <a:ext uri="{FF2B5EF4-FFF2-40B4-BE49-F238E27FC236}">
              <a16:creationId xmlns:a16="http://schemas.microsoft.com/office/drawing/2014/main" id="{00000000-0008-0000-0200-000049000000}"/>
            </a:ext>
          </a:extLst>
        </xdr:cNvPr>
        <xdr:cNvSpPr/>
      </xdr:nvSpPr>
      <xdr:spPr>
        <a:xfrm>
          <a:off x="67056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1633</xdr:rowOff>
    </xdr:from>
    <xdr:to>
      <xdr:col>24</xdr:col>
      <xdr:colOff>62865</xdr:colOff>
      <xdr:row>64</xdr:row>
      <xdr:rowOff>130628</xdr:rowOff>
    </xdr:to>
    <xdr:cxnSp macro="">
      <xdr:nvCxnSpPr>
        <xdr:cNvPr id="74" name="直線コネクタ 73">
          <a:extLst>
            <a:ext uri="{FF2B5EF4-FFF2-40B4-BE49-F238E27FC236}">
              <a16:creationId xmlns:a16="http://schemas.microsoft.com/office/drawing/2014/main" id="{00000000-0008-0000-0200-00004A000000}"/>
            </a:ext>
          </a:extLst>
        </xdr:cNvPr>
        <xdr:cNvCxnSpPr/>
      </xdr:nvCxnSpPr>
      <xdr:spPr>
        <a:xfrm flipV="1">
          <a:off x="4086225" y="9389473"/>
          <a:ext cx="0" cy="14701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134455</xdr:rowOff>
    </xdr:from>
    <xdr:ext cx="469744" cy="259045"/>
    <xdr:sp macro="" textlink="">
      <xdr:nvSpPr>
        <xdr:cNvPr id="75" name="【体育館・プール】&#10;有形固定資産減価償却率最小値テキスト">
          <a:extLst>
            <a:ext uri="{FF2B5EF4-FFF2-40B4-BE49-F238E27FC236}">
              <a16:creationId xmlns:a16="http://schemas.microsoft.com/office/drawing/2014/main" id="{00000000-0008-0000-0200-00004B000000}"/>
            </a:ext>
          </a:extLst>
        </xdr:cNvPr>
        <xdr:cNvSpPr txBox="1"/>
      </xdr:nvSpPr>
      <xdr:spPr>
        <a:xfrm>
          <a:off x="4124960" y="108634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130628</xdr:rowOff>
    </xdr:from>
    <xdr:to>
      <xdr:col>24</xdr:col>
      <xdr:colOff>152400</xdr:colOff>
      <xdr:row>64</xdr:row>
      <xdr:rowOff>130628</xdr:rowOff>
    </xdr:to>
    <xdr:cxnSp macro="">
      <xdr:nvCxnSpPr>
        <xdr:cNvPr id="76" name="直線コネクタ 75">
          <a:extLst>
            <a:ext uri="{FF2B5EF4-FFF2-40B4-BE49-F238E27FC236}">
              <a16:creationId xmlns:a16="http://schemas.microsoft.com/office/drawing/2014/main" id="{00000000-0008-0000-0200-00004C000000}"/>
            </a:ext>
          </a:extLst>
        </xdr:cNvPr>
        <xdr:cNvCxnSpPr/>
      </xdr:nvCxnSpPr>
      <xdr:spPr>
        <a:xfrm>
          <a:off x="4020820" y="1085958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119760</xdr:rowOff>
    </xdr:from>
    <xdr:ext cx="340478" cy="259045"/>
    <xdr:sp macro="" textlink="">
      <xdr:nvSpPr>
        <xdr:cNvPr id="77" name="【体育館・プール】&#10;有形固定資産減価償却率最大値テキスト">
          <a:extLst>
            <a:ext uri="{FF2B5EF4-FFF2-40B4-BE49-F238E27FC236}">
              <a16:creationId xmlns:a16="http://schemas.microsoft.com/office/drawing/2014/main" id="{00000000-0008-0000-0200-00004D000000}"/>
            </a:ext>
          </a:extLst>
        </xdr:cNvPr>
        <xdr:cNvSpPr txBox="1"/>
      </xdr:nvSpPr>
      <xdr:spPr>
        <a:xfrm>
          <a:off x="4124960" y="917232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1633</xdr:rowOff>
    </xdr:from>
    <xdr:to>
      <xdr:col>24</xdr:col>
      <xdr:colOff>152400</xdr:colOff>
      <xdr:row>56</xdr:row>
      <xdr:rowOff>1633</xdr:rowOff>
    </xdr:to>
    <xdr:cxnSp macro="">
      <xdr:nvCxnSpPr>
        <xdr:cNvPr id="78" name="直線コネクタ 77">
          <a:extLst>
            <a:ext uri="{FF2B5EF4-FFF2-40B4-BE49-F238E27FC236}">
              <a16:creationId xmlns:a16="http://schemas.microsoft.com/office/drawing/2014/main" id="{00000000-0008-0000-0200-00004E000000}"/>
            </a:ext>
          </a:extLst>
        </xdr:cNvPr>
        <xdr:cNvCxnSpPr/>
      </xdr:nvCxnSpPr>
      <xdr:spPr>
        <a:xfrm>
          <a:off x="4020820" y="938947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156590</xdr:rowOff>
    </xdr:from>
    <xdr:ext cx="405111" cy="259045"/>
    <xdr:sp macro="" textlink="">
      <xdr:nvSpPr>
        <xdr:cNvPr id="79" name="【体育館・プール】&#10;有形固定資産減価償却率平均値テキスト">
          <a:extLst>
            <a:ext uri="{FF2B5EF4-FFF2-40B4-BE49-F238E27FC236}">
              <a16:creationId xmlns:a16="http://schemas.microsoft.com/office/drawing/2014/main" id="{00000000-0008-0000-0200-00004F000000}"/>
            </a:ext>
          </a:extLst>
        </xdr:cNvPr>
        <xdr:cNvSpPr txBox="1"/>
      </xdr:nvSpPr>
      <xdr:spPr>
        <a:xfrm>
          <a:off x="4124960" y="1021499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133713</xdr:rowOff>
    </xdr:from>
    <xdr:to>
      <xdr:col>24</xdr:col>
      <xdr:colOff>114300</xdr:colOff>
      <xdr:row>62</xdr:row>
      <xdr:rowOff>63863</xdr:rowOff>
    </xdr:to>
    <xdr:sp macro="" textlink="">
      <xdr:nvSpPr>
        <xdr:cNvPr id="80" name="フローチャート: 判断 79">
          <a:extLst>
            <a:ext uri="{FF2B5EF4-FFF2-40B4-BE49-F238E27FC236}">
              <a16:creationId xmlns:a16="http://schemas.microsoft.com/office/drawing/2014/main" id="{00000000-0008-0000-0200-000050000000}"/>
            </a:ext>
          </a:extLst>
        </xdr:cNvPr>
        <xdr:cNvSpPr/>
      </xdr:nvSpPr>
      <xdr:spPr>
        <a:xfrm>
          <a:off x="4036060" y="1035975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109220</xdr:rowOff>
    </xdr:from>
    <xdr:to>
      <xdr:col>20</xdr:col>
      <xdr:colOff>38100</xdr:colOff>
      <xdr:row>62</xdr:row>
      <xdr:rowOff>39370</xdr:rowOff>
    </xdr:to>
    <xdr:sp macro="" textlink="">
      <xdr:nvSpPr>
        <xdr:cNvPr id="81" name="フローチャート: 判断 80">
          <a:extLst>
            <a:ext uri="{FF2B5EF4-FFF2-40B4-BE49-F238E27FC236}">
              <a16:creationId xmlns:a16="http://schemas.microsoft.com/office/drawing/2014/main" id="{00000000-0008-0000-0200-000051000000}"/>
            </a:ext>
          </a:extLst>
        </xdr:cNvPr>
        <xdr:cNvSpPr/>
      </xdr:nvSpPr>
      <xdr:spPr>
        <a:xfrm>
          <a:off x="3312160" y="1033526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61</xdr:row>
      <xdr:rowOff>43906</xdr:rowOff>
    </xdr:from>
    <xdr:to>
      <xdr:col>15</xdr:col>
      <xdr:colOff>101600</xdr:colOff>
      <xdr:row>61</xdr:row>
      <xdr:rowOff>145506</xdr:rowOff>
    </xdr:to>
    <xdr:sp macro="" textlink="">
      <xdr:nvSpPr>
        <xdr:cNvPr id="82" name="フローチャート: 判断 81">
          <a:extLst>
            <a:ext uri="{FF2B5EF4-FFF2-40B4-BE49-F238E27FC236}">
              <a16:creationId xmlns:a16="http://schemas.microsoft.com/office/drawing/2014/main" id="{00000000-0008-0000-0200-000052000000}"/>
            </a:ext>
          </a:extLst>
        </xdr:cNvPr>
        <xdr:cNvSpPr/>
      </xdr:nvSpPr>
      <xdr:spPr>
        <a:xfrm>
          <a:off x="2514600" y="10269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135346</xdr:rowOff>
    </xdr:from>
    <xdr:to>
      <xdr:col>10</xdr:col>
      <xdr:colOff>165100</xdr:colOff>
      <xdr:row>61</xdr:row>
      <xdr:rowOff>65496</xdr:rowOff>
    </xdr:to>
    <xdr:sp macro="" textlink="">
      <xdr:nvSpPr>
        <xdr:cNvPr id="83" name="フローチャート: 判断 82">
          <a:extLst>
            <a:ext uri="{FF2B5EF4-FFF2-40B4-BE49-F238E27FC236}">
              <a16:creationId xmlns:a16="http://schemas.microsoft.com/office/drawing/2014/main" id="{00000000-0008-0000-0200-000053000000}"/>
            </a:ext>
          </a:extLst>
        </xdr:cNvPr>
        <xdr:cNvSpPr/>
      </xdr:nvSpPr>
      <xdr:spPr>
        <a:xfrm>
          <a:off x="1739900" y="1019374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61</xdr:row>
      <xdr:rowOff>9616</xdr:rowOff>
    </xdr:from>
    <xdr:to>
      <xdr:col>6</xdr:col>
      <xdr:colOff>38100</xdr:colOff>
      <xdr:row>61</xdr:row>
      <xdr:rowOff>111216</xdr:rowOff>
    </xdr:to>
    <xdr:sp macro="" textlink="">
      <xdr:nvSpPr>
        <xdr:cNvPr id="84" name="フローチャート: 判断 83">
          <a:extLst>
            <a:ext uri="{FF2B5EF4-FFF2-40B4-BE49-F238E27FC236}">
              <a16:creationId xmlns:a16="http://schemas.microsoft.com/office/drawing/2014/main" id="{00000000-0008-0000-0200-000054000000}"/>
            </a:ext>
          </a:extLst>
        </xdr:cNvPr>
        <xdr:cNvSpPr/>
      </xdr:nvSpPr>
      <xdr:spPr>
        <a:xfrm>
          <a:off x="965200" y="10235656"/>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85" name="テキスト ボックス 84">
          <a:extLst>
            <a:ext uri="{FF2B5EF4-FFF2-40B4-BE49-F238E27FC236}">
              <a16:creationId xmlns:a16="http://schemas.microsoft.com/office/drawing/2014/main" id="{00000000-0008-0000-0200-000055000000}"/>
            </a:ext>
          </a:extLst>
        </xdr:cNvPr>
        <xdr:cNvSpPr txBox="1"/>
      </xdr:nvSpPr>
      <xdr:spPr>
        <a:xfrm>
          <a:off x="39192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86" name="テキスト ボックス 85">
          <a:extLst>
            <a:ext uri="{FF2B5EF4-FFF2-40B4-BE49-F238E27FC236}">
              <a16:creationId xmlns:a16="http://schemas.microsoft.com/office/drawing/2014/main" id="{00000000-0008-0000-0200-000056000000}"/>
            </a:ext>
          </a:extLst>
        </xdr:cNvPr>
        <xdr:cNvSpPr txBox="1"/>
      </xdr:nvSpPr>
      <xdr:spPr>
        <a:xfrm>
          <a:off x="3187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87" name="テキスト ボックス 86">
          <a:extLst>
            <a:ext uri="{FF2B5EF4-FFF2-40B4-BE49-F238E27FC236}">
              <a16:creationId xmlns:a16="http://schemas.microsoft.com/office/drawing/2014/main" id="{00000000-0008-0000-0200-000057000000}"/>
            </a:ext>
          </a:extLst>
        </xdr:cNvPr>
        <xdr:cNvSpPr txBox="1"/>
      </xdr:nvSpPr>
      <xdr:spPr>
        <a:xfrm>
          <a:off x="2397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88" name="テキスト ボックス 87">
          <a:extLst>
            <a:ext uri="{FF2B5EF4-FFF2-40B4-BE49-F238E27FC236}">
              <a16:creationId xmlns:a16="http://schemas.microsoft.com/office/drawing/2014/main" id="{00000000-0008-0000-0200-000058000000}"/>
            </a:ext>
          </a:extLst>
        </xdr:cNvPr>
        <xdr:cNvSpPr txBox="1"/>
      </xdr:nvSpPr>
      <xdr:spPr>
        <a:xfrm>
          <a:off x="16230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89" name="テキスト ボックス 88">
          <a:extLst>
            <a:ext uri="{FF2B5EF4-FFF2-40B4-BE49-F238E27FC236}">
              <a16:creationId xmlns:a16="http://schemas.microsoft.com/office/drawing/2014/main" id="{00000000-0008-0000-0200-000059000000}"/>
            </a:ext>
          </a:extLst>
        </xdr:cNvPr>
        <xdr:cNvSpPr txBox="1"/>
      </xdr:nvSpPr>
      <xdr:spPr>
        <a:xfrm>
          <a:off x="8407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62</xdr:row>
      <xdr:rowOff>43906</xdr:rowOff>
    </xdr:from>
    <xdr:to>
      <xdr:col>24</xdr:col>
      <xdr:colOff>114300</xdr:colOff>
      <xdr:row>62</xdr:row>
      <xdr:rowOff>145506</xdr:rowOff>
    </xdr:to>
    <xdr:sp macro="" textlink="">
      <xdr:nvSpPr>
        <xdr:cNvPr id="90" name="楕円 89">
          <a:extLst>
            <a:ext uri="{FF2B5EF4-FFF2-40B4-BE49-F238E27FC236}">
              <a16:creationId xmlns:a16="http://schemas.microsoft.com/office/drawing/2014/main" id="{00000000-0008-0000-0200-00005A000000}"/>
            </a:ext>
          </a:extLst>
        </xdr:cNvPr>
        <xdr:cNvSpPr/>
      </xdr:nvSpPr>
      <xdr:spPr>
        <a:xfrm>
          <a:off x="4036060" y="10437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62</xdr:row>
      <xdr:rowOff>22333</xdr:rowOff>
    </xdr:from>
    <xdr:ext cx="405111" cy="259045"/>
    <xdr:sp macro="" textlink="">
      <xdr:nvSpPr>
        <xdr:cNvPr id="91" name="【体育館・プール】&#10;有形固定資産減価償却率該当値テキスト">
          <a:extLst>
            <a:ext uri="{FF2B5EF4-FFF2-40B4-BE49-F238E27FC236}">
              <a16:creationId xmlns:a16="http://schemas.microsoft.com/office/drawing/2014/main" id="{00000000-0008-0000-0200-00005B000000}"/>
            </a:ext>
          </a:extLst>
        </xdr:cNvPr>
        <xdr:cNvSpPr txBox="1"/>
      </xdr:nvSpPr>
      <xdr:spPr>
        <a:xfrm>
          <a:off x="4124960" y="104160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153307</xdr:rowOff>
    </xdr:from>
    <xdr:to>
      <xdr:col>20</xdr:col>
      <xdr:colOff>38100</xdr:colOff>
      <xdr:row>62</xdr:row>
      <xdr:rowOff>83457</xdr:rowOff>
    </xdr:to>
    <xdr:sp macro="" textlink="">
      <xdr:nvSpPr>
        <xdr:cNvPr id="92" name="楕円 91">
          <a:extLst>
            <a:ext uri="{FF2B5EF4-FFF2-40B4-BE49-F238E27FC236}">
              <a16:creationId xmlns:a16="http://schemas.microsoft.com/office/drawing/2014/main" id="{00000000-0008-0000-0200-00005C000000}"/>
            </a:ext>
          </a:extLst>
        </xdr:cNvPr>
        <xdr:cNvSpPr/>
      </xdr:nvSpPr>
      <xdr:spPr>
        <a:xfrm>
          <a:off x="3312160" y="10379347"/>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62</xdr:row>
      <xdr:rowOff>32657</xdr:rowOff>
    </xdr:from>
    <xdr:to>
      <xdr:col>24</xdr:col>
      <xdr:colOff>63500</xdr:colOff>
      <xdr:row>62</xdr:row>
      <xdr:rowOff>94706</xdr:rowOff>
    </xdr:to>
    <xdr:cxnSp macro="">
      <xdr:nvCxnSpPr>
        <xdr:cNvPr id="93" name="直線コネクタ 92">
          <a:extLst>
            <a:ext uri="{FF2B5EF4-FFF2-40B4-BE49-F238E27FC236}">
              <a16:creationId xmlns:a16="http://schemas.microsoft.com/office/drawing/2014/main" id="{00000000-0008-0000-0200-00005D000000}"/>
            </a:ext>
          </a:extLst>
        </xdr:cNvPr>
        <xdr:cNvCxnSpPr/>
      </xdr:nvCxnSpPr>
      <xdr:spPr>
        <a:xfrm>
          <a:off x="3355340" y="10426337"/>
          <a:ext cx="731520" cy="62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61867</xdr:rowOff>
    </xdr:from>
    <xdr:to>
      <xdr:col>15</xdr:col>
      <xdr:colOff>101600</xdr:colOff>
      <xdr:row>61</xdr:row>
      <xdr:rowOff>163467</xdr:rowOff>
    </xdr:to>
    <xdr:sp macro="" textlink="">
      <xdr:nvSpPr>
        <xdr:cNvPr id="94" name="楕円 93">
          <a:extLst>
            <a:ext uri="{FF2B5EF4-FFF2-40B4-BE49-F238E27FC236}">
              <a16:creationId xmlns:a16="http://schemas.microsoft.com/office/drawing/2014/main" id="{00000000-0008-0000-0200-00005E000000}"/>
            </a:ext>
          </a:extLst>
        </xdr:cNvPr>
        <xdr:cNvSpPr/>
      </xdr:nvSpPr>
      <xdr:spPr>
        <a:xfrm>
          <a:off x="2514600" y="10287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112667</xdr:rowOff>
    </xdr:from>
    <xdr:to>
      <xdr:col>19</xdr:col>
      <xdr:colOff>177800</xdr:colOff>
      <xdr:row>62</xdr:row>
      <xdr:rowOff>32657</xdr:rowOff>
    </xdr:to>
    <xdr:cxnSp macro="">
      <xdr:nvCxnSpPr>
        <xdr:cNvPr id="95" name="直線コネクタ 94">
          <a:extLst>
            <a:ext uri="{FF2B5EF4-FFF2-40B4-BE49-F238E27FC236}">
              <a16:creationId xmlns:a16="http://schemas.microsoft.com/office/drawing/2014/main" id="{00000000-0008-0000-0200-00005F000000}"/>
            </a:ext>
          </a:extLst>
        </xdr:cNvPr>
        <xdr:cNvCxnSpPr/>
      </xdr:nvCxnSpPr>
      <xdr:spPr>
        <a:xfrm>
          <a:off x="2565400" y="10338707"/>
          <a:ext cx="789940" cy="87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141877</xdr:rowOff>
    </xdr:from>
    <xdr:to>
      <xdr:col>10</xdr:col>
      <xdr:colOff>165100</xdr:colOff>
      <xdr:row>61</xdr:row>
      <xdr:rowOff>72027</xdr:rowOff>
    </xdr:to>
    <xdr:sp macro="" textlink="">
      <xdr:nvSpPr>
        <xdr:cNvPr id="96" name="楕円 95">
          <a:extLst>
            <a:ext uri="{FF2B5EF4-FFF2-40B4-BE49-F238E27FC236}">
              <a16:creationId xmlns:a16="http://schemas.microsoft.com/office/drawing/2014/main" id="{00000000-0008-0000-0200-000060000000}"/>
            </a:ext>
          </a:extLst>
        </xdr:cNvPr>
        <xdr:cNvSpPr/>
      </xdr:nvSpPr>
      <xdr:spPr>
        <a:xfrm>
          <a:off x="1739900" y="1020027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21227</xdr:rowOff>
    </xdr:from>
    <xdr:to>
      <xdr:col>15</xdr:col>
      <xdr:colOff>50800</xdr:colOff>
      <xdr:row>61</xdr:row>
      <xdr:rowOff>112667</xdr:rowOff>
    </xdr:to>
    <xdr:cxnSp macro="">
      <xdr:nvCxnSpPr>
        <xdr:cNvPr id="97" name="直線コネクタ 96">
          <a:extLst>
            <a:ext uri="{FF2B5EF4-FFF2-40B4-BE49-F238E27FC236}">
              <a16:creationId xmlns:a16="http://schemas.microsoft.com/office/drawing/2014/main" id="{00000000-0008-0000-0200-000061000000}"/>
            </a:ext>
          </a:extLst>
        </xdr:cNvPr>
        <xdr:cNvCxnSpPr/>
      </xdr:nvCxnSpPr>
      <xdr:spPr>
        <a:xfrm>
          <a:off x="1790700" y="10247267"/>
          <a:ext cx="7747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97790</xdr:rowOff>
    </xdr:from>
    <xdr:to>
      <xdr:col>6</xdr:col>
      <xdr:colOff>38100</xdr:colOff>
      <xdr:row>61</xdr:row>
      <xdr:rowOff>27940</xdr:rowOff>
    </xdr:to>
    <xdr:sp macro="" textlink="">
      <xdr:nvSpPr>
        <xdr:cNvPr id="98" name="楕円 97">
          <a:extLst>
            <a:ext uri="{FF2B5EF4-FFF2-40B4-BE49-F238E27FC236}">
              <a16:creationId xmlns:a16="http://schemas.microsoft.com/office/drawing/2014/main" id="{00000000-0008-0000-0200-000062000000}"/>
            </a:ext>
          </a:extLst>
        </xdr:cNvPr>
        <xdr:cNvSpPr/>
      </xdr:nvSpPr>
      <xdr:spPr>
        <a:xfrm>
          <a:off x="965200" y="1015619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148590</xdr:rowOff>
    </xdr:from>
    <xdr:to>
      <xdr:col>10</xdr:col>
      <xdr:colOff>114300</xdr:colOff>
      <xdr:row>61</xdr:row>
      <xdr:rowOff>21227</xdr:rowOff>
    </xdr:to>
    <xdr:cxnSp macro="">
      <xdr:nvCxnSpPr>
        <xdr:cNvPr id="99" name="直線コネクタ 98">
          <a:extLst>
            <a:ext uri="{FF2B5EF4-FFF2-40B4-BE49-F238E27FC236}">
              <a16:creationId xmlns:a16="http://schemas.microsoft.com/office/drawing/2014/main" id="{00000000-0008-0000-0200-000063000000}"/>
            </a:ext>
          </a:extLst>
        </xdr:cNvPr>
        <xdr:cNvCxnSpPr/>
      </xdr:nvCxnSpPr>
      <xdr:spPr>
        <a:xfrm>
          <a:off x="1008380" y="10206990"/>
          <a:ext cx="782320" cy="402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55897</xdr:rowOff>
    </xdr:from>
    <xdr:ext cx="405111" cy="259045"/>
    <xdr:sp macro="" textlink="">
      <xdr:nvSpPr>
        <xdr:cNvPr id="100" name="n_1aveValue【体育館・プール】&#10;有形固定資産減価償却率">
          <a:extLst>
            <a:ext uri="{FF2B5EF4-FFF2-40B4-BE49-F238E27FC236}">
              <a16:creationId xmlns:a16="http://schemas.microsoft.com/office/drawing/2014/main" id="{00000000-0008-0000-0200-000064000000}"/>
            </a:ext>
          </a:extLst>
        </xdr:cNvPr>
        <xdr:cNvSpPr txBox="1"/>
      </xdr:nvSpPr>
      <xdr:spPr>
        <a:xfrm>
          <a:off x="3170564" y="10114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162033</xdr:rowOff>
    </xdr:from>
    <xdr:ext cx="405111" cy="259045"/>
    <xdr:sp macro="" textlink="">
      <xdr:nvSpPr>
        <xdr:cNvPr id="101" name="n_2aveValue【体育館・プール】&#10;有形固定資産減価償却率">
          <a:extLst>
            <a:ext uri="{FF2B5EF4-FFF2-40B4-BE49-F238E27FC236}">
              <a16:creationId xmlns:a16="http://schemas.microsoft.com/office/drawing/2014/main" id="{00000000-0008-0000-0200-000065000000}"/>
            </a:ext>
          </a:extLst>
        </xdr:cNvPr>
        <xdr:cNvSpPr txBox="1"/>
      </xdr:nvSpPr>
      <xdr:spPr>
        <a:xfrm>
          <a:off x="2385704" y="100527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82023</xdr:rowOff>
    </xdr:from>
    <xdr:ext cx="405111" cy="259045"/>
    <xdr:sp macro="" textlink="">
      <xdr:nvSpPr>
        <xdr:cNvPr id="102" name="n_3aveValue【体育館・プール】&#10;有形固定資産減価償却率">
          <a:extLst>
            <a:ext uri="{FF2B5EF4-FFF2-40B4-BE49-F238E27FC236}">
              <a16:creationId xmlns:a16="http://schemas.microsoft.com/office/drawing/2014/main" id="{00000000-0008-0000-0200-000066000000}"/>
            </a:ext>
          </a:extLst>
        </xdr:cNvPr>
        <xdr:cNvSpPr txBox="1"/>
      </xdr:nvSpPr>
      <xdr:spPr>
        <a:xfrm>
          <a:off x="1611004" y="99727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102343</xdr:rowOff>
    </xdr:from>
    <xdr:ext cx="405111" cy="259045"/>
    <xdr:sp macro="" textlink="">
      <xdr:nvSpPr>
        <xdr:cNvPr id="103" name="n_4aveValue【体育館・プール】&#10;有形固定資産減価償却率">
          <a:extLst>
            <a:ext uri="{FF2B5EF4-FFF2-40B4-BE49-F238E27FC236}">
              <a16:creationId xmlns:a16="http://schemas.microsoft.com/office/drawing/2014/main" id="{00000000-0008-0000-0200-000067000000}"/>
            </a:ext>
          </a:extLst>
        </xdr:cNvPr>
        <xdr:cNvSpPr txBox="1"/>
      </xdr:nvSpPr>
      <xdr:spPr>
        <a:xfrm>
          <a:off x="836304" y="103283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62</xdr:row>
      <xdr:rowOff>74584</xdr:rowOff>
    </xdr:from>
    <xdr:ext cx="405111" cy="259045"/>
    <xdr:sp macro="" textlink="">
      <xdr:nvSpPr>
        <xdr:cNvPr id="104" name="n_1mainValue【体育館・プール】&#10;有形固定資産減価償却率">
          <a:extLst>
            <a:ext uri="{FF2B5EF4-FFF2-40B4-BE49-F238E27FC236}">
              <a16:creationId xmlns:a16="http://schemas.microsoft.com/office/drawing/2014/main" id="{00000000-0008-0000-0200-000068000000}"/>
            </a:ext>
          </a:extLst>
        </xdr:cNvPr>
        <xdr:cNvSpPr txBox="1"/>
      </xdr:nvSpPr>
      <xdr:spPr>
        <a:xfrm>
          <a:off x="3170564" y="104682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154594</xdr:rowOff>
    </xdr:from>
    <xdr:ext cx="405111" cy="259045"/>
    <xdr:sp macro="" textlink="">
      <xdr:nvSpPr>
        <xdr:cNvPr id="105" name="n_2mainValue【体育館・プール】&#10;有形固定資産減価償却率">
          <a:extLst>
            <a:ext uri="{FF2B5EF4-FFF2-40B4-BE49-F238E27FC236}">
              <a16:creationId xmlns:a16="http://schemas.microsoft.com/office/drawing/2014/main" id="{00000000-0008-0000-0200-000069000000}"/>
            </a:ext>
          </a:extLst>
        </xdr:cNvPr>
        <xdr:cNvSpPr txBox="1"/>
      </xdr:nvSpPr>
      <xdr:spPr>
        <a:xfrm>
          <a:off x="2385704" y="103806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63154</xdr:rowOff>
    </xdr:from>
    <xdr:ext cx="405111" cy="259045"/>
    <xdr:sp macro="" textlink="">
      <xdr:nvSpPr>
        <xdr:cNvPr id="106" name="n_3mainValue【体育館・プール】&#10;有形固定資産減価償却率">
          <a:extLst>
            <a:ext uri="{FF2B5EF4-FFF2-40B4-BE49-F238E27FC236}">
              <a16:creationId xmlns:a16="http://schemas.microsoft.com/office/drawing/2014/main" id="{00000000-0008-0000-0200-00006A000000}"/>
            </a:ext>
          </a:extLst>
        </xdr:cNvPr>
        <xdr:cNvSpPr txBox="1"/>
      </xdr:nvSpPr>
      <xdr:spPr>
        <a:xfrm>
          <a:off x="1611004" y="102891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44467</xdr:rowOff>
    </xdr:from>
    <xdr:ext cx="405111" cy="259045"/>
    <xdr:sp macro="" textlink="">
      <xdr:nvSpPr>
        <xdr:cNvPr id="107" name="n_4mainValue【体育館・プール】&#10;有形固定資産減価償却率">
          <a:extLst>
            <a:ext uri="{FF2B5EF4-FFF2-40B4-BE49-F238E27FC236}">
              <a16:creationId xmlns:a16="http://schemas.microsoft.com/office/drawing/2014/main" id="{00000000-0008-0000-0200-00006B000000}"/>
            </a:ext>
          </a:extLst>
        </xdr:cNvPr>
        <xdr:cNvSpPr txBox="1"/>
      </xdr:nvSpPr>
      <xdr:spPr>
        <a:xfrm>
          <a:off x="836304" y="9935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08" name="正方形/長方形 107">
          <a:extLst>
            <a:ext uri="{FF2B5EF4-FFF2-40B4-BE49-F238E27FC236}">
              <a16:creationId xmlns:a16="http://schemas.microsoft.com/office/drawing/2014/main" id="{00000000-0008-0000-0200-00006C000000}"/>
            </a:ext>
          </a:extLst>
        </xdr:cNvPr>
        <xdr:cNvSpPr/>
      </xdr:nvSpPr>
      <xdr:spPr>
        <a:xfrm>
          <a:off x="582676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09" name="正方形/長方形 108">
          <a:extLst>
            <a:ext uri="{FF2B5EF4-FFF2-40B4-BE49-F238E27FC236}">
              <a16:creationId xmlns:a16="http://schemas.microsoft.com/office/drawing/2014/main" id="{00000000-0008-0000-0200-00006D000000}"/>
            </a:ext>
          </a:extLst>
        </xdr:cNvPr>
        <xdr:cNvSpPr/>
      </xdr:nvSpPr>
      <xdr:spPr>
        <a:xfrm>
          <a:off x="59309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10" name="正方形/長方形 109">
          <a:extLst>
            <a:ext uri="{FF2B5EF4-FFF2-40B4-BE49-F238E27FC236}">
              <a16:creationId xmlns:a16="http://schemas.microsoft.com/office/drawing/2014/main" id="{00000000-0008-0000-0200-00006E000000}"/>
            </a:ext>
          </a:extLst>
        </xdr:cNvPr>
        <xdr:cNvSpPr/>
      </xdr:nvSpPr>
      <xdr:spPr>
        <a:xfrm>
          <a:off x="59309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11" name="正方形/長方形 110">
          <a:extLst>
            <a:ext uri="{FF2B5EF4-FFF2-40B4-BE49-F238E27FC236}">
              <a16:creationId xmlns:a16="http://schemas.microsoft.com/office/drawing/2014/main" id="{00000000-0008-0000-0200-00006F000000}"/>
            </a:ext>
          </a:extLst>
        </xdr:cNvPr>
        <xdr:cNvSpPr/>
      </xdr:nvSpPr>
      <xdr:spPr>
        <a:xfrm>
          <a:off x="68326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12" name="正方形/長方形 111">
          <a:extLst>
            <a:ext uri="{FF2B5EF4-FFF2-40B4-BE49-F238E27FC236}">
              <a16:creationId xmlns:a16="http://schemas.microsoft.com/office/drawing/2014/main" id="{00000000-0008-0000-0200-000070000000}"/>
            </a:ext>
          </a:extLst>
        </xdr:cNvPr>
        <xdr:cNvSpPr/>
      </xdr:nvSpPr>
      <xdr:spPr>
        <a:xfrm>
          <a:off x="68326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13" name="正方形/長方形 112">
          <a:extLst>
            <a:ext uri="{FF2B5EF4-FFF2-40B4-BE49-F238E27FC236}">
              <a16:creationId xmlns:a16="http://schemas.microsoft.com/office/drawing/2014/main" id="{00000000-0008-0000-0200-000071000000}"/>
            </a:ext>
          </a:extLst>
        </xdr:cNvPr>
        <xdr:cNvSpPr/>
      </xdr:nvSpPr>
      <xdr:spPr>
        <a:xfrm>
          <a:off x="7838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14" name="正方形/長方形 113">
          <a:extLst>
            <a:ext uri="{FF2B5EF4-FFF2-40B4-BE49-F238E27FC236}">
              <a16:creationId xmlns:a16="http://schemas.microsoft.com/office/drawing/2014/main" id="{00000000-0008-0000-0200-000072000000}"/>
            </a:ext>
          </a:extLst>
        </xdr:cNvPr>
        <xdr:cNvSpPr/>
      </xdr:nvSpPr>
      <xdr:spPr>
        <a:xfrm>
          <a:off x="7838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15" name="正方形/長方形 114">
          <a:extLst>
            <a:ext uri="{FF2B5EF4-FFF2-40B4-BE49-F238E27FC236}">
              <a16:creationId xmlns:a16="http://schemas.microsoft.com/office/drawing/2014/main" id="{00000000-0008-0000-0200-000073000000}"/>
            </a:ext>
          </a:extLst>
        </xdr:cNvPr>
        <xdr:cNvSpPr/>
      </xdr:nvSpPr>
      <xdr:spPr>
        <a:xfrm>
          <a:off x="582676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16" name="テキスト ボックス 115">
          <a:extLst>
            <a:ext uri="{FF2B5EF4-FFF2-40B4-BE49-F238E27FC236}">
              <a16:creationId xmlns:a16="http://schemas.microsoft.com/office/drawing/2014/main" id="{00000000-0008-0000-0200-000074000000}"/>
            </a:ext>
          </a:extLst>
        </xdr:cNvPr>
        <xdr:cNvSpPr txBox="1"/>
      </xdr:nvSpPr>
      <xdr:spPr>
        <a:xfrm>
          <a:off x="578866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17" name="直線コネクタ 116">
          <a:extLst>
            <a:ext uri="{FF2B5EF4-FFF2-40B4-BE49-F238E27FC236}">
              <a16:creationId xmlns:a16="http://schemas.microsoft.com/office/drawing/2014/main" id="{00000000-0008-0000-0200-000075000000}"/>
            </a:ext>
          </a:extLst>
        </xdr:cNvPr>
        <xdr:cNvCxnSpPr/>
      </xdr:nvCxnSpPr>
      <xdr:spPr>
        <a:xfrm>
          <a:off x="5826760" y="111785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118" name="直線コネクタ 117">
          <a:extLst>
            <a:ext uri="{FF2B5EF4-FFF2-40B4-BE49-F238E27FC236}">
              <a16:creationId xmlns:a16="http://schemas.microsoft.com/office/drawing/2014/main" id="{00000000-0008-0000-0200-000076000000}"/>
            </a:ext>
          </a:extLst>
        </xdr:cNvPr>
        <xdr:cNvCxnSpPr/>
      </xdr:nvCxnSpPr>
      <xdr:spPr>
        <a:xfrm>
          <a:off x="5826760" y="108051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119" name="テキスト ボックス 118">
          <a:extLst>
            <a:ext uri="{FF2B5EF4-FFF2-40B4-BE49-F238E27FC236}">
              <a16:creationId xmlns:a16="http://schemas.microsoft.com/office/drawing/2014/main" id="{00000000-0008-0000-0200-000077000000}"/>
            </a:ext>
          </a:extLst>
        </xdr:cNvPr>
        <xdr:cNvSpPr txBox="1"/>
      </xdr:nvSpPr>
      <xdr:spPr>
        <a:xfrm>
          <a:off x="5405301" y="106667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120" name="直線コネクタ 119">
          <a:extLst>
            <a:ext uri="{FF2B5EF4-FFF2-40B4-BE49-F238E27FC236}">
              <a16:creationId xmlns:a16="http://schemas.microsoft.com/office/drawing/2014/main" id="{00000000-0008-0000-0200-000078000000}"/>
            </a:ext>
          </a:extLst>
        </xdr:cNvPr>
        <xdr:cNvCxnSpPr/>
      </xdr:nvCxnSpPr>
      <xdr:spPr>
        <a:xfrm>
          <a:off x="5826760" y="104317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121" name="テキスト ボックス 120">
          <a:extLst>
            <a:ext uri="{FF2B5EF4-FFF2-40B4-BE49-F238E27FC236}">
              <a16:creationId xmlns:a16="http://schemas.microsoft.com/office/drawing/2014/main" id="{00000000-0008-0000-0200-000079000000}"/>
            </a:ext>
          </a:extLst>
        </xdr:cNvPr>
        <xdr:cNvSpPr txBox="1"/>
      </xdr:nvSpPr>
      <xdr:spPr>
        <a:xfrm>
          <a:off x="5405301" y="102933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22" name="直線コネクタ 121">
          <a:extLst>
            <a:ext uri="{FF2B5EF4-FFF2-40B4-BE49-F238E27FC236}">
              <a16:creationId xmlns:a16="http://schemas.microsoft.com/office/drawing/2014/main" id="{00000000-0008-0000-0200-00007A000000}"/>
            </a:ext>
          </a:extLst>
        </xdr:cNvPr>
        <xdr:cNvCxnSpPr/>
      </xdr:nvCxnSpPr>
      <xdr:spPr>
        <a:xfrm>
          <a:off x="5826760" y="100584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123" name="テキスト ボックス 122">
          <a:extLst>
            <a:ext uri="{FF2B5EF4-FFF2-40B4-BE49-F238E27FC236}">
              <a16:creationId xmlns:a16="http://schemas.microsoft.com/office/drawing/2014/main" id="{00000000-0008-0000-0200-00007B000000}"/>
            </a:ext>
          </a:extLst>
        </xdr:cNvPr>
        <xdr:cNvSpPr txBox="1"/>
      </xdr:nvSpPr>
      <xdr:spPr>
        <a:xfrm>
          <a:off x="5405301" y="99199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124" name="直線コネクタ 123">
          <a:extLst>
            <a:ext uri="{FF2B5EF4-FFF2-40B4-BE49-F238E27FC236}">
              <a16:creationId xmlns:a16="http://schemas.microsoft.com/office/drawing/2014/main" id="{00000000-0008-0000-0200-00007C000000}"/>
            </a:ext>
          </a:extLst>
        </xdr:cNvPr>
        <xdr:cNvCxnSpPr/>
      </xdr:nvCxnSpPr>
      <xdr:spPr>
        <a:xfrm>
          <a:off x="5826760" y="96888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125" name="テキスト ボックス 124">
          <a:extLst>
            <a:ext uri="{FF2B5EF4-FFF2-40B4-BE49-F238E27FC236}">
              <a16:creationId xmlns:a16="http://schemas.microsoft.com/office/drawing/2014/main" id="{00000000-0008-0000-0200-00007D000000}"/>
            </a:ext>
          </a:extLst>
        </xdr:cNvPr>
        <xdr:cNvSpPr txBox="1"/>
      </xdr:nvSpPr>
      <xdr:spPr>
        <a:xfrm>
          <a:off x="5405301" y="95504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126" name="直線コネクタ 125">
          <a:extLst>
            <a:ext uri="{FF2B5EF4-FFF2-40B4-BE49-F238E27FC236}">
              <a16:creationId xmlns:a16="http://schemas.microsoft.com/office/drawing/2014/main" id="{00000000-0008-0000-0200-00007E000000}"/>
            </a:ext>
          </a:extLst>
        </xdr:cNvPr>
        <xdr:cNvCxnSpPr/>
      </xdr:nvCxnSpPr>
      <xdr:spPr>
        <a:xfrm>
          <a:off x="5826760" y="93154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127" name="テキスト ボックス 126">
          <a:extLst>
            <a:ext uri="{FF2B5EF4-FFF2-40B4-BE49-F238E27FC236}">
              <a16:creationId xmlns:a16="http://schemas.microsoft.com/office/drawing/2014/main" id="{00000000-0008-0000-0200-00007F000000}"/>
            </a:ext>
          </a:extLst>
        </xdr:cNvPr>
        <xdr:cNvSpPr txBox="1"/>
      </xdr:nvSpPr>
      <xdr:spPr>
        <a:xfrm>
          <a:off x="5405301" y="91770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28" name="直線コネクタ 127">
          <a:extLst>
            <a:ext uri="{FF2B5EF4-FFF2-40B4-BE49-F238E27FC236}">
              <a16:creationId xmlns:a16="http://schemas.microsoft.com/office/drawing/2014/main" id="{00000000-0008-0000-0200-000080000000}"/>
            </a:ext>
          </a:extLst>
        </xdr:cNvPr>
        <xdr:cNvCxnSpPr/>
      </xdr:nvCxnSpPr>
      <xdr:spPr>
        <a:xfrm>
          <a:off x="5826760" y="89420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129" name="テキスト ボックス 128">
          <a:extLst>
            <a:ext uri="{FF2B5EF4-FFF2-40B4-BE49-F238E27FC236}">
              <a16:creationId xmlns:a16="http://schemas.microsoft.com/office/drawing/2014/main" id="{00000000-0008-0000-0200-000081000000}"/>
            </a:ext>
          </a:extLst>
        </xdr:cNvPr>
        <xdr:cNvSpPr txBox="1"/>
      </xdr:nvSpPr>
      <xdr:spPr>
        <a:xfrm>
          <a:off x="5405301" y="88036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30" name="【体育館・プール】&#10;一人当たり面積グラフ枠">
          <a:extLst>
            <a:ext uri="{FF2B5EF4-FFF2-40B4-BE49-F238E27FC236}">
              <a16:creationId xmlns:a16="http://schemas.microsoft.com/office/drawing/2014/main" id="{00000000-0008-0000-0200-000082000000}"/>
            </a:ext>
          </a:extLst>
        </xdr:cNvPr>
        <xdr:cNvSpPr/>
      </xdr:nvSpPr>
      <xdr:spPr>
        <a:xfrm>
          <a:off x="582676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71628</xdr:rowOff>
    </xdr:from>
    <xdr:to>
      <xdr:col>54</xdr:col>
      <xdr:colOff>189865</xdr:colOff>
      <xdr:row>63</xdr:row>
      <xdr:rowOff>151638</xdr:rowOff>
    </xdr:to>
    <xdr:cxnSp macro="">
      <xdr:nvCxnSpPr>
        <xdr:cNvPr id="131" name="直線コネクタ 130">
          <a:extLst>
            <a:ext uri="{FF2B5EF4-FFF2-40B4-BE49-F238E27FC236}">
              <a16:creationId xmlns:a16="http://schemas.microsoft.com/office/drawing/2014/main" id="{00000000-0008-0000-0200-000083000000}"/>
            </a:ext>
          </a:extLst>
        </xdr:cNvPr>
        <xdr:cNvCxnSpPr/>
      </xdr:nvCxnSpPr>
      <xdr:spPr>
        <a:xfrm flipV="1">
          <a:off x="9219565" y="9459468"/>
          <a:ext cx="0" cy="12534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155465</xdr:rowOff>
    </xdr:from>
    <xdr:ext cx="469744" cy="259045"/>
    <xdr:sp macro="" textlink="">
      <xdr:nvSpPr>
        <xdr:cNvPr id="132" name="【体育館・プール】&#10;一人当たり面積最小値テキスト">
          <a:extLst>
            <a:ext uri="{FF2B5EF4-FFF2-40B4-BE49-F238E27FC236}">
              <a16:creationId xmlns:a16="http://schemas.microsoft.com/office/drawing/2014/main" id="{00000000-0008-0000-0200-000084000000}"/>
            </a:ext>
          </a:extLst>
        </xdr:cNvPr>
        <xdr:cNvSpPr txBox="1"/>
      </xdr:nvSpPr>
      <xdr:spPr>
        <a:xfrm>
          <a:off x="9258300" y="107167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151638</xdr:rowOff>
    </xdr:from>
    <xdr:to>
      <xdr:col>55</xdr:col>
      <xdr:colOff>88900</xdr:colOff>
      <xdr:row>63</xdr:row>
      <xdr:rowOff>151638</xdr:rowOff>
    </xdr:to>
    <xdr:cxnSp macro="">
      <xdr:nvCxnSpPr>
        <xdr:cNvPr id="133" name="直線コネクタ 132">
          <a:extLst>
            <a:ext uri="{FF2B5EF4-FFF2-40B4-BE49-F238E27FC236}">
              <a16:creationId xmlns:a16="http://schemas.microsoft.com/office/drawing/2014/main" id="{00000000-0008-0000-0200-000085000000}"/>
            </a:ext>
          </a:extLst>
        </xdr:cNvPr>
        <xdr:cNvCxnSpPr/>
      </xdr:nvCxnSpPr>
      <xdr:spPr>
        <a:xfrm>
          <a:off x="9154160" y="1071295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18305</xdr:rowOff>
    </xdr:from>
    <xdr:ext cx="469744" cy="259045"/>
    <xdr:sp macro="" textlink="">
      <xdr:nvSpPr>
        <xdr:cNvPr id="134" name="【体育館・プール】&#10;一人当たり面積最大値テキスト">
          <a:extLst>
            <a:ext uri="{FF2B5EF4-FFF2-40B4-BE49-F238E27FC236}">
              <a16:creationId xmlns:a16="http://schemas.microsoft.com/office/drawing/2014/main" id="{00000000-0008-0000-0200-000086000000}"/>
            </a:ext>
          </a:extLst>
        </xdr:cNvPr>
        <xdr:cNvSpPr txBox="1"/>
      </xdr:nvSpPr>
      <xdr:spPr>
        <a:xfrm>
          <a:off x="9258300" y="92385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71628</xdr:rowOff>
    </xdr:from>
    <xdr:to>
      <xdr:col>55</xdr:col>
      <xdr:colOff>88900</xdr:colOff>
      <xdr:row>56</xdr:row>
      <xdr:rowOff>71628</xdr:rowOff>
    </xdr:to>
    <xdr:cxnSp macro="">
      <xdr:nvCxnSpPr>
        <xdr:cNvPr id="135" name="直線コネクタ 134">
          <a:extLst>
            <a:ext uri="{FF2B5EF4-FFF2-40B4-BE49-F238E27FC236}">
              <a16:creationId xmlns:a16="http://schemas.microsoft.com/office/drawing/2014/main" id="{00000000-0008-0000-0200-000087000000}"/>
            </a:ext>
          </a:extLst>
        </xdr:cNvPr>
        <xdr:cNvCxnSpPr/>
      </xdr:nvCxnSpPr>
      <xdr:spPr>
        <a:xfrm>
          <a:off x="9154160" y="945946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74947</xdr:rowOff>
    </xdr:from>
    <xdr:ext cx="469744" cy="259045"/>
    <xdr:sp macro="" textlink="">
      <xdr:nvSpPr>
        <xdr:cNvPr id="136" name="【体育館・プール】&#10;一人当たり面積平均値テキスト">
          <a:extLst>
            <a:ext uri="{FF2B5EF4-FFF2-40B4-BE49-F238E27FC236}">
              <a16:creationId xmlns:a16="http://schemas.microsoft.com/office/drawing/2014/main" id="{00000000-0008-0000-0200-000088000000}"/>
            </a:ext>
          </a:extLst>
        </xdr:cNvPr>
        <xdr:cNvSpPr txBox="1"/>
      </xdr:nvSpPr>
      <xdr:spPr>
        <a:xfrm>
          <a:off x="9258300" y="101333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52070</xdr:rowOff>
    </xdr:from>
    <xdr:to>
      <xdr:col>55</xdr:col>
      <xdr:colOff>50800</xdr:colOff>
      <xdr:row>61</xdr:row>
      <xdr:rowOff>153670</xdr:rowOff>
    </xdr:to>
    <xdr:sp macro="" textlink="">
      <xdr:nvSpPr>
        <xdr:cNvPr id="137" name="フローチャート: 判断 136">
          <a:extLst>
            <a:ext uri="{FF2B5EF4-FFF2-40B4-BE49-F238E27FC236}">
              <a16:creationId xmlns:a16="http://schemas.microsoft.com/office/drawing/2014/main" id="{00000000-0008-0000-0200-000089000000}"/>
            </a:ext>
          </a:extLst>
        </xdr:cNvPr>
        <xdr:cNvSpPr/>
      </xdr:nvSpPr>
      <xdr:spPr>
        <a:xfrm>
          <a:off x="9192260" y="1027811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87884</xdr:rowOff>
    </xdr:from>
    <xdr:to>
      <xdr:col>50</xdr:col>
      <xdr:colOff>165100</xdr:colOff>
      <xdr:row>62</xdr:row>
      <xdr:rowOff>18034</xdr:rowOff>
    </xdr:to>
    <xdr:sp macro="" textlink="">
      <xdr:nvSpPr>
        <xdr:cNvPr id="138" name="フローチャート: 判断 137">
          <a:extLst>
            <a:ext uri="{FF2B5EF4-FFF2-40B4-BE49-F238E27FC236}">
              <a16:creationId xmlns:a16="http://schemas.microsoft.com/office/drawing/2014/main" id="{00000000-0008-0000-0200-00008A000000}"/>
            </a:ext>
          </a:extLst>
        </xdr:cNvPr>
        <xdr:cNvSpPr/>
      </xdr:nvSpPr>
      <xdr:spPr>
        <a:xfrm>
          <a:off x="8445500" y="1031392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120650</xdr:rowOff>
    </xdr:from>
    <xdr:to>
      <xdr:col>46</xdr:col>
      <xdr:colOff>38100</xdr:colOff>
      <xdr:row>62</xdr:row>
      <xdr:rowOff>50800</xdr:rowOff>
    </xdr:to>
    <xdr:sp macro="" textlink="">
      <xdr:nvSpPr>
        <xdr:cNvPr id="139" name="フローチャート: 判断 138">
          <a:extLst>
            <a:ext uri="{FF2B5EF4-FFF2-40B4-BE49-F238E27FC236}">
              <a16:creationId xmlns:a16="http://schemas.microsoft.com/office/drawing/2014/main" id="{00000000-0008-0000-0200-00008B000000}"/>
            </a:ext>
          </a:extLst>
        </xdr:cNvPr>
        <xdr:cNvSpPr/>
      </xdr:nvSpPr>
      <xdr:spPr>
        <a:xfrm>
          <a:off x="7670800" y="1034669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59</xdr:row>
      <xdr:rowOff>11684</xdr:rowOff>
    </xdr:from>
    <xdr:to>
      <xdr:col>41</xdr:col>
      <xdr:colOff>101600</xdr:colOff>
      <xdr:row>59</xdr:row>
      <xdr:rowOff>113284</xdr:rowOff>
    </xdr:to>
    <xdr:sp macro="" textlink="">
      <xdr:nvSpPr>
        <xdr:cNvPr id="140" name="フローチャート: 判断 139">
          <a:extLst>
            <a:ext uri="{FF2B5EF4-FFF2-40B4-BE49-F238E27FC236}">
              <a16:creationId xmlns:a16="http://schemas.microsoft.com/office/drawing/2014/main" id="{00000000-0008-0000-0200-00008C000000}"/>
            </a:ext>
          </a:extLst>
        </xdr:cNvPr>
        <xdr:cNvSpPr/>
      </xdr:nvSpPr>
      <xdr:spPr>
        <a:xfrm>
          <a:off x="6873240" y="99024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59</xdr:row>
      <xdr:rowOff>101600</xdr:rowOff>
    </xdr:from>
    <xdr:to>
      <xdr:col>36</xdr:col>
      <xdr:colOff>165100</xdr:colOff>
      <xdr:row>60</xdr:row>
      <xdr:rowOff>31750</xdr:rowOff>
    </xdr:to>
    <xdr:sp macro="" textlink="">
      <xdr:nvSpPr>
        <xdr:cNvPr id="141" name="フローチャート: 判断 140">
          <a:extLst>
            <a:ext uri="{FF2B5EF4-FFF2-40B4-BE49-F238E27FC236}">
              <a16:creationId xmlns:a16="http://schemas.microsoft.com/office/drawing/2014/main" id="{00000000-0008-0000-0200-00008D000000}"/>
            </a:ext>
          </a:extLst>
        </xdr:cNvPr>
        <xdr:cNvSpPr/>
      </xdr:nvSpPr>
      <xdr:spPr>
        <a:xfrm>
          <a:off x="6098540" y="999236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142" name="テキスト ボックス 141">
          <a:extLst>
            <a:ext uri="{FF2B5EF4-FFF2-40B4-BE49-F238E27FC236}">
              <a16:creationId xmlns:a16="http://schemas.microsoft.com/office/drawing/2014/main" id="{00000000-0008-0000-0200-00008E000000}"/>
            </a:ext>
          </a:extLst>
        </xdr:cNvPr>
        <xdr:cNvSpPr txBox="1"/>
      </xdr:nvSpPr>
      <xdr:spPr>
        <a:xfrm>
          <a:off x="90525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43" name="テキスト ボックス 142">
          <a:extLst>
            <a:ext uri="{FF2B5EF4-FFF2-40B4-BE49-F238E27FC236}">
              <a16:creationId xmlns:a16="http://schemas.microsoft.com/office/drawing/2014/main" id="{00000000-0008-0000-0200-00008F000000}"/>
            </a:ext>
          </a:extLst>
        </xdr:cNvPr>
        <xdr:cNvSpPr txBox="1"/>
      </xdr:nvSpPr>
      <xdr:spPr>
        <a:xfrm>
          <a:off x="83286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144" name="テキスト ボックス 143">
          <a:extLst>
            <a:ext uri="{FF2B5EF4-FFF2-40B4-BE49-F238E27FC236}">
              <a16:creationId xmlns:a16="http://schemas.microsoft.com/office/drawing/2014/main" id="{00000000-0008-0000-0200-000090000000}"/>
            </a:ext>
          </a:extLst>
        </xdr:cNvPr>
        <xdr:cNvSpPr txBox="1"/>
      </xdr:nvSpPr>
      <xdr:spPr>
        <a:xfrm>
          <a:off x="75463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145" name="テキスト ボックス 144">
          <a:extLst>
            <a:ext uri="{FF2B5EF4-FFF2-40B4-BE49-F238E27FC236}">
              <a16:creationId xmlns:a16="http://schemas.microsoft.com/office/drawing/2014/main" id="{00000000-0008-0000-0200-000091000000}"/>
            </a:ext>
          </a:extLst>
        </xdr:cNvPr>
        <xdr:cNvSpPr txBox="1"/>
      </xdr:nvSpPr>
      <xdr:spPr>
        <a:xfrm>
          <a:off x="67564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146" name="テキスト ボックス 145">
          <a:extLst>
            <a:ext uri="{FF2B5EF4-FFF2-40B4-BE49-F238E27FC236}">
              <a16:creationId xmlns:a16="http://schemas.microsoft.com/office/drawing/2014/main" id="{00000000-0008-0000-0200-000092000000}"/>
            </a:ext>
          </a:extLst>
        </xdr:cNvPr>
        <xdr:cNvSpPr txBox="1"/>
      </xdr:nvSpPr>
      <xdr:spPr>
        <a:xfrm>
          <a:off x="5981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113030</xdr:rowOff>
    </xdr:from>
    <xdr:to>
      <xdr:col>55</xdr:col>
      <xdr:colOff>50800</xdr:colOff>
      <xdr:row>63</xdr:row>
      <xdr:rowOff>43180</xdr:rowOff>
    </xdr:to>
    <xdr:sp macro="" textlink="">
      <xdr:nvSpPr>
        <xdr:cNvPr id="147" name="楕円 146">
          <a:extLst>
            <a:ext uri="{FF2B5EF4-FFF2-40B4-BE49-F238E27FC236}">
              <a16:creationId xmlns:a16="http://schemas.microsoft.com/office/drawing/2014/main" id="{00000000-0008-0000-0200-000093000000}"/>
            </a:ext>
          </a:extLst>
        </xdr:cNvPr>
        <xdr:cNvSpPr/>
      </xdr:nvSpPr>
      <xdr:spPr>
        <a:xfrm>
          <a:off x="9192260" y="1050671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91457</xdr:rowOff>
    </xdr:from>
    <xdr:ext cx="469744" cy="259045"/>
    <xdr:sp macro="" textlink="">
      <xdr:nvSpPr>
        <xdr:cNvPr id="148" name="【体育館・プール】&#10;一人当たり面積該当値テキスト">
          <a:extLst>
            <a:ext uri="{FF2B5EF4-FFF2-40B4-BE49-F238E27FC236}">
              <a16:creationId xmlns:a16="http://schemas.microsoft.com/office/drawing/2014/main" id="{00000000-0008-0000-0200-000094000000}"/>
            </a:ext>
          </a:extLst>
        </xdr:cNvPr>
        <xdr:cNvSpPr txBox="1"/>
      </xdr:nvSpPr>
      <xdr:spPr>
        <a:xfrm>
          <a:off x="9258300" y="104851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114554</xdr:rowOff>
    </xdr:from>
    <xdr:to>
      <xdr:col>50</xdr:col>
      <xdr:colOff>165100</xdr:colOff>
      <xdr:row>63</xdr:row>
      <xdr:rowOff>44704</xdr:rowOff>
    </xdr:to>
    <xdr:sp macro="" textlink="">
      <xdr:nvSpPr>
        <xdr:cNvPr id="149" name="楕円 148">
          <a:extLst>
            <a:ext uri="{FF2B5EF4-FFF2-40B4-BE49-F238E27FC236}">
              <a16:creationId xmlns:a16="http://schemas.microsoft.com/office/drawing/2014/main" id="{00000000-0008-0000-0200-000095000000}"/>
            </a:ext>
          </a:extLst>
        </xdr:cNvPr>
        <xdr:cNvSpPr/>
      </xdr:nvSpPr>
      <xdr:spPr>
        <a:xfrm>
          <a:off x="8445500" y="1050823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163830</xdr:rowOff>
    </xdr:from>
    <xdr:to>
      <xdr:col>55</xdr:col>
      <xdr:colOff>0</xdr:colOff>
      <xdr:row>62</xdr:row>
      <xdr:rowOff>165354</xdr:rowOff>
    </xdr:to>
    <xdr:cxnSp macro="">
      <xdr:nvCxnSpPr>
        <xdr:cNvPr id="150" name="直線コネクタ 149">
          <a:extLst>
            <a:ext uri="{FF2B5EF4-FFF2-40B4-BE49-F238E27FC236}">
              <a16:creationId xmlns:a16="http://schemas.microsoft.com/office/drawing/2014/main" id="{00000000-0008-0000-0200-000096000000}"/>
            </a:ext>
          </a:extLst>
        </xdr:cNvPr>
        <xdr:cNvCxnSpPr/>
      </xdr:nvCxnSpPr>
      <xdr:spPr>
        <a:xfrm flipV="1">
          <a:off x="8496300" y="10557510"/>
          <a:ext cx="72390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114554</xdr:rowOff>
    </xdr:from>
    <xdr:to>
      <xdr:col>46</xdr:col>
      <xdr:colOff>38100</xdr:colOff>
      <xdr:row>63</xdr:row>
      <xdr:rowOff>44704</xdr:rowOff>
    </xdr:to>
    <xdr:sp macro="" textlink="">
      <xdr:nvSpPr>
        <xdr:cNvPr id="151" name="楕円 150">
          <a:extLst>
            <a:ext uri="{FF2B5EF4-FFF2-40B4-BE49-F238E27FC236}">
              <a16:creationId xmlns:a16="http://schemas.microsoft.com/office/drawing/2014/main" id="{00000000-0008-0000-0200-000097000000}"/>
            </a:ext>
          </a:extLst>
        </xdr:cNvPr>
        <xdr:cNvSpPr/>
      </xdr:nvSpPr>
      <xdr:spPr>
        <a:xfrm>
          <a:off x="7670800" y="10508234"/>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165354</xdr:rowOff>
    </xdr:from>
    <xdr:to>
      <xdr:col>50</xdr:col>
      <xdr:colOff>114300</xdr:colOff>
      <xdr:row>62</xdr:row>
      <xdr:rowOff>165354</xdr:rowOff>
    </xdr:to>
    <xdr:cxnSp macro="">
      <xdr:nvCxnSpPr>
        <xdr:cNvPr id="152" name="直線コネクタ 151">
          <a:extLst>
            <a:ext uri="{FF2B5EF4-FFF2-40B4-BE49-F238E27FC236}">
              <a16:creationId xmlns:a16="http://schemas.microsoft.com/office/drawing/2014/main" id="{00000000-0008-0000-0200-000098000000}"/>
            </a:ext>
          </a:extLst>
        </xdr:cNvPr>
        <xdr:cNvCxnSpPr/>
      </xdr:nvCxnSpPr>
      <xdr:spPr>
        <a:xfrm>
          <a:off x="7713980" y="10559034"/>
          <a:ext cx="7823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119888</xdr:rowOff>
    </xdr:from>
    <xdr:to>
      <xdr:col>41</xdr:col>
      <xdr:colOff>101600</xdr:colOff>
      <xdr:row>63</xdr:row>
      <xdr:rowOff>50038</xdr:rowOff>
    </xdr:to>
    <xdr:sp macro="" textlink="">
      <xdr:nvSpPr>
        <xdr:cNvPr id="153" name="楕円 152">
          <a:extLst>
            <a:ext uri="{FF2B5EF4-FFF2-40B4-BE49-F238E27FC236}">
              <a16:creationId xmlns:a16="http://schemas.microsoft.com/office/drawing/2014/main" id="{00000000-0008-0000-0200-000099000000}"/>
            </a:ext>
          </a:extLst>
        </xdr:cNvPr>
        <xdr:cNvSpPr/>
      </xdr:nvSpPr>
      <xdr:spPr>
        <a:xfrm>
          <a:off x="6873240" y="1051356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165354</xdr:rowOff>
    </xdr:from>
    <xdr:to>
      <xdr:col>45</xdr:col>
      <xdr:colOff>177800</xdr:colOff>
      <xdr:row>62</xdr:row>
      <xdr:rowOff>170688</xdr:rowOff>
    </xdr:to>
    <xdr:cxnSp macro="">
      <xdr:nvCxnSpPr>
        <xdr:cNvPr id="154" name="直線コネクタ 153">
          <a:extLst>
            <a:ext uri="{FF2B5EF4-FFF2-40B4-BE49-F238E27FC236}">
              <a16:creationId xmlns:a16="http://schemas.microsoft.com/office/drawing/2014/main" id="{00000000-0008-0000-0200-00009A000000}"/>
            </a:ext>
          </a:extLst>
        </xdr:cNvPr>
        <xdr:cNvCxnSpPr/>
      </xdr:nvCxnSpPr>
      <xdr:spPr>
        <a:xfrm flipV="1">
          <a:off x="6924040" y="10559034"/>
          <a:ext cx="789940" cy="5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118364</xdr:rowOff>
    </xdr:from>
    <xdr:to>
      <xdr:col>36</xdr:col>
      <xdr:colOff>165100</xdr:colOff>
      <xdr:row>63</xdr:row>
      <xdr:rowOff>48514</xdr:rowOff>
    </xdr:to>
    <xdr:sp macro="" textlink="">
      <xdr:nvSpPr>
        <xdr:cNvPr id="155" name="楕円 154">
          <a:extLst>
            <a:ext uri="{FF2B5EF4-FFF2-40B4-BE49-F238E27FC236}">
              <a16:creationId xmlns:a16="http://schemas.microsoft.com/office/drawing/2014/main" id="{00000000-0008-0000-0200-00009B000000}"/>
            </a:ext>
          </a:extLst>
        </xdr:cNvPr>
        <xdr:cNvSpPr/>
      </xdr:nvSpPr>
      <xdr:spPr>
        <a:xfrm>
          <a:off x="6098540" y="1051204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169164</xdr:rowOff>
    </xdr:from>
    <xdr:to>
      <xdr:col>41</xdr:col>
      <xdr:colOff>50800</xdr:colOff>
      <xdr:row>62</xdr:row>
      <xdr:rowOff>170688</xdr:rowOff>
    </xdr:to>
    <xdr:cxnSp macro="">
      <xdr:nvCxnSpPr>
        <xdr:cNvPr id="156" name="直線コネクタ 155">
          <a:extLst>
            <a:ext uri="{FF2B5EF4-FFF2-40B4-BE49-F238E27FC236}">
              <a16:creationId xmlns:a16="http://schemas.microsoft.com/office/drawing/2014/main" id="{00000000-0008-0000-0200-00009C000000}"/>
            </a:ext>
          </a:extLst>
        </xdr:cNvPr>
        <xdr:cNvCxnSpPr/>
      </xdr:nvCxnSpPr>
      <xdr:spPr>
        <a:xfrm>
          <a:off x="6149340" y="10562844"/>
          <a:ext cx="77470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60</xdr:row>
      <xdr:rowOff>34561</xdr:rowOff>
    </xdr:from>
    <xdr:ext cx="469744" cy="259045"/>
    <xdr:sp macro="" textlink="">
      <xdr:nvSpPr>
        <xdr:cNvPr id="157" name="n_1aveValue【体育館・プール】&#10;一人当たり面積">
          <a:extLst>
            <a:ext uri="{FF2B5EF4-FFF2-40B4-BE49-F238E27FC236}">
              <a16:creationId xmlns:a16="http://schemas.microsoft.com/office/drawing/2014/main" id="{00000000-0008-0000-0200-00009D000000}"/>
            </a:ext>
          </a:extLst>
        </xdr:cNvPr>
        <xdr:cNvSpPr txBox="1"/>
      </xdr:nvSpPr>
      <xdr:spPr>
        <a:xfrm>
          <a:off x="8271587" y="100929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67327</xdr:rowOff>
    </xdr:from>
    <xdr:ext cx="469744" cy="259045"/>
    <xdr:sp macro="" textlink="">
      <xdr:nvSpPr>
        <xdr:cNvPr id="158" name="n_2aveValue【体育館・プール】&#10;一人当たり面積">
          <a:extLst>
            <a:ext uri="{FF2B5EF4-FFF2-40B4-BE49-F238E27FC236}">
              <a16:creationId xmlns:a16="http://schemas.microsoft.com/office/drawing/2014/main" id="{00000000-0008-0000-0200-00009E000000}"/>
            </a:ext>
          </a:extLst>
        </xdr:cNvPr>
        <xdr:cNvSpPr txBox="1"/>
      </xdr:nvSpPr>
      <xdr:spPr>
        <a:xfrm>
          <a:off x="7509587" y="10125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57</xdr:row>
      <xdr:rowOff>129811</xdr:rowOff>
    </xdr:from>
    <xdr:ext cx="469744" cy="259045"/>
    <xdr:sp macro="" textlink="">
      <xdr:nvSpPr>
        <xdr:cNvPr id="159" name="n_3aveValue【体育館・プール】&#10;一人当たり面積">
          <a:extLst>
            <a:ext uri="{FF2B5EF4-FFF2-40B4-BE49-F238E27FC236}">
              <a16:creationId xmlns:a16="http://schemas.microsoft.com/office/drawing/2014/main" id="{00000000-0008-0000-0200-00009F000000}"/>
            </a:ext>
          </a:extLst>
        </xdr:cNvPr>
        <xdr:cNvSpPr txBox="1"/>
      </xdr:nvSpPr>
      <xdr:spPr>
        <a:xfrm>
          <a:off x="6712027" y="96852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58</xdr:row>
      <xdr:rowOff>48277</xdr:rowOff>
    </xdr:from>
    <xdr:ext cx="469744" cy="259045"/>
    <xdr:sp macro="" textlink="">
      <xdr:nvSpPr>
        <xdr:cNvPr id="160" name="n_4aveValue【体育館・プール】&#10;一人当たり面積">
          <a:extLst>
            <a:ext uri="{FF2B5EF4-FFF2-40B4-BE49-F238E27FC236}">
              <a16:creationId xmlns:a16="http://schemas.microsoft.com/office/drawing/2014/main" id="{00000000-0008-0000-0200-0000A0000000}"/>
            </a:ext>
          </a:extLst>
        </xdr:cNvPr>
        <xdr:cNvSpPr txBox="1"/>
      </xdr:nvSpPr>
      <xdr:spPr>
        <a:xfrm>
          <a:off x="5937327" y="9771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63</xdr:row>
      <xdr:rowOff>35831</xdr:rowOff>
    </xdr:from>
    <xdr:ext cx="469744" cy="259045"/>
    <xdr:sp macro="" textlink="">
      <xdr:nvSpPr>
        <xdr:cNvPr id="161" name="n_1mainValue【体育館・プール】&#10;一人当たり面積">
          <a:extLst>
            <a:ext uri="{FF2B5EF4-FFF2-40B4-BE49-F238E27FC236}">
              <a16:creationId xmlns:a16="http://schemas.microsoft.com/office/drawing/2014/main" id="{00000000-0008-0000-0200-0000A1000000}"/>
            </a:ext>
          </a:extLst>
        </xdr:cNvPr>
        <xdr:cNvSpPr txBox="1"/>
      </xdr:nvSpPr>
      <xdr:spPr>
        <a:xfrm>
          <a:off x="8271587" y="105971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35831</xdr:rowOff>
    </xdr:from>
    <xdr:ext cx="469744" cy="259045"/>
    <xdr:sp macro="" textlink="">
      <xdr:nvSpPr>
        <xdr:cNvPr id="162" name="n_2mainValue【体育館・プール】&#10;一人当たり面積">
          <a:extLst>
            <a:ext uri="{FF2B5EF4-FFF2-40B4-BE49-F238E27FC236}">
              <a16:creationId xmlns:a16="http://schemas.microsoft.com/office/drawing/2014/main" id="{00000000-0008-0000-0200-0000A2000000}"/>
            </a:ext>
          </a:extLst>
        </xdr:cNvPr>
        <xdr:cNvSpPr txBox="1"/>
      </xdr:nvSpPr>
      <xdr:spPr>
        <a:xfrm>
          <a:off x="7509587" y="105971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63</xdr:row>
      <xdr:rowOff>41165</xdr:rowOff>
    </xdr:from>
    <xdr:ext cx="469744" cy="259045"/>
    <xdr:sp macro="" textlink="">
      <xdr:nvSpPr>
        <xdr:cNvPr id="163" name="n_3mainValue【体育館・プール】&#10;一人当たり面積">
          <a:extLst>
            <a:ext uri="{FF2B5EF4-FFF2-40B4-BE49-F238E27FC236}">
              <a16:creationId xmlns:a16="http://schemas.microsoft.com/office/drawing/2014/main" id="{00000000-0008-0000-0200-0000A3000000}"/>
            </a:ext>
          </a:extLst>
        </xdr:cNvPr>
        <xdr:cNvSpPr txBox="1"/>
      </xdr:nvSpPr>
      <xdr:spPr>
        <a:xfrm>
          <a:off x="6712027" y="106024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63</xdr:row>
      <xdr:rowOff>39641</xdr:rowOff>
    </xdr:from>
    <xdr:ext cx="469744" cy="259045"/>
    <xdr:sp macro="" textlink="">
      <xdr:nvSpPr>
        <xdr:cNvPr id="164" name="n_4mainValue【体育館・プール】&#10;一人当たり面積">
          <a:extLst>
            <a:ext uri="{FF2B5EF4-FFF2-40B4-BE49-F238E27FC236}">
              <a16:creationId xmlns:a16="http://schemas.microsoft.com/office/drawing/2014/main" id="{00000000-0008-0000-0200-0000A4000000}"/>
            </a:ext>
          </a:extLst>
        </xdr:cNvPr>
        <xdr:cNvSpPr txBox="1"/>
      </xdr:nvSpPr>
      <xdr:spPr>
        <a:xfrm>
          <a:off x="5937327" y="106009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165" name="正方形/長方形 164">
          <a:extLst>
            <a:ext uri="{FF2B5EF4-FFF2-40B4-BE49-F238E27FC236}">
              <a16:creationId xmlns:a16="http://schemas.microsoft.com/office/drawing/2014/main" id="{00000000-0008-0000-0200-0000A5000000}"/>
            </a:ext>
          </a:extLst>
        </xdr:cNvPr>
        <xdr:cNvSpPr/>
      </xdr:nvSpPr>
      <xdr:spPr>
        <a:xfrm>
          <a:off x="67056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166" name="正方形/長方形 165">
          <a:extLst>
            <a:ext uri="{FF2B5EF4-FFF2-40B4-BE49-F238E27FC236}">
              <a16:creationId xmlns:a16="http://schemas.microsoft.com/office/drawing/2014/main" id="{00000000-0008-0000-0200-0000A6000000}"/>
            </a:ext>
          </a:extLst>
        </xdr:cNvPr>
        <xdr:cNvSpPr/>
      </xdr:nvSpPr>
      <xdr:spPr>
        <a:xfrm>
          <a:off x="79756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167" name="正方形/長方形 166">
          <a:extLst>
            <a:ext uri="{FF2B5EF4-FFF2-40B4-BE49-F238E27FC236}">
              <a16:creationId xmlns:a16="http://schemas.microsoft.com/office/drawing/2014/main" id="{00000000-0008-0000-0200-0000A7000000}"/>
            </a:ext>
          </a:extLst>
        </xdr:cNvPr>
        <xdr:cNvSpPr/>
      </xdr:nvSpPr>
      <xdr:spPr>
        <a:xfrm>
          <a:off x="79756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168" name="正方形/長方形 167">
          <a:extLst>
            <a:ext uri="{FF2B5EF4-FFF2-40B4-BE49-F238E27FC236}">
              <a16:creationId xmlns:a16="http://schemas.microsoft.com/office/drawing/2014/main" id="{00000000-0008-0000-0200-0000A8000000}"/>
            </a:ext>
          </a:extLst>
        </xdr:cNvPr>
        <xdr:cNvSpPr/>
      </xdr:nvSpPr>
      <xdr:spPr>
        <a:xfrm>
          <a:off x="16764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169" name="正方形/長方形 168">
          <a:extLst>
            <a:ext uri="{FF2B5EF4-FFF2-40B4-BE49-F238E27FC236}">
              <a16:creationId xmlns:a16="http://schemas.microsoft.com/office/drawing/2014/main" id="{00000000-0008-0000-0200-0000A9000000}"/>
            </a:ext>
          </a:extLst>
        </xdr:cNvPr>
        <xdr:cNvSpPr/>
      </xdr:nvSpPr>
      <xdr:spPr>
        <a:xfrm>
          <a:off x="16764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170" name="正方形/長方形 169">
          <a:extLst>
            <a:ext uri="{FF2B5EF4-FFF2-40B4-BE49-F238E27FC236}">
              <a16:creationId xmlns:a16="http://schemas.microsoft.com/office/drawing/2014/main" id="{00000000-0008-0000-0200-0000AA000000}"/>
            </a:ext>
          </a:extLst>
        </xdr:cNvPr>
        <xdr:cNvSpPr/>
      </xdr:nvSpPr>
      <xdr:spPr>
        <a:xfrm>
          <a:off x="2682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171" name="正方形/長方形 170">
          <a:extLst>
            <a:ext uri="{FF2B5EF4-FFF2-40B4-BE49-F238E27FC236}">
              <a16:creationId xmlns:a16="http://schemas.microsoft.com/office/drawing/2014/main" id="{00000000-0008-0000-0200-0000AB000000}"/>
            </a:ext>
          </a:extLst>
        </xdr:cNvPr>
        <xdr:cNvSpPr/>
      </xdr:nvSpPr>
      <xdr:spPr>
        <a:xfrm>
          <a:off x="2682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172" name="正方形/長方形 171">
          <a:extLst>
            <a:ext uri="{FF2B5EF4-FFF2-40B4-BE49-F238E27FC236}">
              <a16:creationId xmlns:a16="http://schemas.microsoft.com/office/drawing/2014/main" id="{00000000-0008-0000-0200-0000AC000000}"/>
            </a:ext>
          </a:extLst>
        </xdr:cNvPr>
        <xdr:cNvSpPr/>
      </xdr:nvSpPr>
      <xdr:spPr>
        <a:xfrm>
          <a:off x="67056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173" name="テキスト ボックス 172">
          <a:extLst>
            <a:ext uri="{FF2B5EF4-FFF2-40B4-BE49-F238E27FC236}">
              <a16:creationId xmlns:a16="http://schemas.microsoft.com/office/drawing/2014/main" id="{00000000-0008-0000-0200-0000AD000000}"/>
            </a:ext>
          </a:extLst>
        </xdr:cNvPr>
        <xdr:cNvSpPr txBox="1"/>
      </xdr:nvSpPr>
      <xdr:spPr>
        <a:xfrm>
          <a:off x="65532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174" name="直線コネクタ 173">
          <a:extLst>
            <a:ext uri="{FF2B5EF4-FFF2-40B4-BE49-F238E27FC236}">
              <a16:creationId xmlns:a16="http://schemas.microsoft.com/office/drawing/2014/main" id="{00000000-0008-0000-0200-0000AE000000}"/>
            </a:ext>
          </a:extLst>
        </xdr:cNvPr>
        <xdr:cNvCxnSpPr/>
      </xdr:nvCxnSpPr>
      <xdr:spPr>
        <a:xfrm>
          <a:off x="67056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175" name="テキスト ボックス 174">
          <a:extLst>
            <a:ext uri="{FF2B5EF4-FFF2-40B4-BE49-F238E27FC236}">
              <a16:creationId xmlns:a16="http://schemas.microsoft.com/office/drawing/2014/main" id="{00000000-0008-0000-0200-0000AF000000}"/>
            </a:ext>
          </a:extLst>
        </xdr:cNvPr>
        <xdr:cNvSpPr txBox="1"/>
      </xdr:nvSpPr>
      <xdr:spPr>
        <a:xfrm>
          <a:off x="271961" y="147624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176" name="直線コネクタ 175">
          <a:extLst>
            <a:ext uri="{FF2B5EF4-FFF2-40B4-BE49-F238E27FC236}">
              <a16:creationId xmlns:a16="http://schemas.microsoft.com/office/drawing/2014/main" id="{00000000-0008-0000-0200-0000B0000000}"/>
            </a:ext>
          </a:extLst>
        </xdr:cNvPr>
        <xdr:cNvCxnSpPr/>
      </xdr:nvCxnSpPr>
      <xdr:spPr>
        <a:xfrm>
          <a:off x="670560" y="145313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177" name="テキスト ボックス 176">
          <a:extLst>
            <a:ext uri="{FF2B5EF4-FFF2-40B4-BE49-F238E27FC236}">
              <a16:creationId xmlns:a16="http://schemas.microsoft.com/office/drawing/2014/main" id="{00000000-0008-0000-0200-0000B1000000}"/>
            </a:ext>
          </a:extLst>
        </xdr:cNvPr>
        <xdr:cNvSpPr txBox="1"/>
      </xdr:nvSpPr>
      <xdr:spPr>
        <a:xfrm>
          <a:off x="271961" y="1439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178" name="直線コネクタ 177">
          <a:extLst>
            <a:ext uri="{FF2B5EF4-FFF2-40B4-BE49-F238E27FC236}">
              <a16:creationId xmlns:a16="http://schemas.microsoft.com/office/drawing/2014/main" id="{00000000-0008-0000-0200-0000B2000000}"/>
            </a:ext>
          </a:extLst>
        </xdr:cNvPr>
        <xdr:cNvCxnSpPr/>
      </xdr:nvCxnSpPr>
      <xdr:spPr>
        <a:xfrm>
          <a:off x="670560" y="141579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179" name="テキスト ボックス 178">
          <a:extLst>
            <a:ext uri="{FF2B5EF4-FFF2-40B4-BE49-F238E27FC236}">
              <a16:creationId xmlns:a16="http://schemas.microsoft.com/office/drawing/2014/main" id="{00000000-0008-0000-0200-0000B3000000}"/>
            </a:ext>
          </a:extLst>
        </xdr:cNvPr>
        <xdr:cNvSpPr txBox="1"/>
      </xdr:nvSpPr>
      <xdr:spPr>
        <a:xfrm>
          <a:off x="336081" y="140195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180" name="直線コネクタ 179">
          <a:extLst>
            <a:ext uri="{FF2B5EF4-FFF2-40B4-BE49-F238E27FC236}">
              <a16:creationId xmlns:a16="http://schemas.microsoft.com/office/drawing/2014/main" id="{00000000-0008-0000-0200-0000B4000000}"/>
            </a:ext>
          </a:extLst>
        </xdr:cNvPr>
        <xdr:cNvCxnSpPr/>
      </xdr:nvCxnSpPr>
      <xdr:spPr>
        <a:xfrm>
          <a:off x="670560" y="137845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181" name="テキスト ボックス 180">
          <a:extLst>
            <a:ext uri="{FF2B5EF4-FFF2-40B4-BE49-F238E27FC236}">
              <a16:creationId xmlns:a16="http://schemas.microsoft.com/office/drawing/2014/main" id="{00000000-0008-0000-0200-0000B5000000}"/>
            </a:ext>
          </a:extLst>
        </xdr:cNvPr>
        <xdr:cNvSpPr txBox="1"/>
      </xdr:nvSpPr>
      <xdr:spPr>
        <a:xfrm>
          <a:off x="336081" y="136461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182" name="直線コネクタ 181">
          <a:extLst>
            <a:ext uri="{FF2B5EF4-FFF2-40B4-BE49-F238E27FC236}">
              <a16:creationId xmlns:a16="http://schemas.microsoft.com/office/drawing/2014/main" id="{00000000-0008-0000-0200-0000B6000000}"/>
            </a:ext>
          </a:extLst>
        </xdr:cNvPr>
        <xdr:cNvCxnSpPr/>
      </xdr:nvCxnSpPr>
      <xdr:spPr>
        <a:xfrm>
          <a:off x="670560" y="134112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183" name="テキスト ボックス 182">
          <a:extLst>
            <a:ext uri="{FF2B5EF4-FFF2-40B4-BE49-F238E27FC236}">
              <a16:creationId xmlns:a16="http://schemas.microsoft.com/office/drawing/2014/main" id="{00000000-0008-0000-0200-0000B7000000}"/>
            </a:ext>
          </a:extLst>
        </xdr:cNvPr>
        <xdr:cNvSpPr txBox="1"/>
      </xdr:nvSpPr>
      <xdr:spPr>
        <a:xfrm>
          <a:off x="336081" y="132727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184" name="直線コネクタ 183">
          <a:extLst>
            <a:ext uri="{FF2B5EF4-FFF2-40B4-BE49-F238E27FC236}">
              <a16:creationId xmlns:a16="http://schemas.microsoft.com/office/drawing/2014/main" id="{00000000-0008-0000-0200-0000B8000000}"/>
            </a:ext>
          </a:extLst>
        </xdr:cNvPr>
        <xdr:cNvCxnSpPr/>
      </xdr:nvCxnSpPr>
      <xdr:spPr>
        <a:xfrm>
          <a:off x="670560" y="130416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185" name="テキスト ボックス 184">
          <a:extLst>
            <a:ext uri="{FF2B5EF4-FFF2-40B4-BE49-F238E27FC236}">
              <a16:creationId xmlns:a16="http://schemas.microsoft.com/office/drawing/2014/main" id="{00000000-0008-0000-0200-0000B9000000}"/>
            </a:ext>
          </a:extLst>
        </xdr:cNvPr>
        <xdr:cNvSpPr txBox="1"/>
      </xdr:nvSpPr>
      <xdr:spPr>
        <a:xfrm>
          <a:off x="336081" y="129032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186" name="直線コネクタ 185">
          <a:extLst>
            <a:ext uri="{FF2B5EF4-FFF2-40B4-BE49-F238E27FC236}">
              <a16:creationId xmlns:a16="http://schemas.microsoft.com/office/drawing/2014/main" id="{00000000-0008-0000-0200-0000BA000000}"/>
            </a:ext>
          </a:extLst>
        </xdr:cNvPr>
        <xdr:cNvCxnSpPr/>
      </xdr:nvCxnSpPr>
      <xdr:spPr>
        <a:xfrm>
          <a:off x="67056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187" name="テキスト ボックス 186">
          <a:extLst>
            <a:ext uri="{FF2B5EF4-FFF2-40B4-BE49-F238E27FC236}">
              <a16:creationId xmlns:a16="http://schemas.microsoft.com/office/drawing/2014/main" id="{00000000-0008-0000-0200-0000BB000000}"/>
            </a:ext>
          </a:extLst>
        </xdr:cNvPr>
        <xdr:cNvSpPr txBox="1"/>
      </xdr:nvSpPr>
      <xdr:spPr>
        <a:xfrm>
          <a:off x="377341" y="1252983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188" name="【福祉施設】&#10;有形固定資産減価償却率グラフ枠">
          <a:extLst>
            <a:ext uri="{FF2B5EF4-FFF2-40B4-BE49-F238E27FC236}">
              <a16:creationId xmlns:a16="http://schemas.microsoft.com/office/drawing/2014/main" id="{00000000-0008-0000-0200-0000BC000000}"/>
            </a:ext>
          </a:extLst>
        </xdr:cNvPr>
        <xdr:cNvSpPr/>
      </xdr:nvSpPr>
      <xdr:spPr>
        <a:xfrm>
          <a:off x="67056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108586</xdr:rowOff>
    </xdr:from>
    <xdr:to>
      <xdr:col>24</xdr:col>
      <xdr:colOff>62865</xdr:colOff>
      <xdr:row>86</xdr:row>
      <xdr:rowOff>114300</xdr:rowOff>
    </xdr:to>
    <xdr:cxnSp macro="">
      <xdr:nvCxnSpPr>
        <xdr:cNvPr id="189" name="直線コネクタ 188">
          <a:extLst>
            <a:ext uri="{FF2B5EF4-FFF2-40B4-BE49-F238E27FC236}">
              <a16:creationId xmlns:a16="http://schemas.microsoft.com/office/drawing/2014/main" id="{00000000-0008-0000-0200-0000BD000000}"/>
            </a:ext>
          </a:extLst>
        </xdr:cNvPr>
        <xdr:cNvCxnSpPr/>
      </xdr:nvCxnSpPr>
      <xdr:spPr>
        <a:xfrm flipV="1">
          <a:off x="4086225" y="13184506"/>
          <a:ext cx="0" cy="13468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190" name="【福祉施設】&#10;有形固定資産減価償却率最小値テキスト">
          <a:extLst>
            <a:ext uri="{FF2B5EF4-FFF2-40B4-BE49-F238E27FC236}">
              <a16:creationId xmlns:a16="http://schemas.microsoft.com/office/drawing/2014/main" id="{00000000-0008-0000-0200-0000BE000000}"/>
            </a:ext>
          </a:extLst>
        </xdr:cNvPr>
        <xdr:cNvSpPr txBox="1"/>
      </xdr:nvSpPr>
      <xdr:spPr>
        <a:xfrm>
          <a:off x="4124960" y="14535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191" name="直線コネクタ 190">
          <a:extLst>
            <a:ext uri="{FF2B5EF4-FFF2-40B4-BE49-F238E27FC236}">
              <a16:creationId xmlns:a16="http://schemas.microsoft.com/office/drawing/2014/main" id="{00000000-0008-0000-0200-0000BF000000}"/>
            </a:ext>
          </a:extLst>
        </xdr:cNvPr>
        <xdr:cNvCxnSpPr/>
      </xdr:nvCxnSpPr>
      <xdr:spPr>
        <a:xfrm>
          <a:off x="4020820" y="145313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55263</xdr:rowOff>
    </xdr:from>
    <xdr:ext cx="405111" cy="259045"/>
    <xdr:sp macro="" textlink="">
      <xdr:nvSpPr>
        <xdr:cNvPr id="192" name="【福祉施設】&#10;有形固定資産減価償却率最大値テキスト">
          <a:extLst>
            <a:ext uri="{FF2B5EF4-FFF2-40B4-BE49-F238E27FC236}">
              <a16:creationId xmlns:a16="http://schemas.microsoft.com/office/drawing/2014/main" id="{00000000-0008-0000-0200-0000C0000000}"/>
            </a:ext>
          </a:extLst>
        </xdr:cNvPr>
        <xdr:cNvSpPr txBox="1"/>
      </xdr:nvSpPr>
      <xdr:spPr>
        <a:xfrm>
          <a:off x="4124960" y="129635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108586</xdr:rowOff>
    </xdr:from>
    <xdr:to>
      <xdr:col>24</xdr:col>
      <xdr:colOff>152400</xdr:colOff>
      <xdr:row>78</xdr:row>
      <xdr:rowOff>108586</xdr:rowOff>
    </xdr:to>
    <xdr:cxnSp macro="">
      <xdr:nvCxnSpPr>
        <xdr:cNvPr id="193" name="直線コネクタ 192">
          <a:extLst>
            <a:ext uri="{FF2B5EF4-FFF2-40B4-BE49-F238E27FC236}">
              <a16:creationId xmlns:a16="http://schemas.microsoft.com/office/drawing/2014/main" id="{00000000-0008-0000-0200-0000C1000000}"/>
            </a:ext>
          </a:extLst>
        </xdr:cNvPr>
        <xdr:cNvCxnSpPr/>
      </xdr:nvCxnSpPr>
      <xdr:spPr>
        <a:xfrm>
          <a:off x="4020820" y="1318450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10177</xdr:rowOff>
    </xdr:from>
    <xdr:ext cx="405111" cy="259045"/>
    <xdr:sp macro="" textlink="">
      <xdr:nvSpPr>
        <xdr:cNvPr id="194" name="【福祉施設】&#10;有形固定資産減価償却率平均値テキスト">
          <a:extLst>
            <a:ext uri="{FF2B5EF4-FFF2-40B4-BE49-F238E27FC236}">
              <a16:creationId xmlns:a16="http://schemas.microsoft.com/office/drawing/2014/main" id="{00000000-0008-0000-0200-0000C2000000}"/>
            </a:ext>
          </a:extLst>
        </xdr:cNvPr>
        <xdr:cNvSpPr txBox="1"/>
      </xdr:nvSpPr>
      <xdr:spPr>
        <a:xfrm>
          <a:off x="4124960" y="135890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158750</xdr:rowOff>
    </xdr:from>
    <xdr:to>
      <xdr:col>24</xdr:col>
      <xdr:colOff>114300</xdr:colOff>
      <xdr:row>82</xdr:row>
      <xdr:rowOff>88900</xdr:rowOff>
    </xdr:to>
    <xdr:sp macro="" textlink="">
      <xdr:nvSpPr>
        <xdr:cNvPr id="195" name="フローチャート: 判断 194">
          <a:extLst>
            <a:ext uri="{FF2B5EF4-FFF2-40B4-BE49-F238E27FC236}">
              <a16:creationId xmlns:a16="http://schemas.microsoft.com/office/drawing/2014/main" id="{00000000-0008-0000-0200-0000C3000000}"/>
            </a:ext>
          </a:extLst>
        </xdr:cNvPr>
        <xdr:cNvSpPr/>
      </xdr:nvSpPr>
      <xdr:spPr>
        <a:xfrm>
          <a:off x="4036060" y="1373759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95886</xdr:rowOff>
    </xdr:from>
    <xdr:to>
      <xdr:col>20</xdr:col>
      <xdr:colOff>38100</xdr:colOff>
      <xdr:row>82</xdr:row>
      <xdr:rowOff>26036</xdr:rowOff>
    </xdr:to>
    <xdr:sp macro="" textlink="">
      <xdr:nvSpPr>
        <xdr:cNvPr id="196" name="フローチャート: 判断 195">
          <a:extLst>
            <a:ext uri="{FF2B5EF4-FFF2-40B4-BE49-F238E27FC236}">
              <a16:creationId xmlns:a16="http://schemas.microsoft.com/office/drawing/2014/main" id="{00000000-0008-0000-0200-0000C4000000}"/>
            </a:ext>
          </a:extLst>
        </xdr:cNvPr>
        <xdr:cNvSpPr/>
      </xdr:nvSpPr>
      <xdr:spPr>
        <a:xfrm>
          <a:off x="3312160" y="13674726"/>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53975</xdr:rowOff>
    </xdr:from>
    <xdr:to>
      <xdr:col>15</xdr:col>
      <xdr:colOff>101600</xdr:colOff>
      <xdr:row>82</xdr:row>
      <xdr:rowOff>155575</xdr:rowOff>
    </xdr:to>
    <xdr:sp macro="" textlink="">
      <xdr:nvSpPr>
        <xdr:cNvPr id="197" name="フローチャート: 判断 196">
          <a:extLst>
            <a:ext uri="{FF2B5EF4-FFF2-40B4-BE49-F238E27FC236}">
              <a16:creationId xmlns:a16="http://schemas.microsoft.com/office/drawing/2014/main" id="{00000000-0008-0000-0200-0000C5000000}"/>
            </a:ext>
          </a:extLst>
        </xdr:cNvPr>
        <xdr:cNvSpPr/>
      </xdr:nvSpPr>
      <xdr:spPr>
        <a:xfrm>
          <a:off x="2514600" y="13800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80</xdr:row>
      <xdr:rowOff>50164</xdr:rowOff>
    </xdr:from>
    <xdr:to>
      <xdr:col>10</xdr:col>
      <xdr:colOff>165100</xdr:colOff>
      <xdr:row>80</xdr:row>
      <xdr:rowOff>151764</xdr:rowOff>
    </xdr:to>
    <xdr:sp macro="" textlink="">
      <xdr:nvSpPr>
        <xdr:cNvPr id="198" name="フローチャート: 判断 197">
          <a:extLst>
            <a:ext uri="{FF2B5EF4-FFF2-40B4-BE49-F238E27FC236}">
              <a16:creationId xmlns:a16="http://schemas.microsoft.com/office/drawing/2014/main" id="{00000000-0008-0000-0200-0000C6000000}"/>
            </a:ext>
          </a:extLst>
        </xdr:cNvPr>
        <xdr:cNvSpPr/>
      </xdr:nvSpPr>
      <xdr:spPr>
        <a:xfrm>
          <a:off x="1739900" y="13461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80</xdr:row>
      <xdr:rowOff>21589</xdr:rowOff>
    </xdr:from>
    <xdr:to>
      <xdr:col>6</xdr:col>
      <xdr:colOff>38100</xdr:colOff>
      <xdr:row>80</xdr:row>
      <xdr:rowOff>123189</xdr:rowOff>
    </xdr:to>
    <xdr:sp macro="" textlink="">
      <xdr:nvSpPr>
        <xdr:cNvPr id="199" name="フローチャート: 判断 198">
          <a:extLst>
            <a:ext uri="{FF2B5EF4-FFF2-40B4-BE49-F238E27FC236}">
              <a16:creationId xmlns:a16="http://schemas.microsoft.com/office/drawing/2014/main" id="{00000000-0008-0000-0200-0000C7000000}"/>
            </a:ext>
          </a:extLst>
        </xdr:cNvPr>
        <xdr:cNvSpPr/>
      </xdr:nvSpPr>
      <xdr:spPr>
        <a:xfrm>
          <a:off x="965200" y="13432789"/>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00" name="テキスト ボックス 199">
          <a:extLst>
            <a:ext uri="{FF2B5EF4-FFF2-40B4-BE49-F238E27FC236}">
              <a16:creationId xmlns:a16="http://schemas.microsoft.com/office/drawing/2014/main" id="{00000000-0008-0000-0200-0000C8000000}"/>
            </a:ext>
          </a:extLst>
        </xdr:cNvPr>
        <xdr:cNvSpPr txBox="1"/>
      </xdr:nvSpPr>
      <xdr:spPr>
        <a:xfrm>
          <a:off x="39192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01" name="テキスト ボックス 200">
          <a:extLst>
            <a:ext uri="{FF2B5EF4-FFF2-40B4-BE49-F238E27FC236}">
              <a16:creationId xmlns:a16="http://schemas.microsoft.com/office/drawing/2014/main" id="{00000000-0008-0000-0200-0000C9000000}"/>
            </a:ext>
          </a:extLst>
        </xdr:cNvPr>
        <xdr:cNvSpPr txBox="1"/>
      </xdr:nvSpPr>
      <xdr:spPr>
        <a:xfrm>
          <a:off x="3187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02" name="テキスト ボックス 201">
          <a:extLst>
            <a:ext uri="{FF2B5EF4-FFF2-40B4-BE49-F238E27FC236}">
              <a16:creationId xmlns:a16="http://schemas.microsoft.com/office/drawing/2014/main" id="{00000000-0008-0000-0200-0000CA000000}"/>
            </a:ext>
          </a:extLst>
        </xdr:cNvPr>
        <xdr:cNvSpPr txBox="1"/>
      </xdr:nvSpPr>
      <xdr:spPr>
        <a:xfrm>
          <a:off x="2397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03" name="テキスト ボックス 202">
          <a:extLst>
            <a:ext uri="{FF2B5EF4-FFF2-40B4-BE49-F238E27FC236}">
              <a16:creationId xmlns:a16="http://schemas.microsoft.com/office/drawing/2014/main" id="{00000000-0008-0000-0200-0000CB000000}"/>
            </a:ext>
          </a:extLst>
        </xdr:cNvPr>
        <xdr:cNvSpPr txBox="1"/>
      </xdr:nvSpPr>
      <xdr:spPr>
        <a:xfrm>
          <a:off x="16230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04" name="テキスト ボックス 203">
          <a:extLst>
            <a:ext uri="{FF2B5EF4-FFF2-40B4-BE49-F238E27FC236}">
              <a16:creationId xmlns:a16="http://schemas.microsoft.com/office/drawing/2014/main" id="{00000000-0008-0000-0200-0000CC000000}"/>
            </a:ext>
          </a:extLst>
        </xdr:cNvPr>
        <xdr:cNvSpPr txBox="1"/>
      </xdr:nvSpPr>
      <xdr:spPr>
        <a:xfrm>
          <a:off x="8407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2539</xdr:rowOff>
    </xdr:from>
    <xdr:to>
      <xdr:col>24</xdr:col>
      <xdr:colOff>114300</xdr:colOff>
      <xdr:row>83</xdr:row>
      <xdr:rowOff>104139</xdr:rowOff>
    </xdr:to>
    <xdr:sp macro="" textlink="">
      <xdr:nvSpPr>
        <xdr:cNvPr id="205" name="楕円 204">
          <a:extLst>
            <a:ext uri="{FF2B5EF4-FFF2-40B4-BE49-F238E27FC236}">
              <a16:creationId xmlns:a16="http://schemas.microsoft.com/office/drawing/2014/main" id="{00000000-0008-0000-0200-0000CD000000}"/>
            </a:ext>
          </a:extLst>
        </xdr:cNvPr>
        <xdr:cNvSpPr/>
      </xdr:nvSpPr>
      <xdr:spPr>
        <a:xfrm>
          <a:off x="4036060" y="139166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82</xdr:row>
      <xdr:rowOff>152416</xdr:rowOff>
    </xdr:from>
    <xdr:ext cx="405111" cy="259045"/>
    <xdr:sp macro="" textlink="">
      <xdr:nvSpPr>
        <xdr:cNvPr id="206" name="【福祉施設】&#10;有形固定資産減価償却率該当値テキスト">
          <a:extLst>
            <a:ext uri="{FF2B5EF4-FFF2-40B4-BE49-F238E27FC236}">
              <a16:creationId xmlns:a16="http://schemas.microsoft.com/office/drawing/2014/main" id="{00000000-0008-0000-0200-0000CE000000}"/>
            </a:ext>
          </a:extLst>
        </xdr:cNvPr>
        <xdr:cNvSpPr txBox="1"/>
      </xdr:nvSpPr>
      <xdr:spPr>
        <a:xfrm>
          <a:off x="4124960" y="138988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83</xdr:row>
      <xdr:rowOff>4445</xdr:rowOff>
    </xdr:from>
    <xdr:to>
      <xdr:col>20</xdr:col>
      <xdr:colOff>38100</xdr:colOff>
      <xdr:row>83</xdr:row>
      <xdr:rowOff>106045</xdr:rowOff>
    </xdr:to>
    <xdr:sp macro="" textlink="">
      <xdr:nvSpPr>
        <xdr:cNvPr id="207" name="楕円 206">
          <a:extLst>
            <a:ext uri="{FF2B5EF4-FFF2-40B4-BE49-F238E27FC236}">
              <a16:creationId xmlns:a16="http://schemas.microsoft.com/office/drawing/2014/main" id="{00000000-0008-0000-0200-0000CF000000}"/>
            </a:ext>
          </a:extLst>
        </xdr:cNvPr>
        <xdr:cNvSpPr/>
      </xdr:nvSpPr>
      <xdr:spPr>
        <a:xfrm>
          <a:off x="3312160" y="13918565"/>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83</xdr:row>
      <xdr:rowOff>53339</xdr:rowOff>
    </xdr:from>
    <xdr:to>
      <xdr:col>24</xdr:col>
      <xdr:colOff>63500</xdr:colOff>
      <xdr:row>83</xdr:row>
      <xdr:rowOff>55245</xdr:rowOff>
    </xdr:to>
    <xdr:cxnSp macro="">
      <xdr:nvCxnSpPr>
        <xdr:cNvPr id="208" name="直線コネクタ 207">
          <a:extLst>
            <a:ext uri="{FF2B5EF4-FFF2-40B4-BE49-F238E27FC236}">
              <a16:creationId xmlns:a16="http://schemas.microsoft.com/office/drawing/2014/main" id="{00000000-0008-0000-0200-0000D0000000}"/>
            </a:ext>
          </a:extLst>
        </xdr:cNvPr>
        <xdr:cNvCxnSpPr/>
      </xdr:nvCxnSpPr>
      <xdr:spPr>
        <a:xfrm flipV="1">
          <a:off x="3355340" y="13967459"/>
          <a:ext cx="731520" cy="1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82</xdr:row>
      <xdr:rowOff>124461</xdr:rowOff>
    </xdr:from>
    <xdr:to>
      <xdr:col>15</xdr:col>
      <xdr:colOff>101600</xdr:colOff>
      <xdr:row>83</xdr:row>
      <xdr:rowOff>54611</xdr:rowOff>
    </xdr:to>
    <xdr:sp macro="" textlink="">
      <xdr:nvSpPr>
        <xdr:cNvPr id="209" name="楕円 208">
          <a:extLst>
            <a:ext uri="{FF2B5EF4-FFF2-40B4-BE49-F238E27FC236}">
              <a16:creationId xmlns:a16="http://schemas.microsoft.com/office/drawing/2014/main" id="{00000000-0008-0000-0200-0000D1000000}"/>
            </a:ext>
          </a:extLst>
        </xdr:cNvPr>
        <xdr:cNvSpPr/>
      </xdr:nvSpPr>
      <xdr:spPr>
        <a:xfrm>
          <a:off x="2514600" y="1387094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83</xdr:row>
      <xdr:rowOff>3811</xdr:rowOff>
    </xdr:from>
    <xdr:to>
      <xdr:col>19</xdr:col>
      <xdr:colOff>177800</xdr:colOff>
      <xdr:row>83</xdr:row>
      <xdr:rowOff>55245</xdr:rowOff>
    </xdr:to>
    <xdr:cxnSp macro="">
      <xdr:nvCxnSpPr>
        <xdr:cNvPr id="210" name="直線コネクタ 209">
          <a:extLst>
            <a:ext uri="{FF2B5EF4-FFF2-40B4-BE49-F238E27FC236}">
              <a16:creationId xmlns:a16="http://schemas.microsoft.com/office/drawing/2014/main" id="{00000000-0008-0000-0200-0000D2000000}"/>
            </a:ext>
          </a:extLst>
        </xdr:cNvPr>
        <xdr:cNvCxnSpPr/>
      </xdr:nvCxnSpPr>
      <xdr:spPr>
        <a:xfrm>
          <a:off x="2565400" y="13917931"/>
          <a:ext cx="789940" cy="51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82</xdr:row>
      <xdr:rowOff>73025</xdr:rowOff>
    </xdr:from>
    <xdr:to>
      <xdr:col>10</xdr:col>
      <xdr:colOff>165100</xdr:colOff>
      <xdr:row>83</xdr:row>
      <xdr:rowOff>3175</xdr:rowOff>
    </xdr:to>
    <xdr:sp macro="" textlink="">
      <xdr:nvSpPr>
        <xdr:cNvPr id="211" name="楕円 210">
          <a:extLst>
            <a:ext uri="{FF2B5EF4-FFF2-40B4-BE49-F238E27FC236}">
              <a16:creationId xmlns:a16="http://schemas.microsoft.com/office/drawing/2014/main" id="{00000000-0008-0000-0200-0000D3000000}"/>
            </a:ext>
          </a:extLst>
        </xdr:cNvPr>
        <xdr:cNvSpPr/>
      </xdr:nvSpPr>
      <xdr:spPr>
        <a:xfrm>
          <a:off x="1739900" y="1381950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82</xdr:row>
      <xdr:rowOff>123825</xdr:rowOff>
    </xdr:from>
    <xdr:to>
      <xdr:col>15</xdr:col>
      <xdr:colOff>50800</xdr:colOff>
      <xdr:row>83</xdr:row>
      <xdr:rowOff>3811</xdr:rowOff>
    </xdr:to>
    <xdr:cxnSp macro="">
      <xdr:nvCxnSpPr>
        <xdr:cNvPr id="212" name="直線コネクタ 211">
          <a:extLst>
            <a:ext uri="{FF2B5EF4-FFF2-40B4-BE49-F238E27FC236}">
              <a16:creationId xmlns:a16="http://schemas.microsoft.com/office/drawing/2014/main" id="{00000000-0008-0000-0200-0000D4000000}"/>
            </a:ext>
          </a:extLst>
        </xdr:cNvPr>
        <xdr:cNvCxnSpPr/>
      </xdr:nvCxnSpPr>
      <xdr:spPr>
        <a:xfrm>
          <a:off x="1790700" y="13870305"/>
          <a:ext cx="774700" cy="476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82</xdr:row>
      <xdr:rowOff>21589</xdr:rowOff>
    </xdr:from>
    <xdr:to>
      <xdr:col>6</xdr:col>
      <xdr:colOff>38100</xdr:colOff>
      <xdr:row>82</xdr:row>
      <xdr:rowOff>123189</xdr:rowOff>
    </xdr:to>
    <xdr:sp macro="" textlink="">
      <xdr:nvSpPr>
        <xdr:cNvPr id="213" name="楕円 212">
          <a:extLst>
            <a:ext uri="{FF2B5EF4-FFF2-40B4-BE49-F238E27FC236}">
              <a16:creationId xmlns:a16="http://schemas.microsoft.com/office/drawing/2014/main" id="{00000000-0008-0000-0200-0000D5000000}"/>
            </a:ext>
          </a:extLst>
        </xdr:cNvPr>
        <xdr:cNvSpPr/>
      </xdr:nvSpPr>
      <xdr:spPr>
        <a:xfrm>
          <a:off x="965200" y="13768069"/>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82</xdr:row>
      <xdr:rowOff>72389</xdr:rowOff>
    </xdr:from>
    <xdr:to>
      <xdr:col>10</xdr:col>
      <xdr:colOff>114300</xdr:colOff>
      <xdr:row>82</xdr:row>
      <xdr:rowOff>123825</xdr:rowOff>
    </xdr:to>
    <xdr:cxnSp macro="">
      <xdr:nvCxnSpPr>
        <xdr:cNvPr id="214" name="直線コネクタ 213">
          <a:extLst>
            <a:ext uri="{FF2B5EF4-FFF2-40B4-BE49-F238E27FC236}">
              <a16:creationId xmlns:a16="http://schemas.microsoft.com/office/drawing/2014/main" id="{00000000-0008-0000-0200-0000D6000000}"/>
            </a:ext>
          </a:extLst>
        </xdr:cNvPr>
        <xdr:cNvCxnSpPr/>
      </xdr:nvCxnSpPr>
      <xdr:spPr>
        <a:xfrm>
          <a:off x="1008380" y="13818869"/>
          <a:ext cx="782320" cy="51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42563</xdr:rowOff>
    </xdr:from>
    <xdr:ext cx="405111" cy="259045"/>
    <xdr:sp macro="" textlink="">
      <xdr:nvSpPr>
        <xdr:cNvPr id="215" name="n_1aveValue【福祉施設】&#10;有形固定資産減価償却率">
          <a:extLst>
            <a:ext uri="{FF2B5EF4-FFF2-40B4-BE49-F238E27FC236}">
              <a16:creationId xmlns:a16="http://schemas.microsoft.com/office/drawing/2014/main" id="{00000000-0008-0000-0200-0000D7000000}"/>
            </a:ext>
          </a:extLst>
        </xdr:cNvPr>
        <xdr:cNvSpPr txBox="1"/>
      </xdr:nvSpPr>
      <xdr:spPr>
        <a:xfrm>
          <a:off x="3170564" y="134537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652</xdr:rowOff>
    </xdr:from>
    <xdr:ext cx="405111" cy="259045"/>
    <xdr:sp macro="" textlink="">
      <xdr:nvSpPr>
        <xdr:cNvPr id="216" name="n_2aveValue【福祉施設】&#10;有形固定資産減価償却率">
          <a:extLst>
            <a:ext uri="{FF2B5EF4-FFF2-40B4-BE49-F238E27FC236}">
              <a16:creationId xmlns:a16="http://schemas.microsoft.com/office/drawing/2014/main" id="{00000000-0008-0000-0200-0000D8000000}"/>
            </a:ext>
          </a:extLst>
        </xdr:cNvPr>
        <xdr:cNvSpPr txBox="1"/>
      </xdr:nvSpPr>
      <xdr:spPr>
        <a:xfrm>
          <a:off x="2385704" y="135794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78</xdr:row>
      <xdr:rowOff>168291</xdr:rowOff>
    </xdr:from>
    <xdr:ext cx="405111" cy="259045"/>
    <xdr:sp macro="" textlink="">
      <xdr:nvSpPr>
        <xdr:cNvPr id="217" name="n_3aveValue【福祉施設】&#10;有形固定資産減価償却率">
          <a:extLst>
            <a:ext uri="{FF2B5EF4-FFF2-40B4-BE49-F238E27FC236}">
              <a16:creationId xmlns:a16="http://schemas.microsoft.com/office/drawing/2014/main" id="{00000000-0008-0000-0200-0000D9000000}"/>
            </a:ext>
          </a:extLst>
        </xdr:cNvPr>
        <xdr:cNvSpPr txBox="1"/>
      </xdr:nvSpPr>
      <xdr:spPr>
        <a:xfrm>
          <a:off x="1611004" y="132442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78</xdr:row>
      <xdr:rowOff>139716</xdr:rowOff>
    </xdr:from>
    <xdr:ext cx="405111" cy="259045"/>
    <xdr:sp macro="" textlink="">
      <xdr:nvSpPr>
        <xdr:cNvPr id="218" name="n_4aveValue【福祉施設】&#10;有形固定資産減価償却率">
          <a:extLst>
            <a:ext uri="{FF2B5EF4-FFF2-40B4-BE49-F238E27FC236}">
              <a16:creationId xmlns:a16="http://schemas.microsoft.com/office/drawing/2014/main" id="{00000000-0008-0000-0200-0000DA000000}"/>
            </a:ext>
          </a:extLst>
        </xdr:cNvPr>
        <xdr:cNvSpPr txBox="1"/>
      </xdr:nvSpPr>
      <xdr:spPr>
        <a:xfrm>
          <a:off x="836304" y="132156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83</xdr:row>
      <xdr:rowOff>97172</xdr:rowOff>
    </xdr:from>
    <xdr:ext cx="405111" cy="259045"/>
    <xdr:sp macro="" textlink="">
      <xdr:nvSpPr>
        <xdr:cNvPr id="219" name="n_1mainValue【福祉施設】&#10;有形固定資産減価償却率">
          <a:extLst>
            <a:ext uri="{FF2B5EF4-FFF2-40B4-BE49-F238E27FC236}">
              <a16:creationId xmlns:a16="http://schemas.microsoft.com/office/drawing/2014/main" id="{00000000-0008-0000-0200-0000DB000000}"/>
            </a:ext>
          </a:extLst>
        </xdr:cNvPr>
        <xdr:cNvSpPr txBox="1"/>
      </xdr:nvSpPr>
      <xdr:spPr>
        <a:xfrm>
          <a:off x="3170564" y="140112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45738</xdr:rowOff>
    </xdr:from>
    <xdr:ext cx="405111" cy="259045"/>
    <xdr:sp macro="" textlink="">
      <xdr:nvSpPr>
        <xdr:cNvPr id="220" name="n_2mainValue【福祉施設】&#10;有形固定資産減価償却率">
          <a:extLst>
            <a:ext uri="{FF2B5EF4-FFF2-40B4-BE49-F238E27FC236}">
              <a16:creationId xmlns:a16="http://schemas.microsoft.com/office/drawing/2014/main" id="{00000000-0008-0000-0200-0000DC000000}"/>
            </a:ext>
          </a:extLst>
        </xdr:cNvPr>
        <xdr:cNvSpPr txBox="1"/>
      </xdr:nvSpPr>
      <xdr:spPr>
        <a:xfrm>
          <a:off x="2385704" y="139598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165752</xdr:rowOff>
    </xdr:from>
    <xdr:ext cx="405111" cy="259045"/>
    <xdr:sp macro="" textlink="">
      <xdr:nvSpPr>
        <xdr:cNvPr id="221" name="n_3mainValue【福祉施設】&#10;有形固定資産減価償却率">
          <a:extLst>
            <a:ext uri="{FF2B5EF4-FFF2-40B4-BE49-F238E27FC236}">
              <a16:creationId xmlns:a16="http://schemas.microsoft.com/office/drawing/2014/main" id="{00000000-0008-0000-0200-0000DD000000}"/>
            </a:ext>
          </a:extLst>
        </xdr:cNvPr>
        <xdr:cNvSpPr txBox="1"/>
      </xdr:nvSpPr>
      <xdr:spPr>
        <a:xfrm>
          <a:off x="1611004" y="13912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114316</xdr:rowOff>
    </xdr:from>
    <xdr:ext cx="405111" cy="259045"/>
    <xdr:sp macro="" textlink="">
      <xdr:nvSpPr>
        <xdr:cNvPr id="222" name="n_4mainValue【福祉施設】&#10;有形固定資産減価償却率">
          <a:extLst>
            <a:ext uri="{FF2B5EF4-FFF2-40B4-BE49-F238E27FC236}">
              <a16:creationId xmlns:a16="http://schemas.microsoft.com/office/drawing/2014/main" id="{00000000-0008-0000-0200-0000DE000000}"/>
            </a:ext>
          </a:extLst>
        </xdr:cNvPr>
        <xdr:cNvSpPr txBox="1"/>
      </xdr:nvSpPr>
      <xdr:spPr>
        <a:xfrm>
          <a:off x="836304" y="138607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23" name="正方形/長方形 222">
          <a:extLst>
            <a:ext uri="{FF2B5EF4-FFF2-40B4-BE49-F238E27FC236}">
              <a16:creationId xmlns:a16="http://schemas.microsoft.com/office/drawing/2014/main" id="{00000000-0008-0000-0200-0000DF000000}"/>
            </a:ext>
          </a:extLst>
        </xdr:cNvPr>
        <xdr:cNvSpPr/>
      </xdr:nvSpPr>
      <xdr:spPr>
        <a:xfrm>
          <a:off x="582676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24" name="正方形/長方形 223">
          <a:extLst>
            <a:ext uri="{FF2B5EF4-FFF2-40B4-BE49-F238E27FC236}">
              <a16:creationId xmlns:a16="http://schemas.microsoft.com/office/drawing/2014/main" id="{00000000-0008-0000-0200-0000E0000000}"/>
            </a:ext>
          </a:extLst>
        </xdr:cNvPr>
        <xdr:cNvSpPr/>
      </xdr:nvSpPr>
      <xdr:spPr>
        <a:xfrm>
          <a:off x="59309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25" name="正方形/長方形 224">
          <a:extLst>
            <a:ext uri="{FF2B5EF4-FFF2-40B4-BE49-F238E27FC236}">
              <a16:creationId xmlns:a16="http://schemas.microsoft.com/office/drawing/2014/main" id="{00000000-0008-0000-0200-0000E1000000}"/>
            </a:ext>
          </a:extLst>
        </xdr:cNvPr>
        <xdr:cNvSpPr/>
      </xdr:nvSpPr>
      <xdr:spPr>
        <a:xfrm>
          <a:off x="59309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26" name="正方形/長方形 225">
          <a:extLst>
            <a:ext uri="{FF2B5EF4-FFF2-40B4-BE49-F238E27FC236}">
              <a16:creationId xmlns:a16="http://schemas.microsoft.com/office/drawing/2014/main" id="{00000000-0008-0000-0200-0000E2000000}"/>
            </a:ext>
          </a:extLst>
        </xdr:cNvPr>
        <xdr:cNvSpPr/>
      </xdr:nvSpPr>
      <xdr:spPr>
        <a:xfrm>
          <a:off x="68326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27" name="正方形/長方形 226">
          <a:extLst>
            <a:ext uri="{FF2B5EF4-FFF2-40B4-BE49-F238E27FC236}">
              <a16:creationId xmlns:a16="http://schemas.microsoft.com/office/drawing/2014/main" id="{00000000-0008-0000-0200-0000E3000000}"/>
            </a:ext>
          </a:extLst>
        </xdr:cNvPr>
        <xdr:cNvSpPr/>
      </xdr:nvSpPr>
      <xdr:spPr>
        <a:xfrm>
          <a:off x="68326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28" name="正方形/長方形 227">
          <a:extLst>
            <a:ext uri="{FF2B5EF4-FFF2-40B4-BE49-F238E27FC236}">
              <a16:creationId xmlns:a16="http://schemas.microsoft.com/office/drawing/2014/main" id="{00000000-0008-0000-0200-0000E4000000}"/>
            </a:ext>
          </a:extLst>
        </xdr:cNvPr>
        <xdr:cNvSpPr/>
      </xdr:nvSpPr>
      <xdr:spPr>
        <a:xfrm>
          <a:off x="7838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29" name="正方形/長方形 228">
          <a:extLst>
            <a:ext uri="{FF2B5EF4-FFF2-40B4-BE49-F238E27FC236}">
              <a16:creationId xmlns:a16="http://schemas.microsoft.com/office/drawing/2014/main" id="{00000000-0008-0000-0200-0000E5000000}"/>
            </a:ext>
          </a:extLst>
        </xdr:cNvPr>
        <xdr:cNvSpPr/>
      </xdr:nvSpPr>
      <xdr:spPr>
        <a:xfrm>
          <a:off x="7838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30" name="正方形/長方形 229">
          <a:extLst>
            <a:ext uri="{FF2B5EF4-FFF2-40B4-BE49-F238E27FC236}">
              <a16:creationId xmlns:a16="http://schemas.microsoft.com/office/drawing/2014/main" id="{00000000-0008-0000-0200-0000E6000000}"/>
            </a:ext>
          </a:extLst>
        </xdr:cNvPr>
        <xdr:cNvSpPr/>
      </xdr:nvSpPr>
      <xdr:spPr>
        <a:xfrm>
          <a:off x="582676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31" name="テキスト ボックス 230">
          <a:extLst>
            <a:ext uri="{FF2B5EF4-FFF2-40B4-BE49-F238E27FC236}">
              <a16:creationId xmlns:a16="http://schemas.microsoft.com/office/drawing/2014/main" id="{00000000-0008-0000-0200-0000E7000000}"/>
            </a:ext>
          </a:extLst>
        </xdr:cNvPr>
        <xdr:cNvSpPr txBox="1"/>
      </xdr:nvSpPr>
      <xdr:spPr>
        <a:xfrm>
          <a:off x="578866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32" name="直線コネクタ 231">
          <a:extLst>
            <a:ext uri="{FF2B5EF4-FFF2-40B4-BE49-F238E27FC236}">
              <a16:creationId xmlns:a16="http://schemas.microsoft.com/office/drawing/2014/main" id="{00000000-0008-0000-0200-0000E8000000}"/>
            </a:ext>
          </a:extLst>
        </xdr:cNvPr>
        <xdr:cNvCxnSpPr/>
      </xdr:nvCxnSpPr>
      <xdr:spPr>
        <a:xfrm>
          <a:off x="5826760" y="149047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85</xdr:row>
      <xdr:rowOff>95250</xdr:rowOff>
    </xdr:from>
    <xdr:to>
      <xdr:col>59</xdr:col>
      <xdr:colOff>50800</xdr:colOff>
      <xdr:row>85</xdr:row>
      <xdr:rowOff>95250</xdr:rowOff>
    </xdr:to>
    <xdr:cxnSp macro="">
      <xdr:nvCxnSpPr>
        <xdr:cNvPr id="233" name="直線コネクタ 232">
          <a:extLst>
            <a:ext uri="{FF2B5EF4-FFF2-40B4-BE49-F238E27FC236}">
              <a16:creationId xmlns:a16="http://schemas.microsoft.com/office/drawing/2014/main" id="{00000000-0008-0000-0200-0000E9000000}"/>
            </a:ext>
          </a:extLst>
        </xdr:cNvPr>
        <xdr:cNvCxnSpPr/>
      </xdr:nvCxnSpPr>
      <xdr:spPr>
        <a:xfrm>
          <a:off x="5826760" y="143446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124477</xdr:rowOff>
    </xdr:from>
    <xdr:ext cx="467179" cy="259045"/>
    <xdr:sp macro="" textlink="">
      <xdr:nvSpPr>
        <xdr:cNvPr id="234" name="テキスト ボックス 233">
          <a:extLst>
            <a:ext uri="{FF2B5EF4-FFF2-40B4-BE49-F238E27FC236}">
              <a16:creationId xmlns:a16="http://schemas.microsoft.com/office/drawing/2014/main" id="{00000000-0008-0000-0200-0000EA000000}"/>
            </a:ext>
          </a:extLst>
        </xdr:cNvPr>
        <xdr:cNvSpPr txBox="1"/>
      </xdr:nvSpPr>
      <xdr:spPr>
        <a:xfrm>
          <a:off x="5405301" y="142062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235" name="直線コネクタ 234">
          <a:extLst>
            <a:ext uri="{FF2B5EF4-FFF2-40B4-BE49-F238E27FC236}">
              <a16:creationId xmlns:a16="http://schemas.microsoft.com/office/drawing/2014/main" id="{00000000-0008-0000-0200-0000EB000000}"/>
            </a:ext>
          </a:extLst>
        </xdr:cNvPr>
        <xdr:cNvCxnSpPr/>
      </xdr:nvCxnSpPr>
      <xdr:spPr>
        <a:xfrm>
          <a:off x="5826760" y="137845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236" name="テキスト ボックス 235">
          <a:extLst>
            <a:ext uri="{FF2B5EF4-FFF2-40B4-BE49-F238E27FC236}">
              <a16:creationId xmlns:a16="http://schemas.microsoft.com/office/drawing/2014/main" id="{00000000-0008-0000-0200-0000EC000000}"/>
            </a:ext>
          </a:extLst>
        </xdr:cNvPr>
        <xdr:cNvSpPr txBox="1"/>
      </xdr:nvSpPr>
      <xdr:spPr>
        <a:xfrm>
          <a:off x="5405301" y="136461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152400</xdr:rowOff>
    </xdr:from>
    <xdr:to>
      <xdr:col>59</xdr:col>
      <xdr:colOff>50800</xdr:colOff>
      <xdr:row>78</xdr:row>
      <xdr:rowOff>152400</xdr:rowOff>
    </xdr:to>
    <xdr:cxnSp macro="">
      <xdr:nvCxnSpPr>
        <xdr:cNvPr id="237" name="直線コネクタ 236">
          <a:extLst>
            <a:ext uri="{FF2B5EF4-FFF2-40B4-BE49-F238E27FC236}">
              <a16:creationId xmlns:a16="http://schemas.microsoft.com/office/drawing/2014/main" id="{00000000-0008-0000-0200-0000ED000000}"/>
            </a:ext>
          </a:extLst>
        </xdr:cNvPr>
        <xdr:cNvCxnSpPr/>
      </xdr:nvCxnSpPr>
      <xdr:spPr>
        <a:xfrm>
          <a:off x="5826760" y="132283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10177</xdr:rowOff>
    </xdr:from>
    <xdr:ext cx="467179" cy="259045"/>
    <xdr:sp macro="" textlink="">
      <xdr:nvSpPr>
        <xdr:cNvPr id="238" name="テキスト ボックス 237">
          <a:extLst>
            <a:ext uri="{FF2B5EF4-FFF2-40B4-BE49-F238E27FC236}">
              <a16:creationId xmlns:a16="http://schemas.microsoft.com/office/drawing/2014/main" id="{00000000-0008-0000-0200-0000EE000000}"/>
            </a:ext>
          </a:extLst>
        </xdr:cNvPr>
        <xdr:cNvSpPr txBox="1"/>
      </xdr:nvSpPr>
      <xdr:spPr>
        <a:xfrm>
          <a:off x="5405301" y="130860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39" name="直線コネクタ 238">
          <a:extLst>
            <a:ext uri="{FF2B5EF4-FFF2-40B4-BE49-F238E27FC236}">
              <a16:creationId xmlns:a16="http://schemas.microsoft.com/office/drawing/2014/main" id="{00000000-0008-0000-0200-0000EF000000}"/>
            </a:ext>
          </a:extLst>
        </xdr:cNvPr>
        <xdr:cNvCxnSpPr/>
      </xdr:nvCxnSpPr>
      <xdr:spPr>
        <a:xfrm>
          <a:off x="5826760" y="126682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40" name="テキスト ボックス 239">
          <a:extLst>
            <a:ext uri="{FF2B5EF4-FFF2-40B4-BE49-F238E27FC236}">
              <a16:creationId xmlns:a16="http://schemas.microsoft.com/office/drawing/2014/main" id="{00000000-0008-0000-0200-0000F0000000}"/>
            </a:ext>
          </a:extLst>
        </xdr:cNvPr>
        <xdr:cNvSpPr txBox="1"/>
      </xdr:nvSpPr>
      <xdr:spPr>
        <a:xfrm>
          <a:off x="540530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41" name="【福祉施設】&#10;一人当たり面積グラフ枠">
          <a:extLst>
            <a:ext uri="{FF2B5EF4-FFF2-40B4-BE49-F238E27FC236}">
              <a16:creationId xmlns:a16="http://schemas.microsoft.com/office/drawing/2014/main" id="{00000000-0008-0000-0200-0000F1000000}"/>
            </a:ext>
          </a:extLst>
        </xdr:cNvPr>
        <xdr:cNvSpPr/>
      </xdr:nvSpPr>
      <xdr:spPr>
        <a:xfrm>
          <a:off x="582676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32956</xdr:rowOff>
    </xdr:from>
    <xdr:to>
      <xdr:col>54</xdr:col>
      <xdr:colOff>189865</xdr:colOff>
      <xdr:row>85</xdr:row>
      <xdr:rowOff>75819</xdr:rowOff>
    </xdr:to>
    <xdr:cxnSp macro="">
      <xdr:nvCxnSpPr>
        <xdr:cNvPr id="242" name="直線コネクタ 241">
          <a:extLst>
            <a:ext uri="{FF2B5EF4-FFF2-40B4-BE49-F238E27FC236}">
              <a16:creationId xmlns:a16="http://schemas.microsoft.com/office/drawing/2014/main" id="{00000000-0008-0000-0200-0000F2000000}"/>
            </a:ext>
          </a:extLst>
        </xdr:cNvPr>
        <xdr:cNvCxnSpPr/>
      </xdr:nvCxnSpPr>
      <xdr:spPr>
        <a:xfrm flipV="1">
          <a:off x="9219565" y="13108876"/>
          <a:ext cx="0" cy="12163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79646</xdr:rowOff>
    </xdr:from>
    <xdr:ext cx="469744" cy="259045"/>
    <xdr:sp macro="" textlink="">
      <xdr:nvSpPr>
        <xdr:cNvPr id="243" name="【福祉施設】&#10;一人当たり面積最小値テキスト">
          <a:extLst>
            <a:ext uri="{FF2B5EF4-FFF2-40B4-BE49-F238E27FC236}">
              <a16:creationId xmlns:a16="http://schemas.microsoft.com/office/drawing/2014/main" id="{00000000-0008-0000-0200-0000F3000000}"/>
            </a:ext>
          </a:extLst>
        </xdr:cNvPr>
        <xdr:cNvSpPr txBox="1"/>
      </xdr:nvSpPr>
      <xdr:spPr>
        <a:xfrm>
          <a:off x="9258300" y="143290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85</xdr:row>
      <xdr:rowOff>75819</xdr:rowOff>
    </xdr:from>
    <xdr:to>
      <xdr:col>55</xdr:col>
      <xdr:colOff>88900</xdr:colOff>
      <xdr:row>85</xdr:row>
      <xdr:rowOff>75819</xdr:rowOff>
    </xdr:to>
    <xdr:cxnSp macro="">
      <xdr:nvCxnSpPr>
        <xdr:cNvPr id="244" name="直線コネクタ 243">
          <a:extLst>
            <a:ext uri="{FF2B5EF4-FFF2-40B4-BE49-F238E27FC236}">
              <a16:creationId xmlns:a16="http://schemas.microsoft.com/office/drawing/2014/main" id="{00000000-0008-0000-0200-0000F4000000}"/>
            </a:ext>
          </a:extLst>
        </xdr:cNvPr>
        <xdr:cNvCxnSpPr/>
      </xdr:nvCxnSpPr>
      <xdr:spPr>
        <a:xfrm>
          <a:off x="9154160" y="1432521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151083</xdr:rowOff>
    </xdr:from>
    <xdr:ext cx="469744" cy="259045"/>
    <xdr:sp macro="" textlink="">
      <xdr:nvSpPr>
        <xdr:cNvPr id="245" name="【福祉施設】&#10;一人当たり面積最大値テキスト">
          <a:extLst>
            <a:ext uri="{FF2B5EF4-FFF2-40B4-BE49-F238E27FC236}">
              <a16:creationId xmlns:a16="http://schemas.microsoft.com/office/drawing/2014/main" id="{00000000-0008-0000-0200-0000F5000000}"/>
            </a:ext>
          </a:extLst>
        </xdr:cNvPr>
        <xdr:cNvSpPr txBox="1"/>
      </xdr:nvSpPr>
      <xdr:spPr>
        <a:xfrm>
          <a:off x="9258300" y="128917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32956</xdr:rowOff>
    </xdr:from>
    <xdr:to>
      <xdr:col>55</xdr:col>
      <xdr:colOff>88900</xdr:colOff>
      <xdr:row>78</xdr:row>
      <xdr:rowOff>32956</xdr:rowOff>
    </xdr:to>
    <xdr:cxnSp macro="">
      <xdr:nvCxnSpPr>
        <xdr:cNvPr id="246" name="直線コネクタ 245">
          <a:extLst>
            <a:ext uri="{FF2B5EF4-FFF2-40B4-BE49-F238E27FC236}">
              <a16:creationId xmlns:a16="http://schemas.microsoft.com/office/drawing/2014/main" id="{00000000-0008-0000-0200-0000F6000000}"/>
            </a:ext>
          </a:extLst>
        </xdr:cNvPr>
        <xdr:cNvCxnSpPr/>
      </xdr:nvCxnSpPr>
      <xdr:spPr>
        <a:xfrm>
          <a:off x="9154160" y="1310887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124032</xdr:rowOff>
    </xdr:from>
    <xdr:ext cx="469744" cy="259045"/>
    <xdr:sp macro="" textlink="">
      <xdr:nvSpPr>
        <xdr:cNvPr id="247" name="【福祉施設】&#10;一人当たり面積平均値テキスト">
          <a:extLst>
            <a:ext uri="{FF2B5EF4-FFF2-40B4-BE49-F238E27FC236}">
              <a16:creationId xmlns:a16="http://schemas.microsoft.com/office/drawing/2014/main" id="{00000000-0008-0000-0200-0000F7000000}"/>
            </a:ext>
          </a:extLst>
        </xdr:cNvPr>
        <xdr:cNvSpPr txBox="1"/>
      </xdr:nvSpPr>
      <xdr:spPr>
        <a:xfrm>
          <a:off x="9258300" y="1403815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145605</xdr:rowOff>
    </xdr:from>
    <xdr:to>
      <xdr:col>55</xdr:col>
      <xdr:colOff>50800</xdr:colOff>
      <xdr:row>84</xdr:row>
      <xdr:rowOff>75755</xdr:rowOff>
    </xdr:to>
    <xdr:sp macro="" textlink="">
      <xdr:nvSpPr>
        <xdr:cNvPr id="248" name="フローチャート: 判断 247">
          <a:extLst>
            <a:ext uri="{FF2B5EF4-FFF2-40B4-BE49-F238E27FC236}">
              <a16:creationId xmlns:a16="http://schemas.microsoft.com/office/drawing/2014/main" id="{00000000-0008-0000-0200-0000F8000000}"/>
            </a:ext>
          </a:extLst>
        </xdr:cNvPr>
        <xdr:cNvSpPr/>
      </xdr:nvSpPr>
      <xdr:spPr>
        <a:xfrm>
          <a:off x="9192260" y="1405972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1015</xdr:rowOff>
    </xdr:from>
    <xdr:to>
      <xdr:col>50</xdr:col>
      <xdr:colOff>165100</xdr:colOff>
      <xdr:row>84</xdr:row>
      <xdr:rowOff>102615</xdr:rowOff>
    </xdr:to>
    <xdr:sp macro="" textlink="">
      <xdr:nvSpPr>
        <xdr:cNvPr id="249" name="フローチャート: 判断 248">
          <a:extLst>
            <a:ext uri="{FF2B5EF4-FFF2-40B4-BE49-F238E27FC236}">
              <a16:creationId xmlns:a16="http://schemas.microsoft.com/office/drawing/2014/main" id="{00000000-0008-0000-0200-0000F9000000}"/>
            </a:ext>
          </a:extLst>
        </xdr:cNvPr>
        <xdr:cNvSpPr/>
      </xdr:nvSpPr>
      <xdr:spPr>
        <a:xfrm>
          <a:off x="8445500" y="14082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47879</xdr:rowOff>
    </xdr:from>
    <xdr:to>
      <xdr:col>46</xdr:col>
      <xdr:colOff>38100</xdr:colOff>
      <xdr:row>84</xdr:row>
      <xdr:rowOff>149479</xdr:rowOff>
    </xdr:to>
    <xdr:sp macro="" textlink="">
      <xdr:nvSpPr>
        <xdr:cNvPr id="250" name="フローチャート: 判断 249">
          <a:extLst>
            <a:ext uri="{FF2B5EF4-FFF2-40B4-BE49-F238E27FC236}">
              <a16:creationId xmlns:a16="http://schemas.microsoft.com/office/drawing/2014/main" id="{00000000-0008-0000-0200-0000FA000000}"/>
            </a:ext>
          </a:extLst>
        </xdr:cNvPr>
        <xdr:cNvSpPr/>
      </xdr:nvSpPr>
      <xdr:spPr>
        <a:xfrm>
          <a:off x="7670800" y="14129639"/>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82</xdr:row>
      <xdr:rowOff>156463</xdr:rowOff>
    </xdr:from>
    <xdr:to>
      <xdr:col>41</xdr:col>
      <xdr:colOff>101600</xdr:colOff>
      <xdr:row>83</xdr:row>
      <xdr:rowOff>86613</xdr:rowOff>
    </xdr:to>
    <xdr:sp macro="" textlink="">
      <xdr:nvSpPr>
        <xdr:cNvPr id="251" name="フローチャート: 判断 250">
          <a:extLst>
            <a:ext uri="{FF2B5EF4-FFF2-40B4-BE49-F238E27FC236}">
              <a16:creationId xmlns:a16="http://schemas.microsoft.com/office/drawing/2014/main" id="{00000000-0008-0000-0200-0000FB000000}"/>
            </a:ext>
          </a:extLst>
        </xdr:cNvPr>
        <xdr:cNvSpPr/>
      </xdr:nvSpPr>
      <xdr:spPr>
        <a:xfrm>
          <a:off x="6873240" y="1390294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6731</xdr:rowOff>
    </xdr:from>
    <xdr:to>
      <xdr:col>36</xdr:col>
      <xdr:colOff>165100</xdr:colOff>
      <xdr:row>83</xdr:row>
      <xdr:rowOff>108331</xdr:rowOff>
    </xdr:to>
    <xdr:sp macro="" textlink="">
      <xdr:nvSpPr>
        <xdr:cNvPr id="252" name="フローチャート: 判断 251">
          <a:extLst>
            <a:ext uri="{FF2B5EF4-FFF2-40B4-BE49-F238E27FC236}">
              <a16:creationId xmlns:a16="http://schemas.microsoft.com/office/drawing/2014/main" id="{00000000-0008-0000-0200-0000FC000000}"/>
            </a:ext>
          </a:extLst>
        </xdr:cNvPr>
        <xdr:cNvSpPr/>
      </xdr:nvSpPr>
      <xdr:spPr>
        <a:xfrm>
          <a:off x="6098540" y="139208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253" name="テキスト ボックス 252">
          <a:extLst>
            <a:ext uri="{FF2B5EF4-FFF2-40B4-BE49-F238E27FC236}">
              <a16:creationId xmlns:a16="http://schemas.microsoft.com/office/drawing/2014/main" id="{00000000-0008-0000-0200-0000FD000000}"/>
            </a:ext>
          </a:extLst>
        </xdr:cNvPr>
        <xdr:cNvSpPr txBox="1"/>
      </xdr:nvSpPr>
      <xdr:spPr>
        <a:xfrm>
          <a:off x="90525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54" name="テキスト ボックス 253">
          <a:extLst>
            <a:ext uri="{FF2B5EF4-FFF2-40B4-BE49-F238E27FC236}">
              <a16:creationId xmlns:a16="http://schemas.microsoft.com/office/drawing/2014/main" id="{00000000-0008-0000-0200-0000FE000000}"/>
            </a:ext>
          </a:extLst>
        </xdr:cNvPr>
        <xdr:cNvSpPr txBox="1"/>
      </xdr:nvSpPr>
      <xdr:spPr>
        <a:xfrm>
          <a:off x="83286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55" name="テキスト ボックス 254">
          <a:extLst>
            <a:ext uri="{FF2B5EF4-FFF2-40B4-BE49-F238E27FC236}">
              <a16:creationId xmlns:a16="http://schemas.microsoft.com/office/drawing/2014/main" id="{00000000-0008-0000-0200-0000FF000000}"/>
            </a:ext>
          </a:extLst>
        </xdr:cNvPr>
        <xdr:cNvSpPr txBox="1"/>
      </xdr:nvSpPr>
      <xdr:spPr>
        <a:xfrm>
          <a:off x="75463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56" name="テキスト ボックス 255">
          <a:extLst>
            <a:ext uri="{FF2B5EF4-FFF2-40B4-BE49-F238E27FC236}">
              <a16:creationId xmlns:a16="http://schemas.microsoft.com/office/drawing/2014/main" id="{00000000-0008-0000-0200-000000010000}"/>
            </a:ext>
          </a:extLst>
        </xdr:cNvPr>
        <xdr:cNvSpPr txBox="1"/>
      </xdr:nvSpPr>
      <xdr:spPr>
        <a:xfrm>
          <a:off x="67564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57" name="テキスト ボックス 256">
          <a:extLst>
            <a:ext uri="{FF2B5EF4-FFF2-40B4-BE49-F238E27FC236}">
              <a16:creationId xmlns:a16="http://schemas.microsoft.com/office/drawing/2014/main" id="{00000000-0008-0000-0200-000001010000}"/>
            </a:ext>
          </a:extLst>
        </xdr:cNvPr>
        <xdr:cNvSpPr txBox="1"/>
      </xdr:nvSpPr>
      <xdr:spPr>
        <a:xfrm>
          <a:off x="5981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82</xdr:row>
      <xdr:rowOff>166179</xdr:rowOff>
    </xdr:from>
    <xdr:to>
      <xdr:col>55</xdr:col>
      <xdr:colOff>50800</xdr:colOff>
      <xdr:row>83</xdr:row>
      <xdr:rowOff>96329</xdr:rowOff>
    </xdr:to>
    <xdr:sp macro="" textlink="">
      <xdr:nvSpPr>
        <xdr:cNvPr id="258" name="楕円 257">
          <a:extLst>
            <a:ext uri="{FF2B5EF4-FFF2-40B4-BE49-F238E27FC236}">
              <a16:creationId xmlns:a16="http://schemas.microsoft.com/office/drawing/2014/main" id="{00000000-0008-0000-0200-000002010000}"/>
            </a:ext>
          </a:extLst>
        </xdr:cNvPr>
        <xdr:cNvSpPr/>
      </xdr:nvSpPr>
      <xdr:spPr>
        <a:xfrm>
          <a:off x="9192260" y="13912659"/>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82</xdr:row>
      <xdr:rowOff>17606</xdr:rowOff>
    </xdr:from>
    <xdr:ext cx="469744" cy="259045"/>
    <xdr:sp macro="" textlink="">
      <xdr:nvSpPr>
        <xdr:cNvPr id="259" name="【福祉施設】&#10;一人当たり面積該当値テキスト">
          <a:extLst>
            <a:ext uri="{FF2B5EF4-FFF2-40B4-BE49-F238E27FC236}">
              <a16:creationId xmlns:a16="http://schemas.microsoft.com/office/drawing/2014/main" id="{00000000-0008-0000-0200-000003010000}"/>
            </a:ext>
          </a:extLst>
        </xdr:cNvPr>
        <xdr:cNvSpPr txBox="1"/>
      </xdr:nvSpPr>
      <xdr:spPr>
        <a:xfrm>
          <a:off x="9258300" y="137640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82</xdr:row>
      <xdr:rowOff>169038</xdr:rowOff>
    </xdr:from>
    <xdr:to>
      <xdr:col>50</xdr:col>
      <xdr:colOff>165100</xdr:colOff>
      <xdr:row>83</xdr:row>
      <xdr:rowOff>99188</xdr:rowOff>
    </xdr:to>
    <xdr:sp macro="" textlink="">
      <xdr:nvSpPr>
        <xdr:cNvPr id="260" name="楕円 259">
          <a:extLst>
            <a:ext uri="{FF2B5EF4-FFF2-40B4-BE49-F238E27FC236}">
              <a16:creationId xmlns:a16="http://schemas.microsoft.com/office/drawing/2014/main" id="{00000000-0008-0000-0200-000004010000}"/>
            </a:ext>
          </a:extLst>
        </xdr:cNvPr>
        <xdr:cNvSpPr/>
      </xdr:nvSpPr>
      <xdr:spPr>
        <a:xfrm>
          <a:off x="8445500" y="1391551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83</xdr:row>
      <xdr:rowOff>45529</xdr:rowOff>
    </xdr:from>
    <xdr:to>
      <xdr:col>55</xdr:col>
      <xdr:colOff>0</xdr:colOff>
      <xdr:row>83</xdr:row>
      <xdr:rowOff>48388</xdr:rowOff>
    </xdr:to>
    <xdr:cxnSp macro="">
      <xdr:nvCxnSpPr>
        <xdr:cNvPr id="261" name="直線コネクタ 260">
          <a:extLst>
            <a:ext uri="{FF2B5EF4-FFF2-40B4-BE49-F238E27FC236}">
              <a16:creationId xmlns:a16="http://schemas.microsoft.com/office/drawing/2014/main" id="{00000000-0008-0000-0200-000005010000}"/>
            </a:ext>
          </a:extLst>
        </xdr:cNvPr>
        <xdr:cNvCxnSpPr/>
      </xdr:nvCxnSpPr>
      <xdr:spPr>
        <a:xfrm flipV="1">
          <a:off x="8496300" y="13959649"/>
          <a:ext cx="723900" cy="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82</xdr:row>
      <xdr:rowOff>169038</xdr:rowOff>
    </xdr:from>
    <xdr:to>
      <xdr:col>46</xdr:col>
      <xdr:colOff>38100</xdr:colOff>
      <xdr:row>83</xdr:row>
      <xdr:rowOff>99188</xdr:rowOff>
    </xdr:to>
    <xdr:sp macro="" textlink="">
      <xdr:nvSpPr>
        <xdr:cNvPr id="262" name="楕円 261">
          <a:extLst>
            <a:ext uri="{FF2B5EF4-FFF2-40B4-BE49-F238E27FC236}">
              <a16:creationId xmlns:a16="http://schemas.microsoft.com/office/drawing/2014/main" id="{00000000-0008-0000-0200-000006010000}"/>
            </a:ext>
          </a:extLst>
        </xdr:cNvPr>
        <xdr:cNvSpPr/>
      </xdr:nvSpPr>
      <xdr:spPr>
        <a:xfrm>
          <a:off x="7670800" y="13915518"/>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83</xdr:row>
      <xdr:rowOff>48388</xdr:rowOff>
    </xdr:from>
    <xdr:to>
      <xdr:col>50</xdr:col>
      <xdr:colOff>114300</xdr:colOff>
      <xdr:row>83</xdr:row>
      <xdr:rowOff>48388</xdr:rowOff>
    </xdr:to>
    <xdr:cxnSp macro="">
      <xdr:nvCxnSpPr>
        <xdr:cNvPr id="263" name="直線コネクタ 262">
          <a:extLst>
            <a:ext uri="{FF2B5EF4-FFF2-40B4-BE49-F238E27FC236}">
              <a16:creationId xmlns:a16="http://schemas.microsoft.com/office/drawing/2014/main" id="{00000000-0008-0000-0200-000007010000}"/>
            </a:ext>
          </a:extLst>
        </xdr:cNvPr>
        <xdr:cNvCxnSpPr/>
      </xdr:nvCxnSpPr>
      <xdr:spPr>
        <a:xfrm>
          <a:off x="7713980" y="13962508"/>
          <a:ext cx="7823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84</xdr:row>
      <xdr:rowOff>67881</xdr:rowOff>
    </xdr:from>
    <xdr:to>
      <xdr:col>41</xdr:col>
      <xdr:colOff>101600</xdr:colOff>
      <xdr:row>84</xdr:row>
      <xdr:rowOff>169481</xdr:rowOff>
    </xdr:to>
    <xdr:sp macro="" textlink="">
      <xdr:nvSpPr>
        <xdr:cNvPr id="264" name="楕円 263">
          <a:extLst>
            <a:ext uri="{FF2B5EF4-FFF2-40B4-BE49-F238E27FC236}">
              <a16:creationId xmlns:a16="http://schemas.microsoft.com/office/drawing/2014/main" id="{00000000-0008-0000-0200-000008010000}"/>
            </a:ext>
          </a:extLst>
        </xdr:cNvPr>
        <xdr:cNvSpPr/>
      </xdr:nvSpPr>
      <xdr:spPr>
        <a:xfrm>
          <a:off x="6873240" y="141496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83</xdr:row>
      <xdr:rowOff>48388</xdr:rowOff>
    </xdr:from>
    <xdr:to>
      <xdr:col>45</xdr:col>
      <xdr:colOff>177800</xdr:colOff>
      <xdr:row>84</xdr:row>
      <xdr:rowOff>118681</xdr:rowOff>
    </xdr:to>
    <xdr:cxnSp macro="">
      <xdr:nvCxnSpPr>
        <xdr:cNvPr id="265" name="直線コネクタ 264">
          <a:extLst>
            <a:ext uri="{FF2B5EF4-FFF2-40B4-BE49-F238E27FC236}">
              <a16:creationId xmlns:a16="http://schemas.microsoft.com/office/drawing/2014/main" id="{00000000-0008-0000-0200-000009010000}"/>
            </a:ext>
          </a:extLst>
        </xdr:cNvPr>
        <xdr:cNvCxnSpPr/>
      </xdr:nvCxnSpPr>
      <xdr:spPr>
        <a:xfrm flipV="1">
          <a:off x="6924040" y="13962508"/>
          <a:ext cx="789940" cy="2379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84</xdr:row>
      <xdr:rowOff>67311</xdr:rowOff>
    </xdr:from>
    <xdr:to>
      <xdr:col>36</xdr:col>
      <xdr:colOff>165100</xdr:colOff>
      <xdr:row>84</xdr:row>
      <xdr:rowOff>168911</xdr:rowOff>
    </xdr:to>
    <xdr:sp macro="" textlink="">
      <xdr:nvSpPr>
        <xdr:cNvPr id="266" name="楕円 265">
          <a:extLst>
            <a:ext uri="{FF2B5EF4-FFF2-40B4-BE49-F238E27FC236}">
              <a16:creationId xmlns:a16="http://schemas.microsoft.com/office/drawing/2014/main" id="{00000000-0008-0000-0200-00000A010000}"/>
            </a:ext>
          </a:extLst>
        </xdr:cNvPr>
        <xdr:cNvSpPr/>
      </xdr:nvSpPr>
      <xdr:spPr>
        <a:xfrm>
          <a:off x="6098540" y="14149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84</xdr:row>
      <xdr:rowOff>118111</xdr:rowOff>
    </xdr:from>
    <xdr:to>
      <xdr:col>41</xdr:col>
      <xdr:colOff>50800</xdr:colOff>
      <xdr:row>84</xdr:row>
      <xdr:rowOff>118681</xdr:rowOff>
    </xdr:to>
    <xdr:cxnSp macro="">
      <xdr:nvCxnSpPr>
        <xdr:cNvPr id="267" name="直線コネクタ 266">
          <a:extLst>
            <a:ext uri="{FF2B5EF4-FFF2-40B4-BE49-F238E27FC236}">
              <a16:creationId xmlns:a16="http://schemas.microsoft.com/office/drawing/2014/main" id="{00000000-0008-0000-0200-00000B010000}"/>
            </a:ext>
          </a:extLst>
        </xdr:cNvPr>
        <xdr:cNvCxnSpPr/>
      </xdr:nvCxnSpPr>
      <xdr:spPr>
        <a:xfrm>
          <a:off x="6149340" y="14199871"/>
          <a:ext cx="774700" cy="5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93742</xdr:rowOff>
    </xdr:from>
    <xdr:ext cx="469744" cy="259045"/>
    <xdr:sp macro="" textlink="">
      <xdr:nvSpPr>
        <xdr:cNvPr id="268" name="n_1aveValue【福祉施設】&#10;一人当たり面積">
          <a:extLst>
            <a:ext uri="{FF2B5EF4-FFF2-40B4-BE49-F238E27FC236}">
              <a16:creationId xmlns:a16="http://schemas.microsoft.com/office/drawing/2014/main" id="{00000000-0008-0000-0200-00000C010000}"/>
            </a:ext>
          </a:extLst>
        </xdr:cNvPr>
        <xdr:cNvSpPr txBox="1"/>
      </xdr:nvSpPr>
      <xdr:spPr>
        <a:xfrm>
          <a:off x="8271587" y="141755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140606</xdr:rowOff>
    </xdr:from>
    <xdr:ext cx="469744" cy="259045"/>
    <xdr:sp macro="" textlink="">
      <xdr:nvSpPr>
        <xdr:cNvPr id="269" name="n_2aveValue【福祉施設】&#10;一人当たり面積">
          <a:extLst>
            <a:ext uri="{FF2B5EF4-FFF2-40B4-BE49-F238E27FC236}">
              <a16:creationId xmlns:a16="http://schemas.microsoft.com/office/drawing/2014/main" id="{00000000-0008-0000-0200-00000D010000}"/>
            </a:ext>
          </a:extLst>
        </xdr:cNvPr>
        <xdr:cNvSpPr txBox="1"/>
      </xdr:nvSpPr>
      <xdr:spPr>
        <a:xfrm>
          <a:off x="7509587" y="142223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81</xdr:row>
      <xdr:rowOff>103140</xdr:rowOff>
    </xdr:from>
    <xdr:ext cx="469744" cy="259045"/>
    <xdr:sp macro="" textlink="">
      <xdr:nvSpPr>
        <xdr:cNvPr id="270" name="n_3aveValue【福祉施設】&#10;一人当たり面積">
          <a:extLst>
            <a:ext uri="{FF2B5EF4-FFF2-40B4-BE49-F238E27FC236}">
              <a16:creationId xmlns:a16="http://schemas.microsoft.com/office/drawing/2014/main" id="{00000000-0008-0000-0200-00000E010000}"/>
            </a:ext>
          </a:extLst>
        </xdr:cNvPr>
        <xdr:cNvSpPr txBox="1"/>
      </xdr:nvSpPr>
      <xdr:spPr>
        <a:xfrm>
          <a:off x="6712027" y="136819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81</xdr:row>
      <xdr:rowOff>124858</xdr:rowOff>
    </xdr:from>
    <xdr:ext cx="469744" cy="259045"/>
    <xdr:sp macro="" textlink="">
      <xdr:nvSpPr>
        <xdr:cNvPr id="271" name="n_4aveValue【福祉施設】&#10;一人当たり面積">
          <a:extLst>
            <a:ext uri="{FF2B5EF4-FFF2-40B4-BE49-F238E27FC236}">
              <a16:creationId xmlns:a16="http://schemas.microsoft.com/office/drawing/2014/main" id="{00000000-0008-0000-0200-00000F010000}"/>
            </a:ext>
          </a:extLst>
        </xdr:cNvPr>
        <xdr:cNvSpPr txBox="1"/>
      </xdr:nvSpPr>
      <xdr:spPr>
        <a:xfrm>
          <a:off x="5937327" y="137036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81</xdr:row>
      <xdr:rowOff>115715</xdr:rowOff>
    </xdr:from>
    <xdr:ext cx="469744" cy="259045"/>
    <xdr:sp macro="" textlink="">
      <xdr:nvSpPr>
        <xdr:cNvPr id="272" name="n_1mainValue【福祉施設】&#10;一人当たり面積">
          <a:extLst>
            <a:ext uri="{FF2B5EF4-FFF2-40B4-BE49-F238E27FC236}">
              <a16:creationId xmlns:a16="http://schemas.microsoft.com/office/drawing/2014/main" id="{00000000-0008-0000-0200-000010010000}"/>
            </a:ext>
          </a:extLst>
        </xdr:cNvPr>
        <xdr:cNvSpPr txBox="1"/>
      </xdr:nvSpPr>
      <xdr:spPr>
        <a:xfrm>
          <a:off x="8271587" y="136945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81</xdr:row>
      <xdr:rowOff>115715</xdr:rowOff>
    </xdr:from>
    <xdr:ext cx="469744" cy="259045"/>
    <xdr:sp macro="" textlink="">
      <xdr:nvSpPr>
        <xdr:cNvPr id="273" name="n_2mainValue【福祉施設】&#10;一人当たり面積">
          <a:extLst>
            <a:ext uri="{FF2B5EF4-FFF2-40B4-BE49-F238E27FC236}">
              <a16:creationId xmlns:a16="http://schemas.microsoft.com/office/drawing/2014/main" id="{00000000-0008-0000-0200-000011010000}"/>
            </a:ext>
          </a:extLst>
        </xdr:cNvPr>
        <xdr:cNvSpPr txBox="1"/>
      </xdr:nvSpPr>
      <xdr:spPr>
        <a:xfrm>
          <a:off x="7509587" y="136945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160608</xdr:rowOff>
    </xdr:from>
    <xdr:ext cx="469744" cy="259045"/>
    <xdr:sp macro="" textlink="">
      <xdr:nvSpPr>
        <xdr:cNvPr id="274" name="n_3mainValue【福祉施設】&#10;一人当たり面積">
          <a:extLst>
            <a:ext uri="{FF2B5EF4-FFF2-40B4-BE49-F238E27FC236}">
              <a16:creationId xmlns:a16="http://schemas.microsoft.com/office/drawing/2014/main" id="{00000000-0008-0000-0200-000012010000}"/>
            </a:ext>
          </a:extLst>
        </xdr:cNvPr>
        <xdr:cNvSpPr txBox="1"/>
      </xdr:nvSpPr>
      <xdr:spPr>
        <a:xfrm>
          <a:off x="6712027" y="142423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160038</xdr:rowOff>
    </xdr:from>
    <xdr:ext cx="469744" cy="259045"/>
    <xdr:sp macro="" textlink="">
      <xdr:nvSpPr>
        <xdr:cNvPr id="275" name="n_4mainValue【福祉施設】&#10;一人当たり面積">
          <a:extLst>
            <a:ext uri="{FF2B5EF4-FFF2-40B4-BE49-F238E27FC236}">
              <a16:creationId xmlns:a16="http://schemas.microsoft.com/office/drawing/2014/main" id="{00000000-0008-0000-0200-000013010000}"/>
            </a:ext>
          </a:extLst>
        </xdr:cNvPr>
        <xdr:cNvSpPr txBox="1"/>
      </xdr:nvSpPr>
      <xdr:spPr>
        <a:xfrm>
          <a:off x="5937327" y="14241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276" name="正方形/長方形 275">
          <a:extLst>
            <a:ext uri="{FF2B5EF4-FFF2-40B4-BE49-F238E27FC236}">
              <a16:creationId xmlns:a16="http://schemas.microsoft.com/office/drawing/2014/main" id="{00000000-0008-0000-0200-000014010000}"/>
            </a:ext>
          </a:extLst>
        </xdr:cNvPr>
        <xdr:cNvSpPr/>
      </xdr:nvSpPr>
      <xdr:spPr>
        <a:xfrm>
          <a:off x="67056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77" name="正方形/長方形 276">
          <a:extLst>
            <a:ext uri="{FF2B5EF4-FFF2-40B4-BE49-F238E27FC236}">
              <a16:creationId xmlns:a16="http://schemas.microsoft.com/office/drawing/2014/main" id="{00000000-0008-0000-0200-000015010000}"/>
            </a:ext>
          </a:extLst>
        </xdr:cNvPr>
        <xdr:cNvSpPr/>
      </xdr:nvSpPr>
      <xdr:spPr>
        <a:xfrm>
          <a:off x="79756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78" name="正方形/長方形 277">
          <a:extLst>
            <a:ext uri="{FF2B5EF4-FFF2-40B4-BE49-F238E27FC236}">
              <a16:creationId xmlns:a16="http://schemas.microsoft.com/office/drawing/2014/main" id="{00000000-0008-0000-0200-000016010000}"/>
            </a:ext>
          </a:extLst>
        </xdr:cNvPr>
        <xdr:cNvSpPr/>
      </xdr:nvSpPr>
      <xdr:spPr>
        <a:xfrm>
          <a:off x="79756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79" name="正方形/長方形 278">
          <a:extLst>
            <a:ext uri="{FF2B5EF4-FFF2-40B4-BE49-F238E27FC236}">
              <a16:creationId xmlns:a16="http://schemas.microsoft.com/office/drawing/2014/main" id="{00000000-0008-0000-0200-000017010000}"/>
            </a:ext>
          </a:extLst>
        </xdr:cNvPr>
        <xdr:cNvSpPr/>
      </xdr:nvSpPr>
      <xdr:spPr>
        <a:xfrm>
          <a:off x="16764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80" name="正方形/長方形 279">
          <a:extLst>
            <a:ext uri="{FF2B5EF4-FFF2-40B4-BE49-F238E27FC236}">
              <a16:creationId xmlns:a16="http://schemas.microsoft.com/office/drawing/2014/main" id="{00000000-0008-0000-0200-000018010000}"/>
            </a:ext>
          </a:extLst>
        </xdr:cNvPr>
        <xdr:cNvSpPr/>
      </xdr:nvSpPr>
      <xdr:spPr>
        <a:xfrm>
          <a:off x="16764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81" name="正方形/長方形 280">
          <a:extLst>
            <a:ext uri="{FF2B5EF4-FFF2-40B4-BE49-F238E27FC236}">
              <a16:creationId xmlns:a16="http://schemas.microsoft.com/office/drawing/2014/main" id="{00000000-0008-0000-0200-000019010000}"/>
            </a:ext>
          </a:extLst>
        </xdr:cNvPr>
        <xdr:cNvSpPr/>
      </xdr:nvSpPr>
      <xdr:spPr>
        <a:xfrm>
          <a:off x="2682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82" name="正方形/長方形 281">
          <a:extLst>
            <a:ext uri="{FF2B5EF4-FFF2-40B4-BE49-F238E27FC236}">
              <a16:creationId xmlns:a16="http://schemas.microsoft.com/office/drawing/2014/main" id="{00000000-0008-0000-0200-00001A010000}"/>
            </a:ext>
          </a:extLst>
        </xdr:cNvPr>
        <xdr:cNvSpPr/>
      </xdr:nvSpPr>
      <xdr:spPr>
        <a:xfrm>
          <a:off x="2682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83" name="正方形/長方形 282">
          <a:extLst>
            <a:ext uri="{FF2B5EF4-FFF2-40B4-BE49-F238E27FC236}">
              <a16:creationId xmlns:a16="http://schemas.microsoft.com/office/drawing/2014/main" id="{00000000-0008-0000-0200-00001B010000}"/>
            </a:ext>
          </a:extLst>
        </xdr:cNvPr>
        <xdr:cNvSpPr/>
      </xdr:nvSpPr>
      <xdr:spPr>
        <a:xfrm>
          <a:off x="670560" y="16394430"/>
          <a:ext cx="4175760"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284" name="正方形/長方形 283">
          <a:extLst>
            <a:ext uri="{FF2B5EF4-FFF2-40B4-BE49-F238E27FC236}">
              <a16:creationId xmlns:a16="http://schemas.microsoft.com/office/drawing/2014/main" id="{00000000-0008-0000-0200-00001C010000}"/>
            </a:ext>
          </a:extLst>
        </xdr:cNvPr>
        <xdr:cNvSpPr/>
      </xdr:nvSpPr>
      <xdr:spPr>
        <a:xfrm>
          <a:off x="582676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285" name="正方形/長方形 284">
          <a:extLst>
            <a:ext uri="{FF2B5EF4-FFF2-40B4-BE49-F238E27FC236}">
              <a16:creationId xmlns:a16="http://schemas.microsoft.com/office/drawing/2014/main" id="{00000000-0008-0000-0200-00001D010000}"/>
            </a:ext>
          </a:extLst>
        </xdr:cNvPr>
        <xdr:cNvSpPr/>
      </xdr:nvSpPr>
      <xdr:spPr>
        <a:xfrm>
          <a:off x="59309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286" name="正方形/長方形 285">
          <a:extLst>
            <a:ext uri="{FF2B5EF4-FFF2-40B4-BE49-F238E27FC236}">
              <a16:creationId xmlns:a16="http://schemas.microsoft.com/office/drawing/2014/main" id="{00000000-0008-0000-0200-00001E010000}"/>
            </a:ext>
          </a:extLst>
        </xdr:cNvPr>
        <xdr:cNvSpPr/>
      </xdr:nvSpPr>
      <xdr:spPr>
        <a:xfrm>
          <a:off x="59309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287" name="正方形/長方形 286">
          <a:extLst>
            <a:ext uri="{FF2B5EF4-FFF2-40B4-BE49-F238E27FC236}">
              <a16:creationId xmlns:a16="http://schemas.microsoft.com/office/drawing/2014/main" id="{00000000-0008-0000-0200-00001F010000}"/>
            </a:ext>
          </a:extLst>
        </xdr:cNvPr>
        <xdr:cNvSpPr/>
      </xdr:nvSpPr>
      <xdr:spPr>
        <a:xfrm>
          <a:off x="68326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288" name="正方形/長方形 287">
          <a:extLst>
            <a:ext uri="{FF2B5EF4-FFF2-40B4-BE49-F238E27FC236}">
              <a16:creationId xmlns:a16="http://schemas.microsoft.com/office/drawing/2014/main" id="{00000000-0008-0000-0200-000020010000}"/>
            </a:ext>
          </a:extLst>
        </xdr:cNvPr>
        <xdr:cNvSpPr/>
      </xdr:nvSpPr>
      <xdr:spPr>
        <a:xfrm>
          <a:off x="68326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289" name="正方形/長方形 288">
          <a:extLst>
            <a:ext uri="{FF2B5EF4-FFF2-40B4-BE49-F238E27FC236}">
              <a16:creationId xmlns:a16="http://schemas.microsoft.com/office/drawing/2014/main" id="{00000000-0008-0000-0200-000021010000}"/>
            </a:ext>
          </a:extLst>
        </xdr:cNvPr>
        <xdr:cNvSpPr/>
      </xdr:nvSpPr>
      <xdr:spPr>
        <a:xfrm>
          <a:off x="7838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290" name="正方形/長方形 289">
          <a:extLst>
            <a:ext uri="{FF2B5EF4-FFF2-40B4-BE49-F238E27FC236}">
              <a16:creationId xmlns:a16="http://schemas.microsoft.com/office/drawing/2014/main" id="{00000000-0008-0000-0200-000022010000}"/>
            </a:ext>
          </a:extLst>
        </xdr:cNvPr>
        <xdr:cNvSpPr/>
      </xdr:nvSpPr>
      <xdr:spPr>
        <a:xfrm>
          <a:off x="7838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291" name="正方形/長方形 290">
          <a:extLst>
            <a:ext uri="{FF2B5EF4-FFF2-40B4-BE49-F238E27FC236}">
              <a16:creationId xmlns:a16="http://schemas.microsoft.com/office/drawing/2014/main" id="{00000000-0008-0000-0200-000023010000}"/>
            </a:ext>
          </a:extLst>
        </xdr:cNvPr>
        <xdr:cNvSpPr/>
      </xdr:nvSpPr>
      <xdr:spPr>
        <a:xfrm>
          <a:off x="5826760" y="16394430"/>
          <a:ext cx="4152900"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292" name="正方形/長方形 291">
          <a:extLst>
            <a:ext uri="{FF2B5EF4-FFF2-40B4-BE49-F238E27FC236}">
              <a16:creationId xmlns:a16="http://schemas.microsoft.com/office/drawing/2014/main" id="{00000000-0008-0000-0200-000024010000}"/>
            </a:ext>
          </a:extLst>
        </xdr:cNvPr>
        <xdr:cNvSpPr/>
      </xdr:nvSpPr>
      <xdr:spPr>
        <a:xfrm>
          <a:off x="1096010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293" name="正方形/長方形 292">
          <a:extLst>
            <a:ext uri="{FF2B5EF4-FFF2-40B4-BE49-F238E27FC236}">
              <a16:creationId xmlns:a16="http://schemas.microsoft.com/office/drawing/2014/main" id="{00000000-0008-0000-0200-000025010000}"/>
            </a:ext>
          </a:extLst>
        </xdr:cNvPr>
        <xdr:cNvSpPr/>
      </xdr:nvSpPr>
      <xdr:spPr>
        <a:xfrm>
          <a:off x="11064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294" name="正方形/長方形 293">
          <a:extLst>
            <a:ext uri="{FF2B5EF4-FFF2-40B4-BE49-F238E27FC236}">
              <a16:creationId xmlns:a16="http://schemas.microsoft.com/office/drawing/2014/main" id="{00000000-0008-0000-0200-000026010000}"/>
            </a:ext>
          </a:extLst>
        </xdr:cNvPr>
        <xdr:cNvSpPr/>
      </xdr:nvSpPr>
      <xdr:spPr>
        <a:xfrm>
          <a:off x="11064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295" name="正方形/長方形 294">
          <a:extLst>
            <a:ext uri="{FF2B5EF4-FFF2-40B4-BE49-F238E27FC236}">
              <a16:creationId xmlns:a16="http://schemas.microsoft.com/office/drawing/2014/main" id="{00000000-0008-0000-0200-000027010000}"/>
            </a:ext>
          </a:extLst>
        </xdr:cNvPr>
        <xdr:cNvSpPr/>
      </xdr:nvSpPr>
      <xdr:spPr>
        <a:xfrm>
          <a:off x="119659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296" name="正方形/長方形 295">
          <a:extLst>
            <a:ext uri="{FF2B5EF4-FFF2-40B4-BE49-F238E27FC236}">
              <a16:creationId xmlns:a16="http://schemas.microsoft.com/office/drawing/2014/main" id="{00000000-0008-0000-0200-000028010000}"/>
            </a:ext>
          </a:extLst>
        </xdr:cNvPr>
        <xdr:cNvSpPr/>
      </xdr:nvSpPr>
      <xdr:spPr>
        <a:xfrm>
          <a:off x="119659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297" name="正方形/長方形 296">
          <a:extLst>
            <a:ext uri="{FF2B5EF4-FFF2-40B4-BE49-F238E27FC236}">
              <a16:creationId xmlns:a16="http://schemas.microsoft.com/office/drawing/2014/main" id="{00000000-0008-0000-0200-000029010000}"/>
            </a:ext>
          </a:extLst>
        </xdr:cNvPr>
        <xdr:cNvSpPr/>
      </xdr:nvSpPr>
      <xdr:spPr>
        <a:xfrm>
          <a:off x="129717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298" name="正方形/長方形 297">
          <a:extLst>
            <a:ext uri="{FF2B5EF4-FFF2-40B4-BE49-F238E27FC236}">
              <a16:creationId xmlns:a16="http://schemas.microsoft.com/office/drawing/2014/main" id="{00000000-0008-0000-0200-00002A010000}"/>
            </a:ext>
          </a:extLst>
        </xdr:cNvPr>
        <xdr:cNvSpPr/>
      </xdr:nvSpPr>
      <xdr:spPr>
        <a:xfrm>
          <a:off x="129717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299" name="正方形/長方形 298">
          <a:extLst>
            <a:ext uri="{FF2B5EF4-FFF2-40B4-BE49-F238E27FC236}">
              <a16:creationId xmlns:a16="http://schemas.microsoft.com/office/drawing/2014/main" id="{00000000-0008-0000-0200-00002B010000}"/>
            </a:ext>
          </a:extLst>
        </xdr:cNvPr>
        <xdr:cNvSpPr/>
      </xdr:nvSpPr>
      <xdr:spPr>
        <a:xfrm>
          <a:off x="1096010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00" name="テキスト ボックス 299">
          <a:extLst>
            <a:ext uri="{FF2B5EF4-FFF2-40B4-BE49-F238E27FC236}">
              <a16:creationId xmlns:a16="http://schemas.microsoft.com/office/drawing/2014/main" id="{00000000-0008-0000-0200-00002C010000}"/>
            </a:ext>
          </a:extLst>
        </xdr:cNvPr>
        <xdr:cNvSpPr txBox="1"/>
      </xdr:nvSpPr>
      <xdr:spPr>
        <a:xfrm>
          <a:off x="1092200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01" name="直線コネクタ 300">
          <a:extLst>
            <a:ext uri="{FF2B5EF4-FFF2-40B4-BE49-F238E27FC236}">
              <a16:creationId xmlns:a16="http://schemas.microsoft.com/office/drawing/2014/main" id="{00000000-0008-0000-0200-00002D010000}"/>
            </a:ext>
          </a:extLst>
        </xdr:cNvPr>
        <xdr:cNvCxnSpPr/>
      </xdr:nvCxnSpPr>
      <xdr:spPr>
        <a:xfrm>
          <a:off x="10960100" y="74523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302" name="テキスト ボックス 301">
          <a:extLst>
            <a:ext uri="{FF2B5EF4-FFF2-40B4-BE49-F238E27FC236}">
              <a16:creationId xmlns:a16="http://schemas.microsoft.com/office/drawing/2014/main" id="{00000000-0008-0000-0200-00002E010000}"/>
            </a:ext>
          </a:extLst>
        </xdr:cNvPr>
        <xdr:cNvSpPr txBox="1"/>
      </xdr:nvSpPr>
      <xdr:spPr>
        <a:xfrm>
          <a:off x="1056150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303" name="直線コネクタ 302">
          <a:extLst>
            <a:ext uri="{FF2B5EF4-FFF2-40B4-BE49-F238E27FC236}">
              <a16:creationId xmlns:a16="http://schemas.microsoft.com/office/drawing/2014/main" id="{00000000-0008-0000-0200-00002F010000}"/>
            </a:ext>
          </a:extLst>
        </xdr:cNvPr>
        <xdr:cNvCxnSpPr/>
      </xdr:nvCxnSpPr>
      <xdr:spPr>
        <a:xfrm>
          <a:off x="10960100" y="70789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304" name="テキスト ボックス 303">
          <a:extLst>
            <a:ext uri="{FF2B5EF4-FFF2-40B4-BE49-F238E27FC236}">
              <a16:creationId xmlns:a16="http://schemas.microsoft.com/office/drawing/2014/main" id="{00000000-0008-0000-0200-000030010000}"/>
            </a:ext>
          </a:extLst>
        </xdr:cNvPr>
        <xdr:cNvSpPr txBox="1"/>
      </xdr:nvSpPr>
      <xdr:spPr>
        <a:xfrm>
          <a:off x="10561501" y="69405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305" name="直線コネクタ 304">
          <a:extLst>
            <a:ext uri="{FF2B5EF4-FFF2-40B4-BE49-F238E27FC236}">
              <a16:creationId xmlns:a16="http://schemas.microsoft.com/office/drawing/2014/main" id="{00000000-0008-0000-0200-000031010000}"/>
            </a:ext>
          </a:extLst>
        </xdr:cNvPr>
        <xdr:cNvCxnSpPr/>
      </xdr:nvCxnSpPr>
      <xdr:spPr>
        <a:xfrm>
          <a:off x="10960100" y="67056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306" name="テキスト ボックス 305">
          <a:extLst>
            <a:ext uri="{FF2B5EF4-FFF2-40B4-BE49-F238E27FC236}">
              <a16:creationId xmlns:a16="http://schemas.microsoft.com/office/drawing/2014/main" id="{00000000-0008-0000-0200-000032010000}"/>
            </a:ext>
          </a:extLst>
        </xdr:cNvPr>
        <xdr:cNvSpPr txBox="1"/>
      </xdr:nvSpPr>
      <xdr:spPr>
        <a:xfrm>
          <a:off x="10602761" y="65671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307" name="直線コネクタ 306">
          <a:extLst>
            <a:ext uri="{FF2B5EF4-FFF2-40B4-BE49-F238E27FC236}">
              <a16:creationId xmlns:a16="http://schemas.microsoft.com/office/drawing/2014/main" id="{00000000-0008-0000-0200-000033010000}"/>
            </a:ext>
          </a:extLst>
        </xdr:cNvPr>
        <xdr:cNvCxnSpPr/>
      </xdr:nvCxnSpPr>
      <xdr:spPr>
        <a:xfrm>
          <a:off x="10960100" y="63360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308" name="テキスト ボックス 307">
          <a:extLst>
            <a:ext uri="{FF2B5EF4-FFF2-40B4-BE49-F238E27FC236}">
              <a16:creationId xmlns:a16="http://schemas.microsoft.com/office/drawing/2014/main" id="{00000000-0008-0000-0200-000034010000}"/>
            </a:ext>
          </a:extLst>
        </xdr:cNvPr>
        <xdr:cNvSpPr txBox="1"/>
      </xdr:nvSpPr>
      <xdr:spPr>
        <a:xfrm>
          <a:off x="10602761" y="61976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309" name="直線コネクタ 308">
          <a:extLst>
            <a:ext uri="{FF2B5EF4-FFF2-40B4-BE49-F238E27FC236}">
              <a16:creationId xmlns:a16="http://schemas.microsoft.com/office/drawing/2014/main" id="{00000000-0008-0000-0200-000035010000}"/>
            </a:ext>
          </a:extLst>
        </xdr:cNvPr>
        <xdr:cNvCxnSpPr/>
      </xdr:nvCxnSpPr>
      <xdr:spPr>
        <a:xfrm>
          <a:off x="10960100" y="59626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310" name="テキスト ボックス 309">
          <a:extLst>
            <a:ext uri="{FF2B5EF4-FFF2-40B4-BE49-F238E27FC236}">
              <a16:creationId xmlns:a16="http://schemas.microsoft.com/office/drawing/2014/main" id="{00000000-0008-0000-0200-000036010000}"/>
            </a:ext>
          </a:extLst>
        </xdr:cNvPr>
        <xdr:cNvSpPr txBox="1"/>
      </xdr:nvSpPr>
      <xdr:spPr>
        <a:xfrm>
          <a:off x="10602761" y="58242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311" name="直線コネクタ 310">
          <a:extLst>
            <a:ext uri="{FF2B5EF4-FFF2-40B4-BE49-F238E27FC236}">
              <a16:creationId xmlns:a16="http://schemas.microsoft.com/office/drawing/2014/main" id="{00000000-0008-0000-0200-000037010000}"/>
            </a:ext>
          </a:extLst>
        </xdr:cNvPr>
        <xdr:cNvCxnSpPr/>
      </xdr:nvCxnSpPr>
      <xdr:spPr>
        <a:xfrm>
          <a:off x="10960100" y="55892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312" name="テキスト ボックス 311">
          <a:extLst>
            <a:ext uri="{FF2B5EF4-FFF2-40B4-BE49-F238E27FC236}">
              <a16:creationId xmlns:a16="http://schemas.microsoft.com/office/drawing/2014/main" id="{00000000-0008-0000-0200-000038010000}"/>
            </a:ext>
          </a:extLst>
        </xdr:cNvPr>
        <xdr:cNvSpPr txBox="1"/>
      </xdr:nvSpPr>
      <xdr:spPr>
        <a:xfrm>
          <a:off x="10602761" y="54508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13" name="直線コネクタ 312">
          <a:extLst>
            <a:ext uri="{FF2B5EF4-FFF2-40B4-BE49-F238E27FC236}">
              <a16:creationId xmlns:a16="http://schemas.microsoft.com/office/drawing/2014/main" id="{00000000-0008-0000-0200-000039010000}"/>
            </a:ext>
          </a:extLst>
        </xdr:cNvPr>
        <xdr:cNvCxnSpPr/>
      </xdr:nvCxnSpPr>
      <xdr:spPr>
        <a:xfrm>
          <a:off x="10960100" y="52158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314" name="テキスト ボックス 313">
          <a:extLst>
            <a:ext uri="{FF2B5EF4-FFF2-40B4-BE49-F238E27FC236}">
              <a16:creationId xmlns:a16="http://schemas.microsoft.com/office/drawing/2014/main" id="{00000000-0008-0000-0200-00003A010000}"/>
            </a:ext>
          </a:extLst>
        </xdr:cNvPr>
        <xdr:cNvSpPr txBox="1"/>
      </xdr:nvSpPr>
      <xdr:spPr>
        <a:xfrm>
          <a:off x="10666881" y="50774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15" name="【一般廃棄物処理施設】&#10;有形固定資産減価償却率グラフ枠">
          <a:extLst>
            <a:ext uri="{FF2B5EF4-FFF2-40B4-BE49-F238E27FC236}">
              <a16:creationId xmlns:a16="http://schemas.microsoft.com/office/drawing/2014/main" id="{00000000-0008-0000-0200-00003B010000}"/>
            </a:ext>
          </a:extLst>
        </xdr:cNvPr>
        <xdr:cNvSpPr/>
      </xdr:nvSpPr>
      <xdr:spPr>
        <a:xfrm>
          <a:off x="1096010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85725</xdr:rowOff>
    </xdr:from>
    <xdr:to>
      <xdr:col>85</xdr:col>
      <xdr:colOff>126364</xdr:colOff>
      <xdr:row>42</xdr:row>
      <xdr:rowOff>38100</xdr:rowOff>
    </xdr:to>
    <xdr:cxnSp macro="">
      <xdr:nvCxnSpPr>
        <xdr:cNvPr id="316" name="直線コネクタ 315">
          <a:extLst>
            <a:ext uri="{FF2B5EF4-FFF2-40B4-BE49-F238E27FC236}">
              <a16:creationId xmlns:a16="http://schemas.microsoft.com/office/drawing/2014/main" id="{00000000-0008-0000-0200-00003C010000}"/>
            </a:ext>
          </a:extLst>
        </xdr:cNvPr>
        <xdr:cNvCxnSpPr/>
      </xdr:nvCxnSpPr>
      <xdr:spPr>
        <a:xfrm flipV="1">
          <a:off x="14375764" y="5785485"/>
          <a:ext cx="0" cy="12934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41927</xdr:rowOff>
    </xdr:from>
    <xdr:ext cx="469744" cy="259045"/>
    <xdr:sp macro="" textlink="">
      <xdr:nvSpPr>
        <xdr:cNvPr id="317" name="【一般廃棄物処理施設】&#10;有形固定資産減価償却率最小値テキスト">
          <a:extLst>
            <a:ext uri="{FF2B5EF4-FFF2-40B4-BE49-F238E27FC236}">
              <a16:creationId xmlns:a16="http://schemas.microsoft.com/office/drawing/2014/main" id="{00000000-0008-0000-0200-00003D010000}"/>
            </a:ext>
          </a:extLst>
        </xdr:cNvPr>
        <xdr:cNvSpPr txBox="1"/>
      </xdr:nvSpPr>
      <xdr:spPr>
        <a:xfrm>
          <a:off x="14414500" y="7082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38100</xdr:rowOff>
    </xdr:from>
    <xdr:to>
      <xdr:col>86</xdr:col>
      <xdr:colOff>25400</xdr:colOff>
      <xdr:row>42</xdr:row>
      <xdr:rowOff>38100</xdr:rowOff>
    </xdr:to>
    <xdr:cxnSp macro="">
      <xdr:nvCxnSpPr>
        <xdr:cNvPr id="318" name="直線コネクタ 317">
          <a:extLst>
            <a:ext uri="{FF2B5EF4-FFF2-40B4-BE49-F238E27FC236}">
              <a16:creationId xmlns:a16="http://schemas.microsoft.com/office/drawing/2014/main" id="{00000000-0008-0000-0200-00003E010000}"/>
            </a:ext>
          </a:extLst>
        </xdr:cNvPr>
        <xdr:cNvCxnSpPr/>
      </xdr:nvCxnSpPr>
      <xdr:spPr>
        <a:xfrm>
          <a:off x="14287500" y="707898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33</xdr:row>
      <xdr:rowOff>32402</xdr:rowOff>
    </xdr:from>
    <xdr:ext cx="405111" cy="259045"/>
    <xdr:sp macro="" textlink="">
      <xdr:nvSpPr>
        <xdr:cNvPr id="319" name="【一般廃棄物処理施設】&#10;有形固定資産減価償却率最大値テキスト">
          <a:extLst>
            <a:ext uri="{FF2B5EF4-FFF2-40B4-BE49-F238E27FC236}">
              <a16:creationId xmlns:a16="http://schemas.microsoft.com/office/drawing/2014/main" id="{00000000-0008-0000-0200-00003F010000}"/>
            </a:ext>
          </a:extLst>
        </xdr:cNvPr>
        <xdr:cNvSpPr txBox="1"/>
      </xdr:nvSpPr>
      <xdr:spPr>
        <a:xfrm>
          <a:off x="14414500" y="55645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85725</xdr:rowOff>
    </xdr:from>
    <xdr:to>
      <xdr:col>86</xdr:col>
      <xdr:colOff>25400</xdr:colOff>
      <xdr:row>34</xdr:row>
      <xdr:rowOff>85725</xdr:rowOff>
    </xdr:to>
    <xdr:cxnSp macro="">
      <xdr:nvCxnSpPr>
        <xdr:cNvPr id="320" name="直線コネクタ 319">
          <a:extLst>
            <a:ext uri="{FF2B5EF4-FFF2-40B4-BE49-F238E27FC236}">
              <a16:creationId xmlns:a16="http://schemas.microsoft.com/office/drawing/2014/main" id="{00000000-0008-0000-0200-000040010000}"/>
            </a:ext>
          </a:extLst>
        </xdr:cNvPr>
        <xdr:cNvCxnSpPr/>
      </xdr:nvCxnSpPr>
      <xdr:spPr>
        <a:xfrm>
          <a:off x="14287500" y="578548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40657</xdr:rowOff>
    </xdr:from>
    <xdr:ext cx="405111" cy="259045"/>
    <xdr:sp macro="" textlink="">
      <xdr:nvSpPr>
        <xdr:cNvPr id="321" name="【一般廃棄物処理施設】&#10;有形固定資産減価償却率平均値テキスト">
          <a:extLst>
            <a:ext uri="{FF2B5EF4-FFF2-40B4-BE49-F238E27FC236}">
              <a16:creationId xmlns:a16="http://schemas.microsoft.com/office/drawing/2014/main" id="{00000000-0008-0000-0200-000041010000}"/>
            </a:ext>
          </a:extLst>
        </xdr:cNvPr>
        <xdr:cNvSpPr txBox="1"/>
      </xdr:nvSpPr>
      <xdr:spPr>
        <a:xfrm>
          <a:off x="14414500" y="624333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17780</xdr:rowOff>
    </xdr:from>
    <xdr:to>
      <xdr:col>85</xdr:col>
      <xdr:colOff>177800</xdr:colOff>
      <xdr:row>38</xdr:row>
      <xdr:rowOff>119380</xdr:rowOff>
    </xdr:to>
    <xdr:sp macro="" textlink="">
      <xdr:nvSpPr>
        <xdr:cNvPr id="322" name="フローチャート: 判断 321">
          <a:extLst>
            <a:ext uri="{FF2B5EF4-FFF2-40B4-BE49-F238E27FC236}">
              <a16:creationId xmlns:a16="http://schemas.microsoft.com/office/drawing/2014/main" id="{00000000-0008-0000-0200-000042010000}"/>
            </a:ext>
          </a:extLst>
        </xdr:cNvPr>
        <xdr:cNvSpPr/>
      </xdr:nvSpPr>
      <xdr:spPr>
        <a:xfrm>
          <a:off x="14325600" y="6388100"/>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130175</xdr:rowOff>
    </xdr:from>
    <xdr:to>
      <xdr:col>81</xdr:col>
      <xdr:colOff>101600</xdr:colOff>
      <xdr:row>38</xdr:row>
      <xdr:rowOff>60325</xdr:rowOff>
    </xdr:to>
    <xdr:sp macro="" textlink="">
      <xdr:nvSpPr>
        <xdr:cNvPr id="323" name="フローチャート: 判断 322">
          <a:extLst>
            <a:ext uri="{FF2B5EF4-FFF2-40B4-BE49-F238E27FC236}">
              <a16:creationId xmlns:a16="http://schemas.microsoft.com/office/drawing/2014/main" id="{00000000-0008-0000-0200-000043010000}"/>
            </a:ext>
          </a:extLst>
        </xdr:cNvPr>
        <xdr:cNvSpPr/>
      </xdr:nvSpPr>
      <xdr:spPr>
        <a:xfrm>
          <a:off x="13578840" y="633285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53975</xdr:rowOff>
    </xdr:from>
    <xdr:to>
      <xdr:col>76</xdr:col>
      <xdr:colOff>165100</xdr:colOff>
      <xdr:row>37</xdr:row>
      <xdr:rowOff>155575</xdr:rowOff>
    </xdr:to>
    <xdr:sp macro="" textlink="">
      <xdr:nvSpPr>
        <xdr:cNvPr id="324" name="フローチャート: 判断 323">
          <a:extLst>
            <a:ext uri="{FF2B5EF4-FFF2-40B4-BE49-F238E27FC236}">
              <a16:creationId xmlns:a16="http://schemas.microsoft.com/office/drawing/2014/main" id="{00000000-0008-0000-0200-000044010000}"/>
            </a:ext>
          </a:extLst>
        </xdr:cNvPr>
        <xdr:cNvSpPr/>
      </xdr:nvSpPr>
      <xdr:spPr>
        <a:xfrm>
          <a:off x="12804140" y="6256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36</xdr:row>
      <xdr:rowOff>153035</xdr:rowOff>
    </xdr:from>
    <xdr:to>
      <xdr:col>72</xdr:col>
      <xdr:colOff>38100</xdr:colOff>
      <xdr:row>37</xdr:row>
      <xdr:rowOff>83185</xdr:rowOff>
    </xdr:to>
    <xdr:sp macro="" textlink="">
      <xdr:nvSpPr>
        <xdr:cNvPr id="325" name="フローチャート: 判断 324">
          <a:extLst>
            <a:ext uri="{FF2B5EF4-FFF2-40B4-BE49-F238E27FC236}">
              <a16:creationId xmlns:a16="http://schemas.microsoft.com/office/drawing/2014/main" id="{00000000-0008-0000-0200-000045010000}"/>
            </a:ext>
          </a:extLst>
        </xdr:cNvPr>
        <xdr:cNvSpPr/>
      </xdr:nvSpPr>
      <xdr:spPr>
        <a:xfrm>
          <a:off x="12029440" y="618807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36</xdr:row>
      <xdr:rowOff>126365</xdr:rowOff>
    </xdr:from>
    <xdr:to>
      <xdr:col>67</xdr:col>
      <xdr:colOff>101600</xdr:colOff>
      <xdr:row>37</xdr:row>
      <xdr:rowOff>56515</xdr:rowOff>
    </xdr:to>
    <xdr:sp macro="" textlink="">
      <xdr:nvSpPr>
        <xdr:cNvPr id="326" name="フローチャート: 判断 325">
          <a:extLst>
            <a:ext uri="{FF2B5EF4-FFF2-40B4-BE49-F238E27FC236}">
              <a16:creationId xmlns:a16="http://schemas.microsoft.com/office/drawing/2014/main" id="{00000000-0008-0000-0200-000046010000}"/>
            </a:ext>
          </a:extLst>
        </xdr:cNvPr>
        <xdr:cNvSpPr/>
      </xdr:nvSpPr>
      <xdr:spPr>
        <a:xfrm>
          <a:off x="11231880" y="616140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27" name="テキスト ボックス 326">
          <a:extLst>
            <a:ext uri="{FF2B5EF4-FFF2-40B4-BE49-F238E27FC236}">
              <a16:creationId xmlns:a16="http://schemas.microsoft.com/office/drawing/2014/main" id="{00000000-0008-0000-0200-000047010000}"/>
            </a:ext>
          </a:extLst>
        </xdr:cNvPr>
        <xdr:cNvSpPr txBox="1"/>
      </xdr:nvSpPr>
      <xdr:spPr>
        <a:xfrm>
          <a:off x="14208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28" name="テキスト ボックス 327">
          <a:extLst>
            <a:ext uri="{FF2B5EF4-FFF2-40B4-BE49-F238E27FC236}">
              <a16:creationId xmlns:a16="http://schemas.microsoft.com/office/drawing/2014/main" id="{00000000-0008-0000-0200-000048010000}"/>
            </a:ext>
          </a:extLst>
        </xdr:cNvPr>
        <xdr:cNvSpPr txBox="1"/>
      </xdr:nvSpPr>
      <xdr:spPr>
        <a:xfrm>
          <a:off x="134620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29" name="テキスト ボックス 328">
          <a:extLst>
            <a:ext uri="{FF2B5EF4-FFF2-40B4-BE49-F238E27FC236}">
              <a16:creationId xmlns:a16="http://schemas.microsoft.com/office/drawing/2014/main" id="{00000000-0008-0000-0200-000049010000}"/>
            </a:ext>
          </a:extLst>
        </xdr:cNvPr>
        <xdr:cNvSpPr txBox="1"/>
      </xdr:nvSpPr>
      <xdr:spPr>
        <a:xfrm>
          <a:off x="126873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30" name="テキスト ボックス 329">
          <a:extLst>
            <a:ext uri="{FF2B5EF4-FFF2-40B4-BE49-F238E27FC236}">
              <a16:creationId xmlns:a16="http://schemas.microsoft.com/office/drawing/2014/main" id="{00000000-0008-0000-0200-00004A010000}"/>
            </a:ext>
          </a:extLst>
        </xdr:cNvPr>
        <xdr:cNvSpPr txBox="1"/>
      </xdr:nvSpPr>
      <xdr:spPr>
        <a:xfrm>
          <a:off x="119049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31" name="テキスト ボックス 330">
          <a:extLst>
            <a:ext uri="{FF2B5EF4-FFF2-40B4-BE49-F238E27FC236}">
              <a16:creationId xmlns:a16="http://schemas.microsoft.com/office/drawing/2014/main" id="{00000000-0008-0000-0200-00004B010000}"/>
            </a:ext>
          </a:extLst>
        </xdr:cNvPr>
        <xdr:cNvSpPr txBox="1"/>
      </xdr:nvSpPr>
      <xdr:spPr>
        <a:xfrm>
          <a:off x="111150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151130</xdr:rowOff>
    </xdr:from>
    <xdr:to>
      <xdr:col>85</xdr:col>
      <xdr:colOff>177800</xdr:colOff>
      <xdr:row>39</xdr:row>
      <xdr:rowOff>81280</xdr:rowOff>
    </xdr:to>
    <xdr:sp macro="" textlink="">
      <xdr:nvSpPr>
        <xdr:cNvPr id="332" name="楕円 331">
          <a:extLst>
            <a:ext uri="{FF2B5EF4-FFF2-40B4-BE49-F238E27FC236}">
              <a16:creationId xmlns:a16="http://schemas.microsoft.com/office/drawing/2014/main" id="{00000000-0008-0000-0200-00004C010000}"/>
            </a:ext>
          </a:extLst>
        </xdr:cNvPr>
        <xdr:cNvSpPr/>
      </xdr:nvSpPr>
      <xdr:spPr>
        <a:xfrm>
          <a:off x="14325600" y="6521450"/>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38</xdr:row>
      <xdr:rowOff>129557</xdr:rowOff>
    </xdr:from>
    <xdr:ext cx="405111" cy="259045"/>
    <xdr:sp macro="" textlink="">
      <xdr:nvSpPr>
        <xdr:cNvPr id="333" name="【一般廃棄物処理施設】&#10;有形固定資産減価償却率該当値テキスト">
          <a:extLst>
            <a:ext uri="{FF2B5EF4-FFF2-40B4-BE49-F238E27FC236}">
              <a16:creationId xmlns:a16="http://schemas.microsoft.com/office/drawing/2014/main" id="{00000000-0008-0000-0200-00004D010000}"/>
            </a:ext>
          </a:extLst>
        </xdr:cNvPr>
        <xdr:cNvSpPr txBox="1"/>
      </xdr:nvSpPr>
      <xdr:spPr>
        <a:xfrm>
          <a:off x="14414500" y="6499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40</xdr:row>
      <xdr:rowOff>33020</xdr:rowOff>
    </xdr:from>
    <xdr:to>
      <xdr:col>81</xdr:col>
      <xdr:colOff>101600</xdr:colOff>
      <xdr:row>40</xdr:row>
      <xdr:rowOff>134620</xdr:rowOff>
    </xdr:to>
    <xdr:sp macro="" textlink="">
      <xdr:nvSpPr>
        <xdr:cNvPr id="334" name="楕円 333">
          <a:extLst>
            <a:ext uri="{FF2B5EF4-FFF2-40B4-BE49-F238E27FC236}">
              <a16:creationId xmlns:a16="http://schemas.microsoft.com/office/drawing/2014/main" id="{00000000-0008-0000-0200-00004E010000}"/>
            </a:ext>
          </a:extLst>
        </xdr:cNvPr>
        <xdr:cNvSpPr/>
      </xdr:nvSpPr>
      <xdr:spPr>
        <a:xfrm>
          <a:off x="13578840" y="6738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39</xdr:row>
      <xdr:rowOff>30480</xdr:rowOff>
    </xdr:from>
    <xdr:to>
      <xdr:col>85</xdr:col>
      <xdr:colOff>127000</xdr:colOff>
      <xdr:row>40</xdr:row>
      <xdr:rowOff>83820</xdr:rowOff>
    </xdr:to>
    <xdr:cxnSp macro="">
      <xdr:nvCxnSpPr>
        <xdr:cNvPr id="335" name="直線コネクタ 334">
          <a:extLst>
            <a:ext uri="{FF2B5EF4-FFF2-40B4-BE49-F238E27FC236}">
              <a16:creationId xmlns:a16="http://schemas.microsoft.com/office/drawing/2014/main" id="{00000000-0008-0000-0200-00004F010000}"/>
            </a:ext>
          </a:extLst>
        </xdr:cNvPr>
        <xdr:cNvCxnSpPr/>
      </xdr:nvCxnSpPr>
      <xdr:spPr>
        <a:xfrm flipV="1">
          <a:off x="13629640" y="6568440"/>
          <a:ext cx="746760" cy="220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116840</xdr:rowOff>
    </xdr:from>
    <xdr:to>
      <xdr:col>76</xdr:col>
      <xdr:colOff>165100</xdr:colOff>
      <xdr:row>38</xdr:row>
      <xdr:rowOff>46990</xdr:rowOff>
    </xdr:to>
    <xdr:sp macro="" textlink="">
      <xdr:nvSpPr>
        <xdr:cNvPr id="336" name="楕円 335">
          <a:extLst>
            <a:ext uri="{FF2B5EF4-FFF2-40B4-BE49-F238E27FC236}">
              <a16:creationId xmlns:a16="http://schemas.microsoft.com/office/drawing/2014/main" id="{00000000-0008-0000-0200-000050010000}"/>
            </a:ext>
          </a:extLst>
        </xdr:cNvPr>
        <xdr:cNvSpPr/>
      </xdr:nvSpPr>
      <xdr:spPr>
        <a:xfrm>
          <a:off x="12804140" y="631952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167640</xdr:rowOff>
    </xdr:from>
    <xdr:to>
      <xdr:col>81</xdr:col>
      <xdr:colOff>50800</xdr:colOff>
      <xdr:row>40</xdr:row>
      <xdr:rowOff>83820</xdr:rowOff>
    </xdr:to>
    <xdr:cxnSp macro="">
      <xdr:nvCxnSpPr>
        <xdr:cNvPr id="337" name="直線コネクタ 336">
          <a:extLst>
            <a:ext uri="{FF2B5EF4-FFF2-40B4-BE49-F238E27FC236}">
              <a16:creationId xmlns:a16="http://schemas.microsoft.com/office/drawing/2014/main" id="{00000000-0008-0000-0200-000051010000}"/>
            </a:ext>
          </a:extLst>
        </xdr:cNvPr>
        <xdr:cNvCxnSpPr/>
      </xdr:nvCxnSpPr>
      <xdr:spPr>
        <a:xfrm>
          <a:off x="12854940" y="6370320"/>
          <a:ext cx="774700" cy="419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141605</xdr:rowOff>
    </xdr:from>
    <xdr:to>
      <xdr:col>72</xdr:col>
      <xdr:colOff>38100</xdr:colOff>
      <xdr:row>38</xdr:row>
      <xdr:rowOff>71755</xdr:rowOff>
    </xdr:to>
    <xdr:sp macro="" textlink="">
      <xdr:nvSpPr>
        <xdr:cNvPr id="338" name="楕円 337">
          <a:extLst>
            <a:ext uri="{FF2B5EF4-FFF2-40B4-BE49-F238E27FC236}">
              <a16:creationId xmlns:a16="http://schemas.microsoft.com/office/drawing/2014/main" id="{00000000-0008-0000-0200-000052010000}"/>
            </a:ext>
          </a:extLst>
        </xdr:cNvPr>
        <xdr:cNvSpPr/>
      </xdr:nvSpPr>
      <xdr:spPr>
        <a:xfrm>
          <a:off x="12029440" y="634428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37</xdr:row>
      <xdr:rowOff>167640</xdr:rowOff>
    </xdr:from>
    <xdr:to>
      <xdr:col>76</xdr:col>
      <xdr:colOff>114300</xdr:colOff>
      <xdr:row>38</xdr:row>
      <xdr:rowOff>20955</xdr:rowOff>
    </xdr:to>
    <xdr:cxnSp macro="">
      <xdr:nvCxnSpPr>
        <xdr:cNvPr id="339" name="直線コネクタ 338">
          <a:extLst>
            <a:ext uri="{FF2B5EF4-FFF2-40B4-BE49-F238E27FC236}">
              <a16:creationId xmlns:a16="http://schemas.microsoft.com/office/drawing/2014/main" id="{00000000-0008-0000-0200-000053010000}"/>
            </a:ext>
          </a:extLst>
        </xdr:cNvPr>
        <xdr:cNvCxnSpPr/>
      </xdr:nvCxnSpPr>
      <xdr:spPr>
        <a:xfrm flipV="1">
          <a:off x="12072620" y="6370320"/>
          <a:ext cx="78232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37</xdr:row>
      <xdr:rowOff>137795</xdr:rowOff>
    </xdr:from>
    <xdr:to>
      <xdr:col>67</xdr:col>
      <xdr:colOff>101600</xdr:colOff>
      <xdr:row>38</xdr:row>
      <xdr:rowOff>67945</xdr:rowOff>
    </xdr:to>
    <xdr:sp macro="" textlink="">
      <xdr:nvSpPr>
        <xdr:cNvPr id="340" name="楕円 339">
          <a:extLst>
            <a:ext uri="{FF2B5EF4-FFF2-40B4-BE49-F238E27FC236}">
              <a16:creationId xmlns:a16="http://schemas.microsoft.com/office/drawing/2014/main" id="{00000000-0008-0000-0200-000054010000}"/>
            </a:ext>
          </a:extLst>
        </xdr:cNvPr>
        <xdr:cNvSpPr/>
      </xdr:nvSpPr>
      <xdr:spPr>
        <a:xfrm>
          <a:off x="11231880" y="634047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38</xdr:row>
      <xdr:rowOff>17145</xdr:rowOff>
    </xdr:from>
    <xdr:to>
      <xdr:col>71</xdr:col>
      <xdr:colOff>177800</xdr:colOff>
      <xdr:row>38</xdr:row>
      <xdr:rowOff>20955</xdr:rowOff>
    </xdr:to>
    <xdr:cxnSp macro="">
      <xdr:nvCxnSpPr>
        <xdr:cNvPr id="341" name="直線コネクタ 340">
          <a:extLst>
            <a:ext uri="{FF2B5EF4-FFF2-40B4-BE49-F238E27FC236}">
              <a16:creationId xmlns:a16="http://schemas.microsoft.com/office/drawing/2014/main" id="{00000000-0008-0000-0200-000055010000}"/>
            </a:ext>
          </a:extLst>
        </xdr:cNvPr>
        <xdr:cNvCxnSpPr/>
      </xdr:nvCxnSpPr>
      <xdr:spPr>
        <a:xfrm>
          <a:off x="11282680" y="6387465"/>
          <a:ext cx="78994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76852</xdr:rowOff>
    </xdr:from>
    <xdr:ext cx="405111" cy="259045"/>
    <xdr:sp macro="" textlink="">
      <xdr:nvSpPr>
        <xdr:cNvPr id="342" name="n_1aveValue【一般廃棄物処理施設】&#10;有形固定資産減価償却率">
          <a:extLst>
            <a:ext uri="{FF2B5EF4-FFF2-40B4-BE49-F238E27FC236}">
              <a16:creationId xmlns:a16="http://schemas.microsoft.com/office/drawing/2014/main" id="{00000000-0008-0000-0200-000056010000}"/>
            </a:ext>
          </a:extLst>
        </xdr:cNvPr>
        <xdr:cNvSpPr txBox="1"/>
      </xdr:nvSpPr>
      <xdr:spPr>
        <a:xfrm>
          <a:off x="13437244" y="61118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652</xdr:rowOff>
    </xdr:from>
    <xdr:ext cx="405111" cy="259045"/>
    <xdr:sp macro="" textlink="">
      <xdr:nvSpPr>
        <xdr:cNvPr id="343" name="n_2aveValue【一般廃棄物処理施設】&#10;有形固定資産減価償却率">
          <a:extLst>
            <a:ext uri="{FF2B5EF4-FFF2-40B4-BE49-F238E27FC236}">
              <a16:creationId xmlns:a16="http://schemas.microsoft.com/office/drawing/2014/main" id="{00000000-0008-0000-0200-000057010000}"/>
            </a:ext>
          </a:extLst>
        </xdr:cNvPr>
        <xdr:cNvSpPr txBox="1"/>
      </xdr:nvSpPr>
      <xdr:spPr>
        <a:xfrm>
          <a:off x="12675244" y="60356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99712</xdr:rowOff>
    </xdr:from>
    <xdr:ext cx="405111" cy="259045"/>
    <xdr:sp macro="" textlink="">
      <xdr:nvSpPr>
        <xdr:cNvPr id="344" name="n_3aveValue【一般廃棄物処理施設】&#10;有形固定資産減価償却率">
          <a:extLst>
            <a:ext uri="{FF2B5EF4-FFF2-40B4-BE49-F238E27FC236}">
              <a16:creationId xmlns:a16="http://schemas.microsoft.com/office/drawing/2014/main" id="{00000000-0008-0000-0200-000058010000}"/>
            </a:ext>
          </a:extLst>
        </xdr:cNvPr>
        <xdr:cNvSpPr txBox="1"/>
      </xdr:nvSpPr>
      <xdr:spPr>
        <a:xfrm>
          <a:off x="11900544" y="59671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73042</xdr:rowOff>
    </xdr:from>
    <xdr:ext cx="405111" cy="259045"/>
    <xdr:sp macro="" textlink="">
      <xdr:nvSpPr>
        <xdr:cNvPr id="345" name="n_4aveValue【一般廃棄物処理施設】&#10;有形固定資産減価償却率">
          <a:extLst>
            <a:ext uri="{FF2B5EF4-FFF2-40B4-BE49-F238E27FC236}">
              <a16:creationId xmlns:a16="http://schemas.microsoft.com/office/drawing/2014/main" id="{00000000-0008-0000-0200-000059010000}"/>
            </a:ext>
          </a:extLst>
        </xdr:cNvPr>
        <xdr:cNvSpPr txBox="1"/>
      </xdr:nvSpPr>
      <xdr:spPr>
        <a:xfrm>
          <a:off x="11102984" y="59404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40</xdr:row>
      <xdr:rowOff>125747</xdr:rowOff>
    </xdr:from>
    <xdr:ext cx="405111" cy="259045"/>
    <xdr:sp macro="" textlink="">
      <xdr:nvSpPr>
        <xdr:cNvPr id="346" name="n_1mainValue【一般廃棄物処理施設】&#10;有形固定資産減価償却率">
          <a:extLst>
            <a:ext uri="{FF2B5EF4-FFF2-40B4-BE49-F238E27FC236}">
              <a16:creationId xmlns:a16="http://schemas.microsoft.com/office/drawing/2014/main" id="{00000000-0008-0000-0200-00005A010000}"/>
            </a:ext>
          </a:extLst>
        </xdr:cNvPr>
        <xdr:cNvSpPr txBox="1"/>
      </xdr:nvSpPr>
      <xdr:spPr>
        <a:xfrm>
          <a:off x="13437244" y="6831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38117</xdr:rowOff>
    </xdr:from>
    <xdr:ext cx="405111" cy="259045"/>
    <xdr:sp macro="" textlink="">
      <xdr:nvSpPr>
        <xdr:cNvPr id="347" name="n_2mainValue【一般廃棄物処理施設】&#10;有形固定資産減価償却率">
          <a:extLst>
            <a:ext uri="{FF2B5EF4-FFF2-40B4-BE49-F238E27FC236}">
              <a16:creationId xmlns:a16="http://schemas.microsoft.com/office/drawing/2014/main" id="{00000000-0008-0000-0200-00005B010000}"/>
            </a:ext>
          </a:extLst>
        </xdr:cNvPr>
        <xdr:cNvSpPr txBox="1"/>
      </xdr:nvSpPr>
      <xdr:spPr>
        <a:xfrm>
          <a:off x="12675244" y="64084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62882</xdr:rowOff>
    </xdr:from>
    <xdr:ext cx="405111" cy="259045"/>
    <xdr:sp macro="" textlink="">
      <xdr:nvSpPr>
        <xdr:cNvPr id="348" name="n_3mainValue【一般廃棄物処理施設】&#10;有形固定資産減価償却率">
          <a:extLst>
            <a:ext uri="{FF2B5EF4-FFF2-40B4-BE49-F238E27FC236}">
              <a16:creationId xmlns:a16="http://schemas.microsoft.com/office/drawing/2014/main" id="{00000000-0008-0000-0200-00005C010000}"/>
            </a:ext>
          </a:extLst>
        </xdr:cNvPr>
        <xdr:cNvSpPr txBox="1"/>
      </xdr:nvSpPr>
      <xdr:spPr>
        <a:xfrm>
          <a:off x="11900544" y="64332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59072</xdr:rowOff>
    </xdr:from>
    <xdr:ext cx="405111" cy="259045"/>
    <xdr:sp macro="" textlink="">
      <xdr:nvSpPr>
        <xdr:cNvPr id="349" name="n_4mainValue【一般廃棄物処理施設】&#10;有形固定資産減価償却率">
          <a:extLst>
            <a:ext uri="{FF2B5EF4-FFF2-40B4-BE49-F238E27FC236}">
              <a16:creationId xmlns:a16="http://schemas.microsoft.com/office/drawing/2014/main" id="{00000000-0008-0000-0200-00005D010000}"/>
            </a:ext>
          </a:extLst>
        </xdr:cNvPr>
        <xdr:cNvSpPr txBox="1"/>
      </xdr:nvSpPr>
      <xdr:spPr>
        <a:xfrm>
          <a:off x="11102984" y="64293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50" name="正方形/長方形 349">
          <a:extLst>
            <a:ext uri="{FF2B5EF4-FFF2-40B4-BE49-F238E27FC236}">
              <a16:creationId xmlns:a16="http://schemas.microsoft.com/office/drawing/2014/main" id="{00000000-0008-0000-0200-00005E010000}"/>
            </a:ext>
          </a:extLst>
        </xdr:cNvPr>
        <xdr:cNvSpPr/>
      </xdr:nvSpPr>
      <xdr:spPr>
        <a:xfrm>
          <a:off x="1609344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51" name="正方形/長方形 350">
          <a:extLst>
            <a:ext uri="{FF2B5EF4-FFF2-40B4-BE49-F238E27FC236}">
              <a16:creationId xmlns:a16="http://schemas.microsoft.com/office/drawing/2014/main" id="{00000000-0008-0000-0200-00005F010000}"/>
            </a:ext>
          </a:extLst>
        </xdr:cNvPr>
        <xdr:cNvSpPr/>
      </xdr:nvSpPr>
      <xdr:spPr>
        <a:xfrm>
          <a:off x="16220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52" name="正方形/長方形 351">
          <a:extLst>
            <a:ext uri="{FF2B5EF4-FFF2-40B4-BE49-F238E27FC236}">
              <a16:creationId xmlns:a16="http://schemas.microsoft.com/office/drawing/2014/main" id="{00000000-0008-0000-0200-000060010000}"/>
            </a:ext>
          </a:extLst>
        </xdr:cNvPr>
        <xdr:cNvSpPr/>
      </xdr:nvSpPr>
      <xdr:spPr>
        <a:xfrm>
          <a:off x="16220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53" name="正方形/長方形 352">
          <a:extLst>
            <a:ext uri="{FF2B5EF4-FFF2-40B4-BE49-F238E27FC236}">
              <a16:creationId xmlns:a16="http://schemas.microsoft.com/office/drawing/2014/main" id="{00000000-0008-0000-0200-000061010000}"/>
            </a:ext>
          </a:extLst>
        </xdr:cNvPr>
        <xdr:cNvSpPr/>
      </xdr:nvSpPr>
      <xdr:spPr>
        <a:xfrm>
          <a:off x="170992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54" name="正方形/長方形 353">
          <a:extLst>
            <a:ext uri="{FF2B5EF4-FFF2-40B4-BE49-F238E27FC236}">
              <a16:creationId xmlns:a16="http://schemas.microsoft.com/office/drawing/2014/main" id="{00000000-0008-0000-0200-000062010000}"/>
            </a:ext>
          </a:extLst>
        </xdr:cNvPr>
        <xdr:cNvSpPr/>
      </xdr:nvSpPr>
      <xdr:spPr>
        <a:xfrm>
          <a:off x="170992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55" name="正方形/長方形 354">
          <a:extLst>
            <a:ext uri="{FF2B5EF4-FFF2-40B4-BE49-F238E27FC236}">
              <a16:creationId xmlns:a16="http://schemas.microsoft.com/office/drawing/2014/main" id="{00000000-0008-0000-0200-000063010000}"/>
            </a:ext>
          </a:extLst>
        </xdr:cNvPr>
        <xdr:cNvSpPr/>
      </xdr:nvSpPr>
      <xdr:spPr>
        <a:xfrm>
          <a:off x="1810512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56" name="正方形/長方形 355">
          <a:extLst>
            <a:ext uri="{FF2B5EF4-FFF2-40B4-BE49-F238E27FC236}">
              <a16:creationId xmlns:a16="http://schemas.microsoft.com/office/drawing/2014/main" id="{00000000-0008-0000-0200-000064010000}"/>
            </a:ext>
          </a:extLst>
        </xdr:cNvPr>
        <xdr:cNvSpPr/>
      </xdr:nvSpPr>
      <xdr:spPr>
        <a:xfrm>
          <a:off x="1810512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121,535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57" name="正方形/長方形 356">
          <a:extLst>
            <a:ext uri="{FF2B5EF4-FFF2-40B4-BE49-F238E27FC236}">
              <a16:creationId xmlns:a16="http://schemas.microsoft.com/office/drawing/2014/main" id="{00000000-0008-0000-0200-000065010000}"/>
            </a:ext>
          </a:extLst>
        </xdr:cNvPr>
        <xdr:cNvSpPr/>
      </xdr:nvSpPr>
      <xdr:spPr>
        <a:xfrm>
          <a:off x="1609344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358" name="テキスト ボックス 357">
          <a:extLst>
            <a:ext uri="{FF2B5EF4-FFF2-40B4-BE49-F238E27FC236}">
              <a16:creationId xmlns:a16="http://schemas.microsoft.com/office/drawing/2014/main" id="{00000000-0008-0000-0200-000066010000}"/>
            </a:ext>
          </a:extLst>
        </xdr:cNvPr>
        <xdr:cNvSpPr txBox="1"/>
      </xdr:nvSpPr>
      <xdr:spPr>
        <a:xfrm>
          <a:off x="16078200" y="5029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359" name="直線コネクタ 358">
          <a:extLst>
            <a:ext uri="{FF2B5EF4-FFF2-40B4-BE49-F238E27FC236}">
              <a16:creationId xmlns:a16="http://schemas.microsoft.com/office/drawing/2014/main" id="{00000000-0008-0000-0200-000067010000}"/>
            </a:ext>
          </a:extLst>
        </xdr:cNvPr>
        <xdr:cNvCxnSpPr/>
      </xdr:nvCxnSpPr>
      <xdr:spPr>
        <a:xfrm>
          <a:off x="1609344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360" name="直線コネクタ 359">
          <a:extLst>
            <a:ext uri="{FF2B5EF4-FFF2-40B4-BE49-F238E27FC236}">
              <a16:creationId xmlns:a16="http://schemas.microsoft.com/office/drawing/2014/main" id="{00000000-0008-0000-0200-000068010000}"/>
            </a:ext>
          </a:extLst>
        </xdr:cNvPr>
        <xdr:cNvCxnSpPr/>
      </xdr:nvCxnSpPr>
      <xdr:spPr>
        <a:xfrm>
          <a:off x="16093440" y="7133408"/>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121755</xdr:rowOff>
    </xdr:from>
    <xdr:ext cx="248786" cy="259045"/>
    <xdr:sp macro="" textlink="">
      <xdr:nvSpPr>
        <xdr:cNvPr id="361" name="テキスト ボックス 360">
          <a:extLst>
            <a:ext uri="{FF2B5EF4-FFF2-40B4-BE49-F238E27FC236}">
              <a16:creationId xmlns:a16="http://schemas.microsoft.com/office/drawing/2014/main" id="{00000000-0008-0000-0200-000069010000}"/>
            </a:ext>
          </a:extLst>
        </xdr:cNvPr>
        <xdr:cNvSpPr txBox="1"/>
      </xdr:nvSpPr>
      <xdr:spPr>
        <a:xfrm>
          <a:off x="15890374" y="699499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362" name="直線コネクタ 361">
          <a:extLst>
            <a:ext uri="{FF2B5EF4-FFF2-40B4-BE49-F238E27FC236}">
              <a16:creationId xmlns:a16="http://schemas.microsoft.com/office/drawing/2014/main" id="{00000000-0008-0000-0200-00006A010000}"/>
            </a:ext>
          </a:extLst>
        </xdr:cNvPr>
        <xdr:cNvCxnSpPr/>
      </xdr:nvCxnSpPr>
      <xdr:spPr>
        <a:xfrm>
          <a:off x="16093440" y="681445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138084</xdr:rowOff>
    </xdr:from>
    <xdr:ext cx="595419" cy="259045"/>
    <xdr:sp macro="" textlink="">
      <xdr:nvSpPr>
        <xdr:cNvPr id="363" name="テキスト ボックス 362">
          <a:extLst>
            <a:ext uri="{FF2B5EF4-FFF2-40B4-BE49-F238E27FC236}">
              <a16:creationId xmlns:a16="http://schemas.microsoft.com/office/drawing/2014/main" id="{00000000-0008-0000-0200-00006B010000}"/>
            </a:ext>
          </a:extLst>
        </xdr:cNvPr>
        <xdr:cNvSpPr txBox="1"/>
      </xdr:nvSpPr>
      <xdr:spPr>
        <a:xfrm>
          <a:off x="15589461" y="667604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364" name="直線コネクタ 363">
          <a:extLst>
            <a:ext uri="{FF2B5EF4-FFF2-40B4-BE49-F238E27FC236}">
              <a16:creationId xmlns:a16="http://schemas.microsoft.com/office/drawing/2014/main" id="{00000000-0008-0000-0200-00006C010000}"/>
            </a:ext>
          </a:extLst>
        </xdr:cNvPr>
        <xdr:cNvCxnSpPr/>
      </xdr:nvCxnSpPr>
      <xdr:spPr>
        <a:xfrm>
          <a:off x="16093440" y="649550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37</xdr:row>
      <xdr:rowOff>154412</xdr:rowOff>
    </xdr:from>
    <xdr:ext cx="595419" cy="259045"/>
    <xdr:sp macro="" textlink="">
      <xdr:nvSpPr>
        <xdr:cNvPr id="365" name="テキスト ボックス 364">
          <a:extLst>
            <a:ext uri="{FF2B5EF4-FFF2-40B4-BE49-F238E27FC236}">
              <a16:creationId xmlns:a16="http://schemas.microsoft.com/office/drawing/2014/main" id="{00000000-0008-0000-0200-00006D010000}"/>
            </a:ext>
          </a:extLst>
        </xdr:cNvPr>
        <xdr:cNvSpPr txBox="1"/>
      </xdr:nvSpPr>
      <xdr:spPr>
        <a:xfrm>
          <a:off x="15589461" y="63570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366" name="直線コネクタ 365">
          <a:extLst>
            <a:ext uri="{FF2B5EF4-FFF2-40B4-BE49-F238E27FC236}">
              <a16:creationId xmlns:a16="http://schemas.microsoft.com/office/drawing/2014/main" id="{00000000-0008-0000-0200-00006E010000}"/>
            </a:ext>
          </a:extLst>
        </xdr:cNvPr>
        <xdr:cNvCxnSpPr/>
      </xdr:nvCxnSpPr>
      <xdr:spPr>
        <a:xfrm>
          <a:off x="16093440" y="617655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170741</xdr:rowOff>
    </xdr:from>
    <xdr:ext cx="595419" cy="259045"/>
    <xdr:sp macro="" textlink="">
      <xdr:nvSpPr>
        <xdr:cNvPr id="367" name="テキスト ボックス 366">
          <a:extLst>
            <a:ext uri="{FF2B5EF4-FFF2-40B4-BE49-F238E27FC236}">
              <a16:creationId xmlns:a16="http://schemas.microsoft.com/office/drawing/2014/main" id="{00000000-0008-0000-0200-00006F010000}"/>
            </a:ext>
          </a:extLst>
        </xdr:cNvPr>
        <xdr:cNvSpPr txBox="1"/>
      </xdr:nvSpPr>
      <xdr:spPr>
        <a:xfrm>
          <a:off x="15589461" y="603814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368" name="直線コネクタ 367">
          <a:extLst>
            <a:ext uri="{FF2B5EF4-FFF2-40B4-BE49-F238E27FC236}">
              <a16:creationId xmlns:a16="http://schemas.microsoft.com/office/drawing/2014/main" id="{00000000-0008-0000-0200-000070010000}"/>
            </a:ext>
          </a:extLst>
        </xdr:cNvPr>
        <xdr:cNvCxnSpPr/>
      </xdr:nvCxnSpPr>
      <xdr:spPr>
        <a:xfrm>
          <a:off x="16093440" y="585760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15620</xdr:rowOff>
    </xdr:from>
    <xdr:ext cx="595419" cy="259045"/>
    <xdr:sp macro="" textlink="">
      <xdr:nvSpPr>
        <xdr:cNvPr id="369" name="テキスト ボックス 368">
          <a:extLst>
            <a:ext uri="{FF2B5EF4-FFF2-40B4-BE49-F238E27FC236}">
              <a16:creationId xmlns:a16="http://schemas.microsoft.com/office/drawing/2014/main" id="{00000000-0008-0000-0200-000071010000}"/>
            </a:ext>
          </a:extLst>
        </xdr:cNvPr>
        <xdr:cNvSpPr txBox="1"/>
      </xdr:nvSpPr>
      <xdr:spPr>
        <a:xfrm>
          <a:off x="15589461" y="571538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370" name="直線コネクタ 369">
          <a:extLst>
            <a:ext uri="{FF2B5EF4-FFF2-40B4-BE49-F238E27FC236}">
              <a16:creationId xmlns:a16="http://schemas.microsoft.com/office/drawing/2014/main" id="{00000000-0008-0000-0200-000072010000}"/>
            </a:ext>
          </a:extLst>
        </xdr:cNvPr>
        <xdr:cNvCxnSpPr/>
      </xdr:nvCxnSpPr>
      <xdr:spPr>
        <a:xfrm>
          <a:off x="16093440" y="5534842"/>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31949</xdr:rowOff>
    </xdr:from>
    <xdr:ext cx="595419" cy="259045"/>
    <xdr:sp macro="" textlink="">
      <xdr:nvSpPr>
        <xdr:cNvPr id="371" name="テキスト ボックス 370">
          <a:extLst>
            <a:ext uri="{FF2B5EF4-FFF2-40B4-BE49-F238E27FC236}">
              <a16:creationId xmlns:a16="http://schemas.microsoft.com/office/drawing/2014/main" id="{00000000-0008-0000-0200-000073010000}"/>
            </a:ext>
          </a:extLst>
        </xdr:cNvPr>
        <xdr:cNvSpPr txBox="1"/>
      </xdr:nvSpPr>
      <xdr:spPr>
        <a:xfrm>
          <a:off x="15589461" y="539642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372" name="直線コネクタ 371">
          <a:extLst>
            <a:ext uri="{FF2B5EF4-FFF2-40B4-BE49-F238E27FC236}">
              <a16:creationId xmlns:a16="http://schemas.microsoft.com/office/drawing/2014/main" id="{00000000-0008-0000-0200-000074010000}"/>
            </a:ext>
          </a:extLst>
        </xdr:cNvPr>
        <xdr:cNvCxnSpPr/>
      </xdr:nvCxnSpPr>
      <xdr:spPr>
        <a:xfrm>
          <a:off x="1609344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373" name="テキスト ボックス 372">
          <a:extLst>
            <a:ext uri="{FF2B5EF4-FFF2-40B4-BE49-F238E27FC236}">
              <a16:creationId xmlns:a16="http://schemas.microsoft.com/office/drawing/2014/main" id="{00000000-0008-0000-0200-000075010000}"/>
            </a:ext>
          </a:extLst>
        </xdr:cNvPr>
        <xdr:cNvSpPr txBox="1"/>
      </xdr:nvSpPr>
      <xdr:spPr>
        <a:xfrm>
          <a:off x="15589461" y="50774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374" name="【一般廃棄物処理施設】&#10;一人当たり有形固定資産（償却資産）額グラフ枠">
          <a:extLst>
            <a:ext uri="{FF2B5EF4-FFF2-40B4-BE49-F238E27FC236}">
              <a16:creationId xmlns:a16="http://schemas.microsoft.com/office/drawing/2014/main" id="{00000000-0008-0000-0200-000076010000}"/>
            </a:ext>
          </a:extLst>
        </xdr:cNvPr>
        <xdr:cNvSpPr/>
      </xdr:nvSpPr>
      <xdr:spPr>
        <a:xfrm>
          <a:off x="1609344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20118</xdr:rowOff>
    </xdr:from>
    <xdr:to>
      <xdr:col>116</xdr:col>
      <xdr:colOff>62864</xdr:colOff>
      <xdr:row>42</xdr:row>
      <xdr:rowOff>84286</xdr:rowOff>
    </xdr:to>
    <xdr:cxnSp macro="">
      <xdr:nvCxnSpPr>
        <xdr:cNvPr id="375" name="直線コネクタ 374">
          <a:extLst>
            <a:ext uri="{FF2B5EF4-FFF2-40B4-BE49-F238E27FC236}">
              <a16:creationId xmlns:a16="http://schemas.microsoft.com/office/drawing/2014/main" id="{00000000-0008-0000-0200-000077010000}"/>
            </a:ext>
          </a:extLst>
        </xdr:cNvPr>
        <xdr:cNvCxnSpPr/>
      </xdr:nvCxnSpPr>
      <xdr:spPr>
        <a:xfrm flipV="1">
          <a:off x="19509104" y="5719878"/>
          <a:ext cx="0" cy="14052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88113</xdr:rowOff>
    </xdr:from>
    <xdr:ext cx="469744" cy="259045"/>
    <xdr:sp macro="" textlink="">
      <xdr:nvSpPr>
        <xdr:cNvPr id="376" name="【一般廃棄物処理施設】&#10;一人当たり有形固定資産（償却資産）額最小値テキスト">
          <a:extLst>
            <a:ext uri="{FF2B5EF4-FFF2-40B4-BE49-F238E27FC236}">
              <a16:creationId xmlns:a16="http://schemas.microsoft.com/office/drawing/2014/main" id="{00000000-0008-0000-0200-000078010000}"/>
            </a:ext>
          </a:extLst>
        </xdr:cNvPr>
        <xdr:cNvSpPr txBox="1"/>
      </xdr:nvSpPr>
      <xdr:spPr>
        <a:xfrm>
          <a:off x="19547840" y="71289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84286</xdr:rowOff>
    </xdr:from>
    <xdr:to>
      <xdr:col>116</xdr:col>
      <xdr:colOff>152400</xdr:colOff>
      <xdr:row>42</xdr:row>
      <xdr:rowOff>84286</xdr:rowOff>
    </xdr:to>
    <xdr:cxnSp macro="">
      <xdr:nvCxnSpPr>
        <xdr:cNvPr id="377" name="直線コネクタ 376">
          <a:extLst>
            <a:ext uri="{FF2B5EF4-FFF2-40B4-BE49-F238E27FC236}">
              <a16:creationId xmlns:a16="http://schemas.microsoft.com/office/drawing/2014/main" id="{00000000-0008-0000-0200-000079010000}"/>
            </a:ext>
          </a:extLst>
        </xdr:cNvPr>
        <xdr:cNvCxnSpPr/>
      </xdr:nvCxnSpPr>
      <xdr:spPr>
        <a:xfrm>
          <a:off x="19443700" y="712516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138245</xdr:rowOff>
    </xdr:from>
    <xdr:ext cx="599010" cy="259045"/>
    <xdr:sp macro="" textlink="">
      <xdr:nvSpPr>
        <xdr:cNvPr id="378" name="【一般廃棄物処理施設】&#10;一人当たり有形固定資産（償却資産）額最大値テキスト">
          <a:extLst>
            <a:ext uri="{FF2B5EF4-FFF2-40B4-BE49-F238E27FC236}">
              <a16:creationId xmlns:a16="http://schemas.microsoft.com/office/drawing/2014/main" id="{00000000-0008-0000-0200-00007A010000}"/>
            </a:ext>
          </a:extLst>
        </xdr:cNvPr>
        <xdr:cNvSpPr txBox="1"/>
      </xdr:nvSpPr>
      <xdr:spPr>
        <a:xfrm>
          <a:off x="19547840" y="55027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442,173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20118</xdr:rowOff>
    </xdr:from>
    <xdr:to>
      <xdr:col>116</xdr:col>
      <xdr:colOff>152400</xdr:colOff>
      <xdr:row>34</xdr:row>
      <xdr:rowOff>20118</xdr:rowOff>
    </xdr:to>
    <xdr:cxnSp macro="">
      <xdr:nvCxnSpPr>
        <xdr:cNvPr id="379" name="直線コネクタ 378">
          <a:extLst>
            <a:ext uri="{FF2B5EF4-FFF2-40B4-BE49-F238E27FC236}">
              <a16:creationId xmlns:a16="http://schemas.microsoft.com/office/drawing/2014/main" id="{00000000-0008-0000-0200-00007B010000}"/>
            </a:ext>
          </a:extLst>
        </xdr:cNvPr>
        <xdr:cNvCxnSpPr/>
      </xdr:nvCxnSpPr>
      <xdr:spPr>
        <a:xfrm>
          <a:off x="19443700" y="571987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31096</xdr:rowOff>
    </xdr:from>
    <xdr:ext cx="599010" cy="259045"/>
    <xdr:sp macro="" textlink="">
      <xdr:nvSpPr>
        <xdr:cNvPr id="380" name="【一般廃棄物処理施設】&#10;一人当たり有形固定資産（償却資産）額平均値テキスト">
          <a:extLst>
            <a:ext uri="{FF2B5EF4-FFF2-40B4-BE49-F238E27FC236}">
              <a16:creationId xmlns:a16="http://schemas.microsoft.com/office/drawing/2014/main" id="{00000000-0008-0000-0200-00007C010000}"/>
            </a:ext>
          </a:extLst>
        </xdr:cNvPr>
        <xdr:cNvSpPr txBox="1"/>
      </xdr:nvSpPr>
      <xdr:spPr>
        <a:xfrm>
          <a:off x="19547840" y="656905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52669</xdr:rowOff>
    </xdr:from>
    <xdr:to>
      <xdr:col>116</xdr:col>
      <xdr:colOff>114300</xdr:colOff>
      <xdr:row>39</xdr:row>
      <xdr:rowOff>154269</xdr:rowOff>
    </xdr:to>
    <xdr:sp macro="" textlink="">
      <xdr:nvSpPr>
        <xdr:cNvPr id="381" name="フローチャート: 判断 380">
          <a:extLst>
            <a:ext uri="{FF2B5EF4-FFF2-40B4-BE49-F238E27FC236}">
              <a16:creationId xmlns:a16="http://schemas.microsoft.com/office/drawing/2014/main" id="{00000000-0008-0000-0200-00007D010000}"/>
            </a:ext>
          </a:extLst>
        </xdr:cNvPr>
        <xdr:cNvSpPr/>
      </xdr:nvSpPr>
      <xdr:spPr>
        <a:xfrm>
          <a:off x="19458940" y="6590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59710</xdr:rowOff>
    </xdr:from>
    <xdr:to>
      <xdr:col>112</xdr:col>
      <xdr:colOff>38100</xdr:colOff>
      <xdr:row>39</xdr:row>
      <xdr:rowOff>161310</xdr:rowOff>
    </xdr:to>
    <xdr:sp macro="" textlink="">
      <xdr:nvSpPr>
        <xdr:cNvPr id="382" name="フローチャート: 判断 381">
          <a:extLst>
            <a:ext uri="{FF2B5EF4-FFF2-40B4-BE49-F238E27FC236}">
              <a16:creationId xmlns:a16="http://schemas.microsoft.com/office/drawing/2014/main" id="{00000000-0008-0000-0200-00007E010000}"/>
            </a:ext>
          </a:extLst>
        </xdr:cNvPr>
        <xdr:cNvSpPr/>
      </xdr:nvSpPr>
      <xdr:spPr>
        <a:xfrm>
          <a:off x="18735040" y="659767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109430</xdr:rowOff>
    </xdr:from>
    <xdr:to>
      <xdr:col>107</xdr:col>
      <xdr:colOff>101600</xdr:colOff>
      <xdr:row>40</xdr:row>
      <xdr:rowOff>39580</xdr:rowOff>
    </xdr:to>
    <xdr:sp macro="" textlink="">
      <xdr:nvSpPr>
        <xdr:cNvPr id="383" name="フローチャート: 判断 382">
          <a:extLst>
            <a:ext uri="{FF2B5EF4-FFF2-40B4-BE49-F238E27FC236}">
              <a16:creationId xmlns:a16="http://schemas.microsoft.com/office/drawing/2014/main" id="{00000000-0008-0000-0200-00007F010000}"/>
            </a:ext>
          </a:extLst>
        </xdr:cNvPr>
        <xdr:cNvSpPr/>
      </xdr:nvSpPr>
      <xdr:spPr>
        <a:xfrm>
          <a:off x="17937480" y="664739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37</xdr:row>
      <xdr:rowOff>10985</xdr:rowOff>
    </xdr:from>
    <xdr:to>
      <xdr:col>102</xdr:col>
      <xdr:colOff>165100</xdr:colOff>
      <xdr:row>37</xdr:row>
      <xdr:rowOff>112585</xdr:rowOff>
    </xdr:to>
    <xdr:sp macro="" textlink="">
      <xdr:nvSpPr>
        <xdr:cNvPr id="384" name="フローチャート: 判断 383">
          <a:extLst>
            <a:ext uri="{FF2B5EF4-FFF2-40B4-BE49-F238E27FC236}">
              <a16:creationId xmlns:a16="http://schemas.microsoft.com/office/drawing/2014/main" id="{00000000-0008-0000-0200-000080010000}"/>
            </a:ext>
          </a:extLst>
        </xdr:cNvPr>
        <xdr:cNvSpPr/>
      </xdr:nvSpPr>
      <xdr:spPr>
        <a:xfrm>
          <a:off x="17162780" y="6213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37</xdr:row>
      <xdr:rowOff>58443</xdr:rowOff>
    </xdr:from>
    <xdr:to>
      <xdr:col>98</xdr:col>
      <xdr:colOff>38100</xdr:colOff>
      <xdr:row>37</xdr:row>
      <xdr:rowOff>160043</xdr:rowOff>
    </xdr:to>
    <xdr:sp macro="" textlink="">
      <xdr:nvSpPr>
        <xdr:cNvPr id="385" name="フローチャート: 判断 384">
          <a:extLst>
            <a:ext uri="{FF2B5EF4-FFF2-40B4-BE49-F238E27FC236}">
              <a16:creationId xmlns:a16="http://schemas.microsoft.com/office/drawing/2014/main" id="{00000000-0008-0000-0200-000081010000}"/>
            </a:ext>
          </a:extLst>
        </xdr:cNvPr>
        <xdr:cNvSpPr/>
      </xdr:nvSpPr>
      <xdr:spPr>
        <a:xfrm>
          <a:off x="16388080" y="6261123"/>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386" name="テキスト ボックス 385">
          <a:extLst>
            <a:ext uri="{FF2B5EF4-FFF2-40B4-BE49-F238E27FC236}">
              <a16:creationId xmlns:a16="http://schemas.microsoft.com/office/drawing/2014/main" id="{00000000-0008-0000-0200-000082010000}"/>
            </a:ext>
          </a:extLst>
        </xdr:cNvPr>
        <xdr:cNvSpPr txBox="1"/>
      </xdr:nvSpPr>
      <xdr:spPr>
        <a:xfrm>
          <a:off x="193421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387" name="テキスト ボックス 386">
          <a:extLst>
            <a:ext uri="{FF2B5EF4-FFF2-40B4-BE49-F238E27FC236}">
              <a16:creationId xmlns:a16="http://schemas.microsoft.com/office/drawing/2014/main" id="{00000000-0008-0000-0200-000083010000}"/>
            </a:ext>
          </a:extLst>
        </xdr:cNvPr>
        <xdr:cNvSpPr txBox="1"/>
      </xdr:nvSpPr>
      <xdr:spPr>
        <a:xfrm>
          <a:off x="186105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388" name="テキスト ボックス 387">
          <a:extLst>
            <a:ext uri="{FF2B5EF4-FFF2-40B4-BE49-F238E27FC236}">
              <a16:creationId xmlns:a16="http://schemas.microsoft.com/office/drawing/2014/main" id="{00000000-0008-0000-0200-000084010000}"/>
            </a:ext>
          </a:extLst>
        </xdr:cNvPr>
        <xdr:cNvSpPr txBox="1"/>
      </xdr:nvSpPr>
      <xdr:spPr>
        <a:xfrm>
          <a:off x="178206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389" name="テキスト ボックス 388">
          <a:extLst>
            <a:ext uri="{FF2B5EF4-FFF2-40B4-BE49-F238E27FC236}">
              <a16:creationId xmlns:a16="http://schemas.microsoft.com/office/drawing/2014/main" id="{00000000-0008-0000-0200-000085010000}"/>
            </a:ext>
          </a:extLst>
        </xdr:cNvPr>
        <xdr:cNvSpPr txBox="1"/>
      </xdr:nvSpPr>
      <xdr:spPr>
        <a:xfrm>
          <a:off x="170459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390" name="テキスト ボックス 389">
          <a:extLst>
            <a:ext uri="{FF2B5EF4-FFF2-40B4-BE49-F238E27FC236}">
              <a16:creationId xmlns:a16="http://schemas.microsoft.com/office/drawing/2014/main" id="{00000000-0008-0000-0200-000086010000}"/>
            </a:ext>
          </a:extLst>
        </xdr:cNvPr>
        <xdr:cNvSpPr txBox="1"/>
      </xdr:nvSpPr>
      <xdr:spPr>
        <a:xfrm>
          <a:off x="162636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96436</xdr:rowOff>
    </xdr:from>
    <xdr:to>
      <xdr:col>116</xdr:col>
      <xdr:colOff>114300</xdr:colOff>
      <xdr:row>39</xdr:row>
      <xdr:rowOff>26586</xdr:rowOff>
    </xdr:to>
    <xdr:sp macro="" textlink="">
      <xdr:nvSpPr>
        <xdr:cNvPr id="391" name="楕円 390">
          <a:extLst>
            <a:ext uri="{FF2B5EF4-FFF2-40B4-BE49-F238E27FC236}">
              <a16:creationId xmlns:a16="http://schemas.microsoft.com/office/drawing/2014/main" id="{00000000-0008-0000-0200-000087010000}"/>
            </a:ext>
          </a:extLst>
        </xdr:cNvPr>
        <xdr:cNvSpPr/>
      </xdr:nvSpPr>
      <xdr:spPr>
        <a:xfrm>
          <a:off x="19458940" y="646675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37</xdr:row>
      <xdr:rowOff>119313</xdr:rowOff>
    </xdr:from>
    <xdr:ext cx="599010" cy="259045"/>
    <xdr:sp macro="" textlink="">
      <xdr:nvSpPr>
        <xdr:cNvPr id="392" name="【一般廃棄物処理施設】&#10;一人当たり有形固定資産（償却資産）額該当値テキスト">
          <a:extLst>
            <a:ext uri="{FF2B5EF4-FFF2-40B4-BE49-F238E27FC236}">
              <a16:creationId xmlns:a16="http://schemas.microsoft.com/office/drawing/2014/main" id="{00000000-0008-0000-0200-000088010000}"/>
            </a:ext>
          </a:extLst>
        </xdr:cNvPr>
        <xdr:cNvSpPr txBox="1"/>
      </xdr:nvSpPr>
      <xdr:spPr>
        <a:xfrm>
          <a:off x="19547840" y="63219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193,248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60118</xdr:rowOff>
    </xdr:from>
    <xdr:to>
      <xdr:col>112</xdr:col>
      <xdr:colOff>38100</xdr:colOff>
      <xdr:row>39</xdr:row>
      <xdr:rowOff>161718</xdr:rowOff>
    </xdr:to>
    <xdr:sp macro="" textlink="">
      <xdr:nvSpPr>
        <xdr:cNvPr id="393" name="楕円 392">
          <a:extLst>
            <a:ext uri="{FF2B5EF4-FFF2-40B4-BE49-F238E27FC236}">
              <a16:creationId xmlns:a16="http://schemas.microsoft.com/office/drawing/2014/main" id="{00000000-0008-0000-0200-000089010000}"/>
            </a:ext>
          </a:extLst>
        </xdr:cNvPr>
        <xdr:cNvSpPr/>
      </xdr:nvSpPr>
      <xdr:spPr>
        <a:xfrm>
          <a:off x="18735040" y="6598078"/>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38</xdr:row>
      <xdr:rowOff>147236</xdr:rowOff>
    </xdr:from>
    <xdr:to>
      <xdr:col>116</xdr:col>
      <xdr:colOff>63500</xdr:colOff>
      <xdr:row>39</xdr:row>
      <xdr:rowOff>110918</xdr:rowOff>
    </xdr:to>
    <xdr:cxnSp macro="">
      <xdr:nvCxnSpPr>
        <xdr:cNvPr id="394" name="直線コネクタ 393">
          <a:extLst>
            <a:ext uri="{FF2B5EF4-FFF2-40B4-BE49-F238E27FC236}">
              <a16:creationId xmlns:a16="http://schemas.microsoft.com/office/drawing/2014/main" id="{00000000-0008-0000-0200-00008A010000}"/>
            </a:ext>
          </a:extLst>
        </xdr:cNvPr>
        <xdr:cNvCxnSpPr/>
      </xdr:nvCxnSpPr>
      <xdr:spPr>
        <a:xfrm flipV="1">
          <a:off x="18778220" y="6517556"/>
          <a:ext cx="731520" cy="1313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101945</xdr:rowOff>
    </xdr:from>
    <xdr:to>
      <xdr:col>107</xdr:col>
      <xdr:colOff>101600</xdr:colOff>
      <xdr:row>40</xdr:row>
      <xdr:rowOff>32095</xdr:rowOff>
    </xdr:to>
    <xdr:sp macro="" textlink="">
      <xdr:nvSpPr>
        <xdr:cNvPr id="395" name="楕円 394">
          <a:extLst>
            <a:ext uri="{FF2B5EF4-FFF2-40B4-BE49-F238E27FC236}">
              <a16:creationId xmlns:a16="http://schemas.microsoft.com/office/drawing/2014/main" id="{00000000-0008-0000-0200-00008B010000}"/>
            </a:ext>
          </a:extLst>
        </xdr:cNvPr>
        <xdr:cNvSpPr/>
      </xdr:nvSpPr>
      <xdr:spPr>
        <a:xfrm>
          <a:off x="17937480" y="663990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110918</xdr:rowOff>
    </xdr:from>
    <xdr:to>
      <xdr:col>111</xdr:col>
      <xdr:colOff>177800</xdr:colOff>
      <xdr:row>39</xdr:row>
      <xdr:rowOff>152745</xdr:rowOff>
    </xdr:to>
    <xdr:cxnSp macro="">
      <xdr:nvCxnSpPr>
        <xdr:cNvPr id="396" name="直線コネクタ 395">
          <a:extLst>
            <a:ext uri="{FF2B5EF4-FFF2-40B4-BE49-F238E27FC236}">
              <a16:creationId xmlns:a16="http://schemas.microsoft.com/office/drawing/2014/main" id="{00000000-0008-0000-0200-00008C010000}"/>
            </a:ext>
          </a:extLst>
        </xdr:cNvPr>
        <xdr:cNvCxnSpPr/>
      </xdr:nvCxnSpPr>
      <xdr:spPr>
        <a:xfrm flipV="1">
          <a:off x="17988280" y="6648878"/>
          <a:ext cx="789940" cy="418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101129</xdr:rowOff>
    </xdr:from>
    <xdr:to>
      <xdr:col>102</xdr:col>
      <xdr:colOff>165100</xdr:colOff>
      <xdr:row>40</xdr:row>
      <xdr:rowOff>31279</xdr:rowOff>
    </xdr:to>
    <xdr:sp macro="" textlink="">
      <xdr:nvSpPr>
        <xdr:cNvPr id="397" name="楕円 396">
          <a:extLst>
            <a:ext uri="{FF2B5EF4-FFF2-40B4-BE49-F238E27FC236}">
              <a16:creationId xmlns:a16="http://schemas.microsoft.com/office/drawing/2014/main" id="{00000000-0008-0000-0200-00008D010000}"/>
            </a:ext>
          </a:extLst>
        </xdr:cNvPr>
        <xdr:cNvSpPr/>
      </xdr:nvSpPr>
      <xdr:spPr>
        <a:xfrm>
          <a:off x="17162780" y="663908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39</xdr:row>
      <xdr:rowOff>151929</xdr:rowOff>
    </xdr:from>
    <xdr:to>
      <xdr:col>107</xdr:col>
      <xdr:colOff>50800</xdr:colOff>
      <xdr:row>39</xdr:row>
      <xdr:rowOff>152745</xdr:rowOff>
    </xdr:to>
    <xdr:cxnSp macro="">
      <xdr:nvCxnSpPr>
        <xdr:cNvPr id="398" name="直線コネクタ 397">
          <a:extLst>
            <a:ext uri="{FF2B5EF4-FFF2-40B4-BE49-F238E27FC236}">
              <a16:creationId xmlns:a16="http://schemas.microsoft.com/office/drawing/2014/main" id="{00000000-0008-0000-0200-00008E010000}"/>
            </a:ext>
          </a:extLst>
        </xdr:cNvPr>
        <xdr:cNvCxnSpPr/>
      </xdr:nvCxnSpPr>
      <xdr:spPr>
        <a:xfrm>
          <a:off x="17213580" y="6689889"/>
          <a:ext cx="774700" cy="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39</xdr:row>
      <xdr:rowOff>127963</xdr:rowOff>
    </xdr:from>
    <xdr:to>
      <xdr:col>98</xdr:col>
      <xdr:colOff>38100</xdr:colOff>
      <xdr:row>40</xdr:row>
      <xdr:rowOff>58113</xdr:rowOff>
    </xdr:to>
    <xdr:sp macro="" textlink="">
      <xdr:nvSpPr>
        <xdr:cNvPr id="399" name="楕円 398">
          <a:extLst>
            <a:ext uri="{FF2B5EF4-FFF2-40B4-BE49-F238E27FC236}">
              <a16:creationId xmlns:a16="http://schemas.microsoft.com/office/drawing/2014/main" id="{00000000-0008-0000-0200-00008F010000}"/>
            </a:ext>
          </a:extLst>
        </xdr:cNvPr>
        <xdr:cNvSpPr/>
      </xdr:nvSpPr>
      <xdr:spPr>
        <a:xfrm>
          <a:off x="16388080" y="6665923"/>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39</xdr:row>
      <xdr:rowOff>151929</xdr:rowOff>
    </xdr:from>
    <xdr:to>
      <xdr:col>102</xdr:col>
      <xdr:colOff>114300</xdr:colOff>
      <xdr:row>40</xdr:row>
      <xdr:rowOff>7313</xdr:rowOff>
    </xdr:to>
    <xdr:cxnSp macro="">
      <xdr:nvCxnSpPr>
        <xdr:cNvPr id="400" name="直線コネクタ 399">
          <a:extLst>
            <a:ext uri="{FF2B5EF4-FFF2-40B4-BE49-F238E27FC236}">
              <a16:creationId xmlns:a16="http://schemas.microsoft.com/office/drawing/2014/main" id="{00000000-0008-0000-0200-000090010000}"/>
            </a:ext>
          </a:extLst>
        </xdr:cNvPr>
        <xdr:cNvCxnSpPr/>
      </xdr:nvCxnSpPr>
      <xdr:spPr>
        <a:xfrm flipV="1">
          <a:off x="16431260" y="6689889"/>
          <a:ext cx="782320" cy="23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38</xdr:row>
      <xdr:rowOff>6387</xdr:rowOff>
    </xdr:from>
    <xdr:ext cx="599010" cy="259045"/>
    <xdr:sp macro="" textlink="">
      <xdr:nvSpPr>
        <xdr:cNvPr id="401" name="n_1aveValue【一般廃棄物処理施設】&#10;一人当たり有形固定資産（償却資産）額">
          <a:extLst>
            <a:ext uri="{FF2B5EF4-FFF2-40B4-BE49-F238E27FC236}">
              <a16:creationId xmlns:a16="http://schemas.microsoft.com/office/drawing/2014/main" id="{00000000-0008-0000-0200-000091010000}"/>
            </a:ext>
          </a:extLst>
        </xdr:cNvPr>
        <xdr:cNvSpPr txBox="1"/>
      </xdr:nvSpPr>
      <xdr:spPr>
        <a:xfrm>
          <a:off x="18496495" y="63767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40</xdr:row>
      <xdr:rowOff>30707</xdr:rowOff>
    </xdr:from>
    <xdr:ext cx="599010" cy="259045"/>
    <xdr:sp macro="" textlink="">
      <xdr:nvSpPr>
        <xdr:cNvPr id="402" name="n_2aveValue【一般廃棄物処理施設】&#10;一人当たり有形固定資産（償却資産）額">
          <a:extLst>
            <a:ext uri="{FF2B5EF4-FFF2-40B4-BE49-F238E27FC236}">
              <a16:creationId xmlns:a16="http://schemas.microsoft.com/office/drawing/2014/main" id="{00000000-0008-0000-0200-000092010000}"/>
            </a:ext>
          </a:extLst>
        </xdr:cNvPr>
        <xdr:cNvSpPr txBox="1"/>
      </xdr:nvSpPr>
      <xdr:spPr>
        <a:xfrm>
          <a:off x="17734495" y="67363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35</xdr:row>
      <xdr:rowOff>129112</xdr:rowOff>
    </xdr:from>
    <xdr:ext cx="599010" cy="259045"/>
    <xdr:sp macro="" textlink="">
      <xdr:nvSpPr>
        <xdr:cNvPr id="403" name="n_3aveValue【一般廃棄物処理施設】&#10;一人当たり有形固定資産（償却資産）額">
          <a:extLst>
            <a:ext uri="{FF2B5EF4-FFF2-40B4-BE49-F238E27FC236}">
              <a16:creationId xmlns:a16="http://schemas.microsoft.com/office/drawing/2014/main" id="{00000000-0008-0000-0200-000093010000}"/>
            </a:ext>
          </a:extLst>
        </xdr:cNvPr>
        <xdr:cNvSpPr txBox="1"/>
      </xdr:nvSpPr>
      <xdr:spPr>
        <a:xfrm>
          <a:off x="16936935" y="59965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36</xdr:row>
      <xdr:rowOff>5120</xdr:rowOff>
    </xdr:from>
    <xdr:ext cx="599010" cy="259045"/>
    <xdr:sp macro="" textlink="">
      <xdr:nvSpPr>
        <xdr:cNvPr id="404" name="n_4aveValue【一般廃棄物処理施設】&#10;一人当たり有形固定資産（償却資産）額">
          <a:extLst>
            <a:ext uri="{FF2B5EF4-FFF2-40B4-BE49-F238E27FC236}">
              <a16:creationId xmlns:a16="http://schemas.microsoft.com/office/drawing/2014/main" id="{00000000-0008-0000-0200-000094010000}"/>
            </a:ext>
          </a:extLst>
        </xdr:cNvPr>
        <xdr:cNvSpPr txBox="1"/>
      </xdr:nvSpPr>
      <xdr:spPr>
        <a:xfrm>
          <a:off x="16162235" y="60401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39</xdr:row>
      <xdr:rowOff>152845</xdr:rowOff>
    </xdr:from>
    <xdr:ext cx="599010" cy="259045"/>
    <xdr:sp macro="" textlink="">
      <xdr:nvSpPr>
        <xdr:cNvPr id="405" name="n_1mainValue【一般廃棄物処理施設】&#10;一人当たり有形固定資産（償却資産）額">
          <a:extLst>
            <a:ext uri="{FF2B5EF4-FFF2-40B4-BE49-F238E27FC236}">
              <a16:creationId xmlns:a16="http://schemas.microsoft.com/office/drawing/2014/main" id="{00000000-0008-0000-0200-000095010000}"/>
            </a:ext>
          </a:extLst>
        </xdr:cNvPr>
        <xdr:cNvSpPr txBox="1"/>
      </xdr:nvSpPr>
      <xdr:spPr>
        <a:xfrm>
          <a:off x="18496495" y="66908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151,869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38</xdr:row>
      <xdr:rowOff>48622</xdr:rowOff>
    </xdr:from>
    <xdr:ext cx="599010" cy="259045"/>
    <xdr:sp macro="" textlink="">
      <xdr:nvSpPr>
        <xdr:cNvPr id="406" name="n_2mainValue【一般廃棄物処理施設】&#10;一人当たり有形固定資産（償却資産）額">
          <a:extLst>
            <a:ext uri="{FF2B5EF4-FFF2-40B4-BE49-F238E27FC236}">
              <a16:creationId xmlns:a16="http://schemas.microsoft.com/office/drawing/2014/main" id="{00000000-0008-0000-0200-000096010000}"/>
            </a:ext>
          </a:extLst>
        </xdr:cNvPr>
        <xdr:cNvSpPr txBox="1"/>
      </xdr:nvSpPr>
      <xdr:spPr>
        <a:xfrm>
          <a:off x="17734495" y="64189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40</xdr:row>
      <xdr:rowOff>22406</xdr:rowOff>
    </xdr:from>
    <xdr:ext cx="599010" cy="259045"/>
    <xdr:sp macro="" textlink="">
      <xdr:nvSpPr>
        <xdr:cNvPr id="407" name="n_3mainValue【一般廃棄物処理施設】&#10;一人当たり有形固定資産（償却資産）額">
          <a:extLst>
            <a:ext uri="{FF2B5EF4-FFF2-40B4-BE49-F238E27FC236}">
              <a16:creationId xmlns:a16="http://schemas.microsoft.com/office/drawing/2014/main" id="{00000000-0008-0000-0200-000097010000}"/>
            </a:ext>
          </a:extLst>
        </xdr:cNvPr>
        <xdr:cNvSpPr txBox="1"/>
      </xdr:nvSpPr>
      <xdr:spPr>
        <a:xfrm>
          <a:off x="16936935" y="67280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40</xdr:row>
      <xdr:rowOff>49240</xdr:rowOff>
    </xdr:from>
    <xdr:ext cx="599010" cy="259045"/>
    <xdr:sp macro="" textlink="">
      <xdr:nvSpPr>
        <xdr:cNvPr id="408" name="n_4mainValue【一般廃棄物処理施設】&#10;一人当たり有形固定資産（償却資産）額">
          <a:extLst>
            <a:ext uri="{FF2B5EF4-FFF2-40B4-BE49-F238E27FC236}">
              <a16:creationId xmlns:a16="http://schemas.microsoft.com/office/drawing/2014/main" id="{00000000-0008-0000-0200-000098010000}"/>
            </a:ext>
          </a:extLst>
        </xdr:cNvPr>
        <xdr:cNvSpPr txBox="1"/>
      </xdr:nvSpPr>
      <xdr:spPr>
        <a:xfrm>
          <a:off x="16162235" y="67548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09" name="正方形/長方形 408">
          <a:extLst>
            <a:ext uri="{FF2B5EF4-FFF2-40B4-BE49-F238E27FC236}">
              <a16:creationId xmlns:a16="http://schemas.microsoft.com/office/drawing/2014/main" id="{00000000-0008-0000-0200-000099010000}"/>
            </a:ext>
          </a:extLst>
        </xdr:cNvPr>
        <xdr:cNvSpPr/>
      </xdr:nvSpPr>
      <xdr:spPr>
        <a:xfrm>
          <a:off x="1096010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10" name="正方形/長方形 409">
          <a:extLst>
            <a:ext uri="{FF2B5EF4-FFF2-40B4-BE49-F238E27FC236}">
              <a16:creationId xmlns:a16="http://schemas.microsoft.com/office/drawing/2014/main" id="{00000000-0008-0000-0200-00009A010000}"/>
            </a:ext>
          </a:extLst>
        </xdr:cNvPr>
        <xdr:cNvSpPr/>
      </xdr:nvSpPr>
      <xdr:spPr>
        <a:xfrm>
          <a:off x="11064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11" name="正方形/長方形 410">
          <a:extLst>
            <a:ext uri="{FF2B5EF4-FFF2-40B4-BE49-F238E27FC236}">
              <a16:creationId xmlns:a16="http://schemas.microsoft.com/office/drawing/2014/main" id="{00000000-0008-0000-0200-00009B010000}"/>
            </a:ext>
          </a:extLst>
        </xdr:cNvPr>
        <xdr:cNvSpPr/>
      </xdr:nvSpPr>
      <xdr:spPr>
        <a:xfrm>
          <a:off x="11064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12" name="正方形/長方形 411">
          <a:extLst>
            <a:ext uri="{FF2B5EF4-FFF2-40B4-BE49-F238E27FC236}">
              <a16:creationId xmlns:a16="http://schemas.microsoft.com/office/drawing/2014/main" id="{00000000-0008-0000-0200-00009C010000}"/>
            </a:ext>
          </a:extLst>
        </xdr:cNvPr>
        <xdr:cNvSpPr/>
      </xdr:nvSpPr>
      <xdr:spPr>
        <a:xfrm>
          <a:off x="119659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13" name="正方形/長方形 412">
          <a:extLst>
            <a:ext uri="{FF2B5EF4-FFF2-40B4-BE49-F238E27FC236}">
              <a16:creationId xmlns:a16="http://schemas.microsoft.com/office/drawing/2014/main" id="{00000000-0008-0000-0200-00009D010000}"/>
            </a:ext>
          </a:extLst>
        </xdr:cNvPr>
        <xdr:cNvSpPr/>
      </xdr:nvSpPr>
      <xdr:spPr>
        <a:xfrm>
          <a:off x="119659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14" name="正方形/長方形 413">
          <a:extLst>
            <a:ext uri="{FF2B5EF4-FFF2-40B4-BE49-F238E27FC236}">
              <a16:creationId xmlns:a16="http://schemas.microsoft.com/office/drawing/2014/main" id="{00000000-0008-0000-0200-00009E010000}"/>
            </a:ext>
          </a:extLst>
        </xdr:cNvPr>
        <xdr:cNvSpPr/>
      </xdr:nvSpPr>
      <xdr:spPr>
        <a:xfrm>
          <a:off x="129717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15" name="正方形/長方形 414">
          <a:extLst>
            <a:ext uri="{FF2B5EF4-FFF2-40B4-BE49-F238E27FC236}">
              <a16:creationId xmlns:a16="http://schemas.microsoft.com/office/drawing/2014/main" id="{00000000-0008-0000-0200-00009F010000}"/>
            </a:ext>
          </a:extLst>
        </xdr:cNvPr>
        <xdr:cNvSpPr/>
      </xdr:nvSpPr>
      <xdr:spPr>
        <a:xfrm>
          <a:off x="129717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16" name="正方形/長方形 415">
          <a:extLst>
            <a:ext uri="{FF2B5EF4-FFF2-40B4-BE49-F238E27FC236}">
              <a16:creationId xmlns:a16="http://schemas.microsoft.com/office/drawing/2014/main" id="{00000000-0008-0000-0200-0000A0010000}"/>
            </a:ext>
          </a:extLst>
        </xdr:cNvPr>
        <xdr:cNvSpPr/>
      </xdr:nvSpPr>
      <xdr:spPr>
        <a:xfrm>
          <a:off x="1096010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17" name="テキスト ボックス 416">
          <a:extLst>
            <a:ext uri="{FF2B5EF4-FFF2-40B4-BE49-F238E27FC236}">
              <a16:creationId xmlns:a16="http://schemas.microsoft.com/office/drawing/2014/main" id="{00000000-0008-0000-0200-0000A1010000}"/>
            </a:ext>
          </a:extLst>
        </xdr:cNvPr>
        <xdr:cNvSpPr txBox="1"/>
      </xdr:nvSpPr>
      <xdr:spPr>
        <a:xfrm>
          <a:off x="1092200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18" name="直線コネクタ 417">
          <a:extLst>
            <a:ext uri="{FF2B5EF4-FFF2-40B4-BE49-F238E27FC236}">
              <a16:creationId xmlns:a16="http://schemas.microsoft.com/office/drawing/2014/main" id="{00000000-0008-0000-0200-0000A2010000}"/>
            </a:ext>
          </a:extLst>
        </xdr:cNvPr>
        <xdr:cNvCxnSpPr/>
      </xdr:nvCxnSpPr>
      <xdr:spPr>
        <a:xfrm>
          <a:off x="10960100" y="111785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419" name="テキスト ボックス 418">
          <a:extLst>
            <a:ext uri="{FF2B5EF4-FFF2-40B4-BE49-F238E27FC236}">
              <a16:creationId xmlns:a16="http://schemas.microsoft.com/office/drawing/2014/main" id="{00000000-0008-0000-0200-0000A3010000}"/>
            </a:ext>
          </a:extLst>
        </xdr:cNvPr>
        <xdr:cNvSpPr txBox="1"/>
      </xdr:nvSpPr>
      <xdr:spPr>
        <a:xfrm>
          <a:off x="1056150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420" name="直線コネクタ 419">
          <a:extLst>
            <a:ext uri="{FF2B5EF4-FFF2-40B4-BE49-F238E27FC236}">
              <a16:creationId xmlns:a16="http://schemas.microsoft.com/office/drawing/2014/main" id="{00000000-0008-0000-0200-0000A4010000}"/>
            </a:ext>
          </a:extLst>
        </xdr:cNvPr>
        <xdr:cNvCxnSpPr/>
      </xdr:nvCxnSpPr>
      <xdr:spPr>
        <a:xfrm>
          <a:off x="10960100" y="10859588"/>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421" name="テキスト ボックス 420">
          <a:extLst>
            <a:ext uri="{FF2B5EF4-FFF2-40B4-BE49-F238E27FC236}">
              <a16:creationId xmlns:a16="http://schemas.microsoft.com/office/drawing/2014/main" id="{00000000-0008-0000-0200-0000A5010000}"/>
            </a:ext>
          </a:extLst>
        </xdr:cNvPr>
        <xdr:cNvSpPr txBox="1"/>
      </xdr:nvSpPr>
      <xdr:spPr>
        <a:xfrm>
          <a:off x="10561501" y="1072117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422" name="直線コネクタ 421">
          <a:extLst>
            <a:ext uri="{FF2B5EF4-FFF2-40B4-BE49-F238E27FC236}">
              <a16:creationId xmlns:a16="http://schemas.microsoft.com/office/drawing/2014/main" id="{00000000-0008-0000-0200-0000A6010000}"/>
            </a:ext>
          </a:extLst>
        </xdr:cNvPr>
        <xdr:cNvCxnSpPr/>
      </xdr:nvCxnSpPr>
      <xdr:spPr>
        <a:xfrm>
          <a:off x="10960100" y="1054063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423" name="テキスト ボックス 422">
          <a:extLst>
            <a:ext uri="{FF2B5EF4-FFF2-40B4-BE49-F238E27FC236}">
              <a16:creationId xmlns:a16="http://schemas.microsoft.com/office/drawing/2014/main" id="{00000000-0008-0000-0200-0000A7010000}"/>
            </a:ext>
          </a:extLst>
        </xdr:cNvPr>
        <xdr:cNvSpPr txBox="1"/>
      </xdr:nvSpPr>
      <xdr:spPr>
        <a:xfrm>
          <a:off x="10602761" y="1039841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424" name="直線コネクタ 423">
          <a:extLst>
            <a:ext uri="{FF2B5EF4-FFF2-40B4-BE49-F238E27FC236}">
              <a16:creationId xmlns:a16="http://schemas.microsoft.com/office/drawing/2014/main" id="{00000000-0008-0000-0200-0000A8010000}"/>
            </a:ext>
          </a:extLst>
        </xdr:cNvPr>
        <xdr:cNvCxnSpPr/>
      </xdr:nvCxnSpPr>
      <xdr:spPr>
        <a:xfrm>
          <a:off x="10960100" y="10221685"/>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425" name="テキスト ボックス 424">
          <a:extLst>
            <a:ext uri="{FF2B5EF4-FFF2-40B4-BE49-F238E27FC236}">
              <a16:creationId xmlns:a16="http://schemas.microsoft.com/office/drawing/2014/main" id="{00000000-0008-0000-0200-0000A9010000}"/>
            </a:ext>
          </a:extLst>
        </xdr:cNvPr>
        <xdr:cNvSpPr txBox="1"/>
      </xdr:nvSpPr>
      <xdr:spPr>
        <a:xfrm>
          <a:off x="10602761" y="100794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426" name="直線コネクタ 425">
          <a:extLst>
            <a:ext uri="{FF2B5EF4-FFF2-40B4-BE49-F238E27FC236}">
              <a16:creationId xmlns:a16="http://schemas.microsoft.com/office/drawing/2014/main" id="{00000000-0008-0000-0200-0000AA010000}"/>
            </a:ext>
          </a:extLst>
        </xdr:cNvPr>
        <xdr:cNvCxnSpPr/>
      </xdr:nvCxnSpPr>
      <xdr:spPr>
        <a:xfrm>
          <a:off x="10960100" y="9898925"/>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427" name="テキスト ボックス 426">
          <a:extLst>
            <a:ext uri="{FF2B5EF4-FFF2-40B4-BE49-F238E27FC236}">
              <a16:creationId xmlns:a16="http://schemas.microsoft.com/office/drawing/2014/main" id="{00000000-0008-0000-0200-0000AB010000}"/>
            </a:ext>
          </a:extLst>
        </xdr:cNvPr>
        <xdr:cNvSpPr txBox="1"/>
      </xdr:nvSpPr>
      <xdr:spPr>
        <a:xfrm>
          <a:off x="10602761" y="976051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428" name="直線コネクタ 427">
          <a:extLst>
            <a:ext uri="{FF2B5EF4-FFF2-40B4-BE49-F238E27FC236}">
              <a16:creationId xmlns:a16="http://schemas.microsoft.com/office/drawing/2014/main" id="{00000000-0008-0000-0200-0000AC010000}"/>
            </a:ext>
          </a:extLst>
        </xdr:cNvPr>
        <xdr:cNvCxnSpPr/>
      </xdr:nvCxnSpPr>
      <xdr:spPr>
        <a:xfrm>
          <a:off x="10960100" y="957997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429" name="テキスト ボックス 428">
          <a:extLst>
            <a:ext uri="{FF2B5EF4-FFF2-40B4-BE49-F238E27FC236}">
              <a16:creationId xmlns:a16="http://schemas.microsoft.com/office/drawing/2014/main" id="{00000000-0008-0000-0200-0000AD010000}"/>
            </a:ext>
          </a:extLst>
        </xdr:cNvPr>
        <xdr:cNvSpPr txBox="1"/>
      </xdr:nvSpPr>
      <xdr:spPr>
        <a:xfrm>
          <a:off x="10602761" y="944156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430" name="直線コネクタ 429">
          <a:extLst>
            <a:ext uri="{FF2B5EF4-FFF2-40B4-BE49-F238E27FC236}">
              <a16:creationId xmlns:a16="http://schemas.microsoft.com/office/drawing/2014/main" id="{00000000-0008-0000-0200-0000AE010000}"/>
            </a:ext>
          </a:extLst>
        </xdr:cNvPr>
        <xdr:cNvCxnSpPr/>
      </xdr:nvCxnSpPr>
      <xdr:spPr>
        <a:xfrm>
          <a:off x="10960100" y="9261022"/>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431" name="テキスト ボックス 430">
          <a:extLst>
            <a:ext uri="{FF2B5EF4-FFF2-40B4-BE49-F238E27FC236}">
              <a16:creationId xmlns:a16="http://schemas.microsoft.com/office/drawing/2014/main" id="{00000000-0008-0000-0200-0000AF010000}"/>
            </a:ext>
          </a:extLst>
        </xdr:cNvPr>
        <xdr:cNvSpPr txBox="1"/>
      </xdr:nvSpPr>
      <xdr:spPr>
        <a:xfrm>
          <a:off x="10666881" y="912260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32" name="直線コネクタ 431">
          <a:extLst>
            <a:ext uri="{FF2B5EF4-FFF2-40B4-BE49-F238E27FC236}">
              <a16:creationId xmlns:a16="http://schemas.microsoft.com/office/drawing/2014/main" id="{00000000-0008-0000-0200-0000B0010000}"/>
            </a:ext>
          </a:extLst>
        </xdr:cNvPr>
        <xdr:cNvCxnSpPr/>
      </xdr:nvCxnSpPr>
      <xdr:spPr>
        <a:xfrm>
          <a:off x="10960100" y="89420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433" name="【保健センター・保健所】&#10;有形固定資産減価償却率グラフ枠">
          <a:extLst>
            <a:ext uri="{FF2B5EF4-FFF2-40B4-BE49-F238E27FC236}">
              <a16:creationId xmlns:a16="http://schemas.microsoft.com/office/drawing/2014/main" id="{00000000-0008-0000-0200-0000B1010000}"/>
            </a:ext>
          </a:extLst>
        </xdr:cNvPr>
        <xdr:cNvSpPr/>
      </xdr:nvSpPr>
      <xdr:spPr>
        <a:xfrm>
          <a:off x="1096010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11430</xdr:rowOff>
    </xdr:from>
    <xdr:to>
      <xdr:col>85</xdr:col>
      <xdr:colOff>126364</xdr:colOff>
      <xdr:row>64</xdr:row>
      <xdr:rowOff>83276</xdr:rowOff>
    </xdr:to>
    <xdr:cxnSp macro="">
      <xdr:nvCxnSpPr>
        <xdr:cNvPr id="434" name="直線コネクタ 433">
          <a:extLst>
            <a:ext uri="{FF2B5EF4-FFF2-40B4-BE49-F238E27FC236}">
              <a16:creationId xmlns:a16="http://schemas.microsoft.com/office/drawing/2014/main" id="{00000000-0008-0000-0200-0000B2010000}"/>
            </a:ext>
          </a:extLst>
        </xdr:cNvPr>
        <xdr:cNvCxnSpPr/>
      </xdr:nvCxnSpPr>
      <xdr:spPr>
        <a:xfrm flipV="1">
          <a:off x="14375764" y="9399270"/>
          <a:ext cx="0" cy="14129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87103</xdr:rowOff>
    </xdr:from>
    <xdr:ext cx="405111" cy="259045"/>
    <xdr:sp macro="" textlink="">
      <xdr:nvSpPr>
        <xdr:cNvPr id="435" name="【保健センター・保健所】&#10;有形固定資産減価償却率最小値テキスト">
          <a:extLst>
            <a:ext uri="{FF2B5EF4-FFF2-40B4-BE49-F238E27FC236}">
              <a16:creationId xmlns:a16="http://schemas.microsoft.com/office/drawing/2014/main" id="{00000000-0008-0000-0200-0000B3010000}"/>
            </a:ext>
          </a:extLst>
        </xdr:cNvPr>
        <xdr:cNvSpPr txBox="1"/>
      </xdr:nvSpPr>
      <xdr:spPr>
        <a:xfrm>
          <a:off x="14414500" y="108160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83276</xdr:rowOff>
    </xdr:from>
    <xdr:to>
      <xdr:col>86</xdr:col>
      <xdr:colOff>25400</xdr:colOff>
      <xdr:row>64</xdr:row>
      <xdr:rowOff>83276</xdr:rowOff>
    </xdr:to>
    <xdr:cxnSp macro="">
      <xdr:nvCxnSpPr>
        <xdr:cNvPr id="436" name="直線コネクタ 435">
          <a:extLst>
            <a:ext uri="{FF2B5EF4-FFF2-40B4-BE49-F238E27FC236}">
              <a16:creationId xmlns:a16="http://schemas.microsoft.com/office/drawing/2014/main" id="{00000000-0008-0000-0200-0000B4010000}"/>
            </a:ext>
          </a:extLst>
        </xdr:cNvPr>
        <xdr:cNvCxnSpPr/>
      </xdr:nvCxnSpPr>
      <xdr:spPr>
        <a:xfrm>
          <a:off x="14287500" y="1081223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129557</xdr:rowOff>
    </xdr:from>
    <xdr:ext cx="340478" cy="259045"/>
    <xdr:sp macro="" textlink="">
      <xdr:nvSpPr>
        <xdr:cNvPr id="437" name="【保健センター・保健所】&#10;有形固定資産減価償却率最大値テキスト">
          <a:extLst>
            <a:ext uri="{FF2B5EF4-FFF2-40B4-BE49-F238E27FC236}">
              <a16:creationId xmlns:a16="http://schemas.microsoft.com/office/drawing/2014/main" id="{00000000-0008-0000-0200-0000B5010000}"/>
            </a:ext>
          </a:extLst>
        </xdr:cNvPr>
        <xdr:cNvSpPr txBox="1"/>
      </xdr:nvSpPr>
      <xdr:spPr>
        <a:xfrm>
          <a:off x="14414500" y="918211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11430</xdr:rowOff>
    </xdr:from>
    <xdr:to>
      <xdr:col>86</xdr:col>
      <xdr:colOff>25400</xdr:colOff>
      <xdr:row>56</xdr:row>
      <xdr:rowOff>11430</xdr:rowOff>
    </xdr:to>
    <xdr:cxnSp macro="">
      <xdr:nvCxnSpPr>
        <xdr:cNvPr id="438" name="直線コネクタ 437">
          <a:extLst>
            <a:ext uri="{FF2B5EF4-FFF2-40B4-BE49-F238E27FC236}">
              <a16:creationId xmlns:a16="http://schemas.microsoft.com/office/drawing/2014/main" id="{00000000-0008-0000-0200-0000B6010000}"/>
            </a:ext>
          </a:extLst>
        </xdr:cNvPr>
        <xdr:cNvCxnSpPr/>
      </xdr:nvCxnSpPr>
      <xdr:spPr>
        <a:xfrm>
          <a:off x="14287500" y="939927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43923</xdr:rowOff>
    </xdr:from>
    <xdr:ext cx="405111" cy="259045"/>
    <xdr:sp macro="" textlink="">
      <xdr:nvSpPr>
        <xdr:cNvPr id="439" name="【保健センター・保健所】&#10;有形固定資産減価償却率平均値テキスト">
          <a:extLst>
            <a:ext uri="{FF2B5EF4-FFF2-40B4-BE49-F238E27FC236}">
              <a16:creationId xmlns:a16="http://schemas.microsoft.com/office/drawing/2014/main" id="{00000000-0008-0000-0200-0000B7010000}"/>
            </a:ext>
          </a:extLst>
        </xdr:cNvPr>
        <xdr:cNvSpPr txBox="1"/>
      </xdr:nvSpPr>
      <xdr:spPr>
        <a:xfrm>
          <a:off x="14414500" y="993468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21046</xdr:rowOff>
    </xdr:from>
    <xdr:to>
      <xdr:col>85</xdr:col>
      <xdr:colOff>177800</xdr:colOff>
      <xdr:row>60</xdr:row>
      <xdr:rowOff>122646</xdr:rowOff>
    </xdr:to>
    <xdr:sp macro="" textlink="">
      <xdr:nvSpPr>
        <xdr:cNvPr id="440" name="フローチャート: 判断 439">
          <a:extLst>
            <a:ext uri="{FF2B5EF4-FFF2-40B4-BE49-F238E27FC236}">
              <a16:creationId xmlns:a16="http://schemas.microsoft.com/office/drawing/2014/main" id="{00000000-0008-0000-0200-0000B8010000}"/>
            </a:ext>
          </a:extLst>
        </xdr:cNvPr>
        <xdr:cNvSpPr/>
      </xdr:nvSpPr>
      <xdr:spPr>
        <a:xfrm>
          <a:off x="14325600" y="10079446"/>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140244</xdr:rowOff>
    </xdr:from>
    <xdr:to>
      <xdr:col>81</xdr:col>
      <xdr:colOff>101600</xdr:colOff>
      <xdr:row>60</xdr:row>
      <xdr:rowOff>70394</xdr:rowOff>
    </xdr:to>
    <xdr:sp macro="" textlink="">
      <xdr:nvSpPr>
        <xdr:cNvPr id="441" name="フローチャート: 判断 440">
          <a:extLst>
            <a:ext uri="{FF2B5EF4-FFF2-40B4-BE49-F238E27FC236}">
              <a16:creationId xmlns:a16="http://schemas.microsoft.com/office/drawing/2014/main" id="{00000000-0008-0000-0200-0000B9010000}"/>
            </a:ext>
          </a:extLst>
        </xdr:cNvPr>
        <xdr:cNvSpPr/>
      </xdr:nvSpPr>
      <xdr:spPr>
        <a:xfrm>
          <a:off x="13578840" y="1003100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68399</xdr:rowOff>
    </xdr:from>
    <xdr:to>
      <xdr:col>76</xdr:col>
      <xdr:colOff>165100</xdr:colOff>
      <xdr:row>59</xdr:row>
      <xdr:rowOff>169999</xdr:rowOff>
    </xdr:to>
    <xdr:sp macro="" textlink="">
      <xdr:nvSpPr>
        <xdr:cNvPr id="442" name="フローチャート: 判断 441">
          <a:extLst>
            <a:ext uri="{FF2B5EF4-FFF2-40B4-BE49-F238E27FC236}">
              <a16:creationId xmlns:a16="http://schemas.microsoft.com/office/drawing/2014/main" id="{00000000-0008-0000-0200-0000BA010000}"/>
            </a:ext>
          </a:extLst>
        </xdr:cNvPr>
        <xdr:cNvSpPr/>
      </xdr:nvSpPr>
      <xdr:spPr>
        <a:xfrm>
          <a:off x="12804140" y="99591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114119</xdr:rowOff>
    </xdr:from>
    <xdr:to>
      <xdr:col>72</xdr:col>
      <xdr:colOff>38100</xdr:colOff>
      <xdr:row>60</xdr:row>
      <xdr:rowOff>44269</xdr:rowOff>
    </xdr:to>
    <xdr:sp macro="" textlink="">
      <xdr:nvSpPr>
        <xdr:cNvPr id="443" name="フローチャート: 判断 442">
          <a:extLst>
            <a:ext uri="{FF2B5EF4-FFF2-40B4-BE49-F238E27FC236}">
              <a16:creationId xmlns:a16="http://schemas.microsoft.com/office/drawing/2014/main" id="{00000000-0008-0000-0200-0000BB010000}"/>
            </a:ext>
          </a:extLst>
        </xdr:cNvPr>
        <xdr:cNvSpPr/>
      </xdr:nvSpPr>
      <xdr:spPr>
        <a:xfrm>
          <a:off x="12029440" y="10004879"/>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158206</xdr:rowOff>
    </xdr:from>
    <xdr:to>
      <xdr:col>67</xdr:col>
      <xdr:colOff>101600</xdr:colOff>
      <xdr:row>60</xdr:row>
      <xdr:rowOff>88356</xdr:rowOff>
    </xdr:to>
    <xdr:sp macro="" textlink="">
      <xdr:nvSpPr>
        <xdr:cNvPr id="444" name="フローチャート: 判断 443">
          <a:extLst>
            <a:ext uri="{FF2B5EF4-FFF2-40B4-BE49-F238E27FC236}">
              <a16:creationId xmlns:a16="http://schemas.microsoft.com/office/drawing/2014/main" id="{00000000-0008-0000-0200-0000BC010000}"/>
            </a:ext>
          </a:extLst>
        </xdr:cNvPr>
        <xdr:cNvSpPr/>
      </xdr:nvSpPr>
      <xdr:spPr>
        <a:xfrm>
          <a:off x="11231880" y="1004896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45" name="テキスト ボックス 444">
          <a:extLst>
            <a:ext uri="{FF2B5EF4-FFF2-40B4-BE49-F238E27FC236}">
              <a16:creationId xmlns:a16="http://schemas.microsoft.com/office/drawing/2014/main" id="{00000000-0008-0000-0200-0000BD010000}"/>
            </a:ext>
          </a:extLst>
        </xdr:cNvPr>
        <xdr:cNvSpPr txBox="1"/>
      </xdr:nvSpPr>
      <xdr:spPr>
        <a:xfrm>
          <a:off x="14208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46" name="テキスト ボックス 445">
          <a:extLst>
            <a:ext uri="{FF2B5EF4-FFF2-40B4-BE49-F238E27FC236}">
              <a16:creationId xmlns:a16="http://schemas.microsoft.com/office/drawing/2014/main" id="{00000000-0008-0000-0200-0000BE010000}"/>
            </a:ext>
          </a:extLst>
        </xdr:cNvPr>
        <xdr:cNvSpPr txBox="1"/>
      </xdr:nvSpPr>
      <xdr:spPr>
        <a:xfrm>
          <a:off x="134620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47" name="テキスト ボックス 446">
          <a:extLst>
            <a:ext uri="{FF2B5EF4-FFF2-40B4-BE49-F238E27FC236}">
              <a16:creationId xmlns:a16="http://schemas.microsoft.com/office/drawing/2014/main" id="{00000000-0008-0000-0200-0000BF010000}"/>
            </a:ext>
          </a:extLst>
        </xdr:cNvPr>
        <xdr:cNvSpPr txBox="1"/>
      </xdr:nvSpPr>
      <xdr:spPr>
        <a:xfrm>
          <a:off x="126873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48" name="テキスト ボックス 447">
          <a:extLst>
            <a:ext uri="{FF2B5EF4-FFF2-40B4-BE49-F238E27FC236}">
              <a16:creationId xmlns:a16="http://schemas.microsoft.com/office/drawing/2014/main" id="{00000000-0008-0000-0200-0000C0010000}"/>
            </a:ext>
          </a:extLst>
        </xdr:cNvPr>
        <xdr:cNvSpPr txBox="1"/>
      </xdr:nvSpPr>
      <xdr:spPr>
        <a:xfrm>
          <a:off x="119049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49" name="テキスト ボックス 448">
          <a:extLst>
            <a:ext uri="{FF2B5EF4-FFF2-40B4-BE49-F238E27FC236}">
              <a16:creationId xmlns:a16="http://schemas.microsoft.com/office/drawing/2014/main" id="{00000000-0008-0000-0200-0000C1010000}"/>
            </a:ext>
          </a:extLst>
        </xdr:cNvPr>
        <xdr:cNvSpPr txBox="1"/>
      </xdr:nvSpPr>
      <xdr:spPr>
        <a:xfrm>
          <a:off x="111150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55335</xdr:rowOff>
    </xdr:from>
    <xdr:to>
      <xdr:col>85</xdr:col>
      <xdr:colOff>177800</xdr:colOff>
      <xdr:row>60</xdr:row>
      <xdr:rowOff>156935</xdr:rowOff>
    </xdr:to>
    <xdr:sp macro="" textlink="">
      <xdr:nvSpPr>
        <xdr:cNvPr id="450" name="楕円 449">
          <a:extLst>
            <a:ext uri="{FF2B5EF4-FFF2-40B4-BE49-F238E27FC236}">
              <a16:creationId xmlns:a16="http://schemas.microsoft.com/office/drawing/2014/main" id="{00000000-0008-0000-0200-0000C2010000}"/>
            </a:ext>
          </a:extLst>
        </xdr:cNvPr>
        <xdr:cNvSpPr/>
      </xdr:nvSpPr>
      <xdr:spPr>
        <a:xfrm>
          <a:off x="14325600" y="10113735"/>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60</xdr:row>
      <xdr:rowOff>33762</xdr:rowOff>
    </xdr:from>
    <xdr:ext cx="405111" cy="259045"/>
    <xdr:sp macro="" textlink="">
      <xdr:nvSpPr>
        <xdr:cNvPr id="451" name="【保健センター・保健所】&#10;有形固定資産減価償却率該当値テキスト">
          <a:extLst>
            <a:ext uri="{FF2B5EF4-FFF2-40B4-BE49-F238E27FC236}">
              <a16:creationId xmlns:a16="http://schemas.microsoft.com/office/drawing/2014/main" id="{00000000-0008-0000-0200-0000C3010000}"/>
            </a:ext>
          </a:extLst>
        </xdr:cNvPr>
        <xdr:cNvSpPr txBox="1"/>
      </xdr:nvSpPr>
      <xdr:spPr>
        <a:xfrm>
          <a:off x="14414500" y="100921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19413</xdr:rowOff>
    </xdr:from>
    <xdr:to>
      <xdr:col>81</xdr:col>
      <xdr:colOff>101600</xdr:colOff>
      <xdr:row>60</xdr:row>
      <xdr:rowOff>121013</xdr:rowOff>
    </xdr:to>
    <xdr:sp macro="" textlink="">
      <xdr:nvSpPr>
        <xdr:cNvPr id="452" name="楕円 451">
          <a:extLst>
            <a:ext uri="{FF2B5EF4-FFF2-40B4-BE49-F238E27FC236}">
              <a16:creationId xmlns:a16="http://schemas.microsoft.com/office/drawing/2014/main" id="{00000000-0008-0000-0200-0000C4010000}"/>
            </a:ext>
          </a:extLst>
        </xdr:cNvPr>
        <xdr:cNvSpPr/>
      </xdr:nvSpPr>
      <xdr:spPr>
        <a:xfrm>
          <a:off x="13578840" y="10077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70213</xdr:rowOff>
    </xdr:from>
    <xdr:to>
      <xdr:col>85</xdr:col>
      <xdr:colOff>127000</xdr:colOff>
      <xdr:row>60</xdr:row>
      <xdr:rowOff>106135</xdr:rowOff>
    </xdr:to>
    <xdr:cxnSp macro="">
      <xdr:nvCxnSpPr>
        <xdr:cNvPr id="453" name="直線コネクタ 452">
          <a:extLst>
            <a:ext uri="{FF2B5EF4-FFF2-40B4-BE49-F238E27FC236}">
              <a16:creationId xmlns:a16="http://schemas.microsoft.com/office/drawing/2014/main" id="{00000000-0008-0000-0200-0000C5010000}"/>
            </a:ext>
          </a:extLst>
        </xdr:cNvPr>
        <xdr:cNvCxnSpPr/>
      </xdr:nvCxnSpPr>
      <xdr:spPr>
        <a:xfrm>
          <a:off x="13629640" y="10128613"/>
          <a:ext cx="746760" cy="35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153307</xdr:rowOff>
    </xdr:from>
    <xdr:to>
      <xdr:col>76</xdr:col>
      <xdr:colOff>165100</xdr:colOff>
      <xdr:row>60</xdr:row>
      <xdr:rowOff>83457</xdr:rowOff>
    </xdr:to>
    <xdr:sp macro="" textlink="">
      <xdr:nvSpPr>
        <xdr:cNvPr id="454" name="楕円 453">
          <a:extLst>
            <a:ext uri="{FF2B5EF4-FFF2-40B4-BE49-F238E27FC236}">
              <a16:creationId xmlns:a16="http://schemas.microsoft.com/office/drawing/2014/main" id="{00000000-0008-0000-0200-0000C6010000}"/>
            </a:ext>
          </a:extLst>
        </xdr:cNvPr>
        <xdr:cNvSpPr/>
      </xdr:nvSpPr>
      <xdr:spPr>
        <a:xfrm>
          <a:off x="12804140" y="1004406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32657</xdr:rowOff>
    </xdr:from>
    <xdr:to>
      <xdr:col>81</xdr:col>
      <xdr:colOff>50800</xdr:colOff>
      <xdr:row>60</xdr:row>
      <xdr:rowOff>70213</xdr:rowOff>
    </xdr:to>
    <xdr:cxnSp macro="">
      <xdr:nvCxnSpPr>
        <xdr:cNvPr id="455" name="直線コネクタ 454">
          <a:extLst>
            <a:ext uri="{FF2B5EF4-FFF2-40B4-BE49-F238E27FC236}">
              <a16:creationId xmlns:a16="http://schemas.microsoft.com/office/drawing/2014/main" id="{00000000-0008-0000-0200-0000C7010000}"/>
            </a:ext>
          </a:extLst>
        </xdr:cNvPr>
        <xdr:cNvCxnSpPr/>
      </xdr:nvCxnSpPr>
      <xdr:spPr>
        <a:xfrm>
          <a:off x="12854940" y="10091057"/>
          <a:ext cx="7747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135346</xdr:rowOff>
    </xdr:from>
    <xdr:to>
      <xdr:col>72</xdr:col>
      <xdr:colOff>38100</xdr:colOff>
      <xdr:row>60</xdr:row>
      <xdr:rowOff>65496</xdr:rowOff>
    </xdr:to>
    <xdr:sp macro="" textlink="">
      <xdr:nvSpPr>
        <xdr:cNvPr id="456" name="楕円 455">
          <a:extLst>
            <a:ext uri="{FF2B5EF4-FFF2-40B4-BE49-F238E27FC236}">
              <a16:creationId xmlns:a16="http://schemas.microsoft.com/office/drawing/2014/main" id="{00000000-0008-0000-0200-0000C8010000}"/>
            </a:ext>
          </a:extLst>
        </xdr:cNvPr>
        <xdr:cNvSpPr/>
      </xdr:nvSpPr>
      <xdr:spPr>
        <a:xfrm>
          <a:off x="12029440" y="10026106"/>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60</xdr:row>
      <xdr:rowOff>14696</xdr:rowOff>
    </xdr:from>
    <xdr:to>
      <xdr:col>76</xdr:col>
      <xdr:colOff>114300</xdr:colOff>
      <xdr:row>60</xdr:row>
      <xdr:rowOff>32657</xdr:rowOff>
    </xdr:to>
    <xdr:cxnSp macro="">
      <xdr:nvCxnSpPr>
        <xdr:cNvPr id="457" name="直線コネクタ 456">
          <a:extLst>
            <a:ext uri="{FF2B5EF4-FFF2-40B4-BE49-F238E27FC236}">
              <a16:creationId xmlns:a16="http://schemas.microsoft.com/office/drawing/2014/main" id="{00000000-0008-0000-0200-0000C9010000}"/>
            </a:ext>
          </a:extLst>
        </xdr:cNvPr>
        <xdr:cNvCxnSpPr/>
      </xdr:nvCxnSpPr>
      <xdr:spPr>
        <a:xfrm>
          <a:off x="12072620" y="10073096"/>
          <a:ext cx="782320" cy="17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59</xdr:row>
      <xdr:rowOff>84727</xdr:rowOff>
    </xdr:from>
    <xdr:to>
      <xdr:col>67</xdr:col>
      <xdr:colOff>101600</xdr:colOff>
      <xdr:row>60</xdr:row>
      <xdr:rowOff>14877</xdr:rowOff>
    </xdr:to>
    <xdr:sp macro="" textlink="">
      <xdr:nvSpPr>
        <xdr:cNvPr id="458" name="楕円 457">
          <a:extLst>
            <a:ext uri="{FF2B5EF4-FFF2-40B4-BE49-F238E27FC236}">
              <a16:creationId xmlns:a16="http://schemas.microsoft.com/office/drawing/2014/main" id="{00000000-0008-0000-0200-0000CA010000}"/>
            </a:ext>
          </a:extLst>
        </xdr:cNvPr>
        <xdr:cNvSpPr/>
      </xdr:nvSpPr>
      <xdr:spPr>
        <a:xfrm>
          <a:off x="11231880" y="997548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59</xdr:row>
      <xdr:rowOff>135527</xdr:rowOff>
    </xdr:from>
    <xdr:to>
      <xdr:col>71</xdr:col>
      <xdr:colOff>177800</xdr:colOff>
      <xdr:row>60</xdr:row>
      <xdr:rowOff>14696</xdr:rowOff>
    </xdr:to>
    <xdr:cxnSp macro="">
      <xdr:nvCxnSpPr>
        <xdr:cNvPr id="459" name="直線コネクタ 458">
          <a:extLst>
            <a:ext uri="{FF2B5EF4-FFF2-40B4-BE49-F238E27FC236}">
              <a16:creationId xmlns:a16="http://schemas.microsoft.com/office/drawing/2014/main" id="{00000000-0008-0000-0200-0000CB010000}"/>
            </a:ext>
          </a:extLst>
        </xdr:cNvPr>
        <xdr:cNvCxnSpPr/>
      </xdr:nvCxnSpPr>
      <xdr:spPr>
        <a:xfrm>
          <a:off x="11282680" y="10026287"/>
          <a:ext cx="789940" cy="46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86921</xdr:rowOff>
    </xdr:from>
    <xdr:ext cx="405111" cy="259045"/>
    <xdr:sp macro="" textlink="">
      <xdr:nvSpPr>
        <xdr:cNvPr id="460" name="n_1aveValue【保健センター・保健所】&#10;有形固定資産減価償却率">
          <a:extLst>
            <a:ext uri="{FF2B5EF4-FFF2-40B4-BE49-F238E27FC236}">
              <a16:creationId xmlns:a16="http://schemas.microsoft.com/office/drawing/2014/main" id="{00000000-0008-0000-0200-0000CC010000}"/>
            </a:ext>
          </a:extLst>
        </xdr:cNvPr>
        <xdr:cNvSpPr txBox="1"/>
      </xdr:nvSpPr>
      <xdr:spPr>
        <a:xfrm>
          <a:off x="13437244" y="98100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15076</xdr:rowOff>
    </xdr:from>
    <xdr:ext cx="405111" cy="259045"/>
    <xdr:sp macro="" textlink="">
      <xdr:nvSpPr>
        <xdr:cNvPr id="461" name="n_2aveValue【保健センター・保健所】&#10;有形固定資産減価償却率">
          <a:extLst>
            <a:ext uri="{FF2B5EF4-FFF2-40B4-BE49-F238E27FC236}">
              <a16:creationId xmlns:a16="http://schemas.microsoft.com/office/drawing/2014/main" id="{00000000-0008-0000-0200-0000CD010000}"/>
            </a:ext>
          </a:extLst>
        </xdr:cNvPr>
        <xdr:cNvSpPr txBox="1"/>
      </xdr:nvSpPr>
      <xdr:spPr>
        <a:xfrm>
          <a:off x="12675244" y="97381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60796</xdr:rowOff>
    </xdr:from>
    <xdr:ext cx="405111" cy="259045"/>
    <xdr:sp macro="" textlink="">
      <xdr:nvSpPr>
        <xdr:cNvPr id="462" name="n_3aveValue【保健センター・保健所】&#10;有形固定資産減価償却率">
          <a:extLst>
            <a:ext uri="{FF2B5EF4-FFF2-40B4-BE49-F238E27FC236}">
              <a16:creationId xmlns:a16="http://schemas.microsoft.com/office/drawing/2014/main" id="{00000000-0008-0000-0200-0000CE010000}"/>
            </a:ext>
          </a:extLst>
        </xdr:cNvPr>
        <xdr:cNvSpPr txBox="1"/>
      </xdr:nvSpPr>
      <xdr:spPr>
        <a:xfrm>
          <a:off x="11900544" y="97839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79483</xdr:rowOff>
    </xdr:from>
    <xdr:ext cx="405111" cy="259045"/>
    <xdr:sp macro="" textlink="">
      <xdr:nvSpPr>
        <xdr:cNvPr id="463" name="n_4aveValue【保健センター・保健所】&#10;有形固定資産減価償却率">
          <a:extLst>
            <a:ext uri="{FF2B5EF4-FFF2-40B4-BE49-F238E27FC236}">
              <a16:creationId xmlns:a16="http://schemas.microsoft.com/office/drawing/2014/main" id="{00000000-0008-0000-0200-0000CF010000}"/>
            </a:ext>
          </a:extLst>
        </xdr:cNvPr>
        <xdr:cNvSpPr txBox="1"/>
      </xdr:nvSpPr>
      <xdr:spPr>
        <a:xfrm>
          <a:off x="11102984" y="101378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60</xdr:row>
      <xdr:rowOff>112140</xdr:rowOff>
    </xdr:from>
    <xdr:ext cx="405111" cy="259045"/>
    <xdr:sp macro="" textlink="">
      <xdr:nvSpPr>
        <xdr:cNvPr id="464" name="n_1mainValue【保健センター・保健所】&#10;有形固定資産減価償却率">
          <a:extLst>
            <a:ext uri="{FF2B5EF4-FFF2-40B4-BE49-F238E27FC236}">
              <a16:creationId xmlns:a16="http://schemas.microsoft.com/office/drawing/2014/main" id="{00000000-0008-0000-0200-0000D0010000}"/>
            </a:ext>
          </a:extLst>
        </xdr:cNvPr>
        <xdr:cNvSpPr txBox="1"/>
      </xdr:nvSpPr>
      <xdr:spPr>
        <a:xfrm>
          <a:off x="13437244" y="101705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74584</xdr:rowOff>
    </xdr:from>
    <xdr:ext cx="405111" cy="259045"/>
    <xdr:sp macro="" textlink="">
      <xdr:nvSpPr>
        <xdr:cNvPr id="465" name="n_2mainValue【保健センター・保健所】&#10;有形固定資産減価償却率">
          <a:extLst>
            <a:ext uri="{FF2B5EF4-FFF2-40B4-BE49-F238E27FC236}">
              <a16:creationId xmlns:a16="http://schemas.microsoft.com/office/drawing/2014/main" id="{00000000-0008-0000-0200-0000D1010000}"/>
            </a:ext>
          </a:extLst>
        </xdr:cNvPr>
        <xdr:cNvSpPr txBox="1"/>
      </xdr:nvSpPr>
      <xdr:spPr>
        <a:xfrm>
          <a:off x="12675244" y="101329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56623</xdr:rowOff>
    </xdr:from>
    <xdr:ext cx="405111" cy="259045"/>
    <xdr:sp macro="" textlink="">
      <xdr:nvSpPr>
        <xdr:cNvPr id="466" name="n_3mainValue【保健センター・保健所】&#10;有形固定資産減価償却率">
          <a:extLst>
            <a:ext uri="{FF2B5EF4-FFF2-40B4-BE49-F238E27FC236}">
              <a16:creationId xmlns:a16="http://schemas.microsoft.com/office/drawing/2014/main" id="{00000000-0008-0000-0200-0000D2010000}"/>
            </a:ext>
          </a:extLst>
        </xdr:cNvPr>
        <xdr:cNvSpPr txBox="1"/>
      </xdr:nvSpPr>
      <xdr:spPr>
        <a:xfrm>
          <a:off x="11900544" y="101150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31404</xdr:rowOff>
    </xdr:from>
    <xdr:ext cx="405111" cy="259045"/>
    <xdr:sp macro="" textlink="">
      <xdr:nvSpPr>
        <xdr:cNvPr id="467" name="n_4mainValue【保健センター・保健所】&#10;有形固定資産減価償却率">
          <a:extLst>
            <a:ext uri="{FF2B5EF4-FFF2-40B4-BE49-F238E27FC236}">
              <a16:creationId xmlns:a16="http://schemas.microsoft.com/office/drawing/2014/main" id="{00000000-0008-0000-0200-0000D3010000}"/>
            </a:ext>
          </a:extLst>
        </xdr:cNvPr>
        <xdr:cNvSpPr txBox="1"/>
      </xdr:nvSpPr>
      <xdr:spPr>
        <a:xfrm>
          <a:off x="11102984" y="97545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68" name="正方形/長方形 467">
          <a:extLst>
            <a:ext uri="{FF2B5EF4-FFF2-40B4-BE49-F238E27FC236}">
              <a16:creationId xmlns:a16="http://schemas.microsoft.com/office/drawing/2014/main" id="{00000000-0008-0000-0200-0000D4010000}"/>
            </a:ext>
          </a:extLst>
        </xdr:cNvPr>
        <xdr:cNvSpPr/>
      </xdr:nvSpPr>
      <xdr:spPr>
        <a:xfrm>
          <a:off x="1609344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69" name="正方形/長方形 468">
          <a:extLst>
            <a:ext uri="{FF2B5EF4-FFF2-40B4-BE49-F238E27FC236}">
              <a16:creationId xmlns:a16="http://schemas.microsoft.com/office/drawing/2014/main" id="{00000000-0008-0000-0200-0000D5010000}"/>
            </a:ext>
          </a:extLst>
        </xdr:cNvPr>
        <xdr:cNvSpPr/>
      </xdr:nvSpPr>
      <xdr:spPr>
        <a:xfrm>
          <a:off x="16220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70" name="正方形/長方形 469">
          <a:extLst>
            <a:ext uri="{FF2B5EF4-FFF2-40B4-BE49-F238E27FC236}">
              <a16:creationId xmlns:a16="http://schemas.microsoft.com/office/drawing/2014/main" id="{00000000-0008-0000-0200-0000D6010000}"/>
            </a:ext>
          </a:extLst>
        </xdr:cNvPr>
        <xdr:cNvSpPr/>
      </xdr:nvSpPr>
      <xdr:spPr>
        <a:xfrm>
          <a:off x="16220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71" name="正方形/長方形 470">
          <a:extLst>
            <a:ext uri="{FF2B5EF4-FFF2-40B4-BE49-F238E27FC236}">
              <a16:creationId xmlns:a16="http://schemas.microsoft.com/office/drawing/2014/main" id="{00000000-0008-0000-0200-0000D7010000}"/>
            </a:ext>
          </a:extLst>
        </xdr:cNvPr>
        <xdr:cNvSpPr/>
      </xdr:nvSpPr>
      <xdr:spPr>
        <a:xfrm>
          <a:off x="170992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72" name="正方形/長方形 471">
          <a:extLst>
            <a:ext uri="{FF2B5EF4-FFF2-40B4-BE49-F238E27FC236}">
              <a16:creationId xmlns:a16="http://schemas.microsoft.com/office/drawing/2014/main" id="{00000000-0008-0000-0200-0000D8010000}"/>
            </a:ext>
          </a:extLst>
        </xdr:cNvPr>
        <xdr:cNvSpPr/>
      </xdr:nvSpPr>
      <xdr:spPr>
        <a:xfrm>
          <a:off x="170992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73" name="正方形/長方形 472">
          <a:extLst>
            <a:ext uri="{FF2B5EF4-FFF2-40B4-BE49-F238E27FC236}">
              <a16:creationId xmlns:a16="http://schemas.microsoft.com/office/drawing/2014/main" id="{00000000-0008-0000-0200-0000D9010000}"/>
            </a:ext>
          </a:extLst>
        </xdr:cNvPr>
        <xdr:cNvSpPr/>
      </xdr:nvSpPr>
      <xdr:spPr>
        <a:xfrm>
          <a:off x="1810512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74" name="正方形/長方形 473">
          <a:extLst>
            <a:ext uri="{FF2B5EF4-FFF2-40B4-BE49-F238E27FC236}">
              <a16:creationId xmlns:a16="http://schemas.microsoft.com/office/drawing/2014/main" id="{00000000-0008-0000-0200-0000DA010000}"/>
            </a:ext>
          </a:extLst>
        </xdr:cNvPr>
        <xdr:cNvSpPr/>
      </xdr:nvSpPr>
      <xdr:spPr>
        <a:xfrm>
          <a:off x="1810512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75" name="正方形/長方形 474">
          <a:extLst>
            <a:ext uri="{FF2B5EF4-FFF2-40B4-BE49-F238E27FC236}">
              <a16:creationId xmlns:a16="http://schemas.microsoft.com/office/drawing/2014/main" id="{00000000-0008-0000-0200-0000DB010000}"/>
            </a:ext>
          </a:extLst>
        </xdr:cNvPr>
        <xdr:cNvSpPr/>
      </xdr:nvSpPr>
      <xdr:spPr>
        <a:xfrm>
          <a:off x="1609344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76" name="テキスト ボックス 475">
          <a:extLst>
            <a:ext uri="{FF2B5EF4-FFF2-40B4-BE49-F238E27FC236}">
              <a16:creationId xmlns:a16="http://schemas.microsoft.com/office/drawing/2014/main" id="{00000000-0008-0000-0200-0000DC010000}"/>
            </a:ext>
          </a:extLst>
        </xdr:cNvPr>
        <xdr:cNvSpPr txBox="1"/>
      </xdr:nvSpPr>
      <xdr:spPr>
        <a:xfrm>
          <a:off x="1607820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77" name="直線コネクタ 476">
          <a:extLst>
            <a:ext uri="{FF2B5EF4-FFF2-40B4-BE49-F238E27FC236}">
              <a16:creationId xmlns:a16="http://schemas.microsoft.com/office/drawing/2014/main" id="{00000000-0008-0000-0200-0000DD010000}"/>
            </a:ext>
          </a:extLst>
        </xdr:cNvPr>
        <xdr:cNvCxnSpPr/>
      </xdr:nvCxnSpPr>
      <xdr:spPr>
        <a:xfrm>
          <a:off x="1609344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478" name="直線コネクタ 477">
          <a:extLst>
            <a:ext uri="{FF2B5EF4-FFF2-40B4-BE49-F238E27FC236}">
              <a16:creationId xmlns:a16="http://schemas.microsoft.com/office/drawing/2014/main" id="{00000000-0008-0000-0200-0000DE010000}"/>
            </a:ext>
          </a:extLst>
        </xdr:cNvPr>
        <xdr:cNvCxnSpPr/>
      </xdr:nvCxnSpPr>
      <xdr:spPr>
        <a:xfrm>
          <a:off x="16093440" y="107289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479" name="テキスト ボックス 478">
          <a:extLst>
            <a:ext uri="{FF2B5EF4-FFF2-40B4-BE49-F238E27FC236}">
              <a16:creationId xmlns:a16="http://schemas.microsoft.com/office/drawing/2014/main" id="{00000000-0008-0000-0200-0000DF010000}"/>
            </a:ext>
          </a:extLst>
        </xdr:cNvPr>
        <xdr:cNvSpPr txBox="1"/>
      </xdr:nvSpPr>
      <xdr:spPr>
        <a:xfrm>
          <a:off x="15694841" y="105905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480" name="直線コネクタ 479">
          <a:extLst>
            <a:ext uri="{FF2B5EF4-FFF2-40B4-BE49-F238E27FC236}">
              <a16:creationId xmlns:a16="http://schemas.microsoft.com/office/drawing/2014/main" id="{00000000-0008-0000-0200-0000E0010000}"/>
            </a:ext>
          </a:extLst>
        </xdr:cNvPr>
        <xdr:cNvCxnSpPr/>
      </xdr:nvCxnSpPr>
      <xdr:spPr>
        <a:xfrm>
          <a:off x="16093440" y="102831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481" name="テキスト ボックス 480">
          <a:extLst>
            <a:ext uri="{FF2B5EF4-FFF2-40B4-BE49-F238E27FC236}">
              <a16:creationId xmlns:a16="http://schemas.microsoft.com/office/drawing/2014/main" id="{00000000-0008-0000-0200-0000E1010000}"/>
            </a:ext>
          </a:extLst>
        </xdr:cNvPr>
        <xdr:cNvSpPr txBox="1"/>
      </xdr:nvSpPr>
      <xdr:spPr>
        <a:xfrm>
          <a:off x="1569484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482" name="直線コネクタ 481">
          <a:extLst>
            <a:ext uri="{FF2B5EF4-FFF2-40B4-BE49-F238E27FC236}">
              <a16:creationId xmlns:a16="http://schemas.microsoft.com/office/drawing/2014/main" id="{00000000-0008-0000-0200-0000E2010000}"/>
            </a:ext>
          </a:extLst>
        </xdr:cNvPr>
        <xdr:cNvCxnSpPr/>
      </xdr:nvCxnSpPr>
      <xdr:spPr>
        <a:xfrm>
          <a:off x="16093440" y="98374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483" name="テキスト ボックス 482">
          <a:extLst>
            <a:ext uri="{FF2B5EF4-FFF2-40B4-BE49-F238E27FC236}">
              <a16:creationId xmlns:a16="http://schemas.microsoft.com/office/drawing/2014/main" id="{00000000-0008-0000-0200-0000E3010000}"/>
            </a:ext>
          </a:extLst>
        </xdr:cNvPr>
        <xdr:cNvSpPr txBox="1"/>
      </xdr:nvSpPr>
      <xdr:spPr>
        <a:xfrm>
          <a:off x="15694841" y="969900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484" name="直線コネクタ 483">
          <a:extLst>
            <a:ext uri="{FF2B5EF4-FFF2-40B4-BE49-F238E27FC236}">
              <a16:creationId xmlns:a16="http://schemas.microsoft.com/office/drawing/2014/main" id="{00000000-0008-0000-0200-0000E4010000}"/>
            </a:ext>
          </a:extLst>
        </xdr:cNvPr>
        <xdr:cNvCxnSpPr/>
      </xdr:nvCxnSpPr>
      <xdr:spPr>
        <a:xfrm>
          <a:off x="16093440" y="93878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485" name="テキスト ボックス 484">
          <a:extLst>
            <a:ext uri="{FF2B5EF4-FFF2-40B4-BE49-F238E27FC236}">
              <a16:creationId xmlns:a16="http://schemas.microsoft.com/office/drawing/2014/main" id="{00000000-0008-0000-0200-0000E5010000}"/>
            </a:ext>
          </a:extLst>
        </xdr:cNvPr>
        <xdr:cNvSpPr txBox="1"/>
      </xdr:nvSpPr>
      <xdr:spPr>
        <a:xfrm>
          <a:off x="15694841" y="92494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86" name="直線コネクタ 485">
          <a:extLst>
            <a:ext uri="{FF2B5EF4-FFF2-40B4-BE49-F238E27FC236}">
              <a16:creationId xmlns:a16="http://schemas.microsoft.com/office/drawing/2014/main" id="{00000000-0008-0000-0200-0000E6010000}"/>
            </a:ext>
          </a:extLst>
        </xdr:cNvPr>
        <xdr:cNvCxnSpPr/>
      </xdr:nvCxnSpPr>
      <xdr:spPr>
        <a:xfrm>
          <a:off x="1609344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487" name="テキスト ボックス 486">
          <a:extLst>
            <a:ext uri="{FF2B5EF4-FFF2-40B4-BE49-F238E27FC236}">
              <a16:creationId xmlns:a16="http://schemas.microsoft.com/office/drawing/2014/main" id="{00000000-0008-0000-0200-0000E7010000}"/>
            </a:ext>
          </a:extLst>
        </xdr:cNvPr>
        <xdr:cNvSpPr txBox="1"/>
      </xdr:nvSpPr>
      <xdr:spPr>
        <a:xfrm>
          <a:off x="15694841" y="88036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88" name="【保健センター・保健所】&#10;一人当たり面積グラフ枠">
          <a:extLst>
            <a:ext uri="{FF2B5EF4-FFF2-40B4-BE49-F238E27FC236}">
              <a16:creationId xmlns:a16="http://schemas.microsoft.com/office/drawing/2014/main" id="{00000000-0008-0000-0200-0000E8010000}"/>
            </a:ext>
          </a:extLst>
        </xdr:cNvPr>
        <xdr:cNvSpPr/>
      </xdr:nvSpPr>
      <xdr:spPr>
        <a:xfrm>
          <a:off x="1609344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84582</xdr:rowOff>
    </xdr:from>
    <xdr:to>
      <xdr:col>116</xdr:col>
      <xdr:colOff>62864</xdr:colOff>
      <xdr:row>63</xdr:row>
      <xdr:rowOff>61722</xdr:rowOff>
    </xdr:to>
    <xdr:cxnSp macro="">
      <xdr:nvCxnSpPr>
        <xdr:cNvPr id="489" name="直線コネクタ 488">
          <a:extLst>
            <a:ext uri="{FF2B5EF4-FFF2-40B4-BE49-F238E27FC236}">
              <a16:creationId xmlns:a16="http://schemas.microsoft.com/office/drawing/2014/main" id="{00000000-0008-0000-0200-0000E9010000}"/>
            </a:ext>
          </a:extLst>
        </xdr:cNvPr>
        <xdr:cNvCxnSpPr/>
      </xdr:nvCxnSpPr>
      <xdr:spPr>
        <a:xfrm flipV="1">
          <a:off x="19509104" y="9304782"/>
          <a:ext cx="0" cy="13182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65549</xdr:rowOff>
    </xdr:from>
    <xdr:ext cx="469744" cy="259045"/>
    <xdr:sp macro="" textlink="">
      <xdr:nvSpPr>
        <xdr:cNvPr id="490" name="【保健センター・保健所】&#10;一人当たり面積最小値テキスト">
          <a:extLst>
            <a:ext uri="{FF2B5EF4-FFF2-40B4-BE49-F238E27FC236}">
              <a16:creationId xmlns:a16="http://schemas.microsoft.com/office/drawing/2014/main" id="{00000000-0008-0000-0200-0000EA010000}"/>
            </a:ext>
          </a:extLst>
        </xdr:cNvPr>
        <xdr:cNvSpPr txBox="1"/>
      </xdr:nvSpPr>
      <xdr:spPr>
        <a:xfrm>
          <a:off x="19547840" y="106268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61722</xdr:rowOff>
    </xdr:from>
    <xdr:to>
      <xdr:col>116</xdr:col>
      <xdr:colOff>152400</xdr:colOff>
      <xdr:row>63</xdr:row>
      <xdr:rowOff>61722</xdr:rowOff>
    </xdr:to>
    <xdr:cxnSp macro="">
      <xdr:nvCxnSpPr>
        <xdr:cNvPr id="491" name="直線コネクタ 490">
          <a:extLst>
            <a:ext uri="{FF2B5EF4-FFF2-40B4-BE49-F238E27FC236}">
              <a16:creationId xmlns:a16="http://schemas.microsoft.com/office/drawing/2014/main" id="{00000000-0008-0000-0200-0000EB010000}"/>
            </a:ext>
          </a:extLst>
        </xdr:cNvPr>
        <xdr:cNvCxnSpPr/>
      </xdr:nvCxnSpPr>
      <xdr:spPr>
        <a:xfrm>
          <a:off x="19443700" y="1062304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31259</xdr:rowOff>
    </xdr:from>
    <xdr:ext cx="469744" cy="259045"/>
    <xdr:sp macro="" textlink="">
      <xdr:nvSpPr>
        <xdr:cNvPr id="492" name="【保健センター・保健所】&#10;一人当たり面積最大値テキスト">
          <a:extLst>
            <a:ext uri="{FF2B5EF4-FFF2-40B4-BE49-F238E27FC236}">
              <a16:creationId xmlns:a16="http://schemas.microsoft.com/office/drawing/2014/main" id="{00000000-0008-0000-0200-0000EC010000}"/>
            </a:ext>
          </a:extLst>
        </xdr:cNvPr>
        <xdr:cNvSpPr txBox="1"/>
      </xdr:nvSpPr>
      <xdr:spPr>
        <a:xfrm>
          <a:off x="19547840" y="90838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84582</xdr:rowOff>
    </xdr:from>
    <xdr:to>
      <xdr:col>116</xdr:col>
      <xdr:colOff>152400</xdr:colOff>
      <xdr:row>55</xdr:row>
      <xdr:rowOff>84582</xdr:rowOff>
    </xdr:to>
    <xdr:cxnSp macro="">
      <xdr:nvCxnSpPr>
        <xdr:cNvPr id="493" name="直線コネクタ 492">
          <a:extLst>
            <a:ext uri="{FF2B5EF4-FFF2-40B4-BE49-F238E27FC236}">
              <a16:creationId xmlns:a16="http://schemas.microsoft.com/office/drawing/2014/main" id="{00000000-0008-0000-0200-0000ED010000}"/>
            </a:ext>
          </a:extLst>
        </xdr:cNvPr>
        <xdr:cNvCxnSpPr/>
      </xdr:nvCxnSpPr>
      <xdr:spPr>
        <a:xfrm>
          <a:off x="19443700" y="930478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67073</xdr:rowOff>
    </xdr:from>
    <xdr:ext cx="469744" cy="259045"/>
    <xdr:sp macro="" textlink="">
      <xdr:nvSpPr>
        <xdr:cNvPr id="494" name="【保健センター・保健所】&#10;一人当たり面積平均値テキスト">
          <a:extLst>
            <a:ext uri="{FF2B5EF4-FFF2-40B4-BE49-F238E27FC236}">
              <a16:creationId xmlns:a16="http://schemas.microsoft.com/office/drawing/2014/main" id="{00000000-0008-0000-0200-0000EE010000}"/>
            </a:ext>
          </a:extLst>
        </xdr:cNvPr>
        <xdr:cNvSpPr txBox="1"/>
      </xdr:nvSpPr>
      <xdr:spPr>
        <a:xfrm>
          <a:off x="19547840" y="1029311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88646</xdr:rowOff>
    </xdr:from>
    <xdr:to>
      <xdr:col>116</xdr:col>
      <xdr:colOff>114300</xdr:colOff>
      <xdr:row>62</xdr:row>
      <xdr:rowOff>18796</xdr:rowOff>
    </xdr:to>
    <xdr:sp macro="" textlink="">
      <xdr:nvSpPr>
        <xdr:cNvPr id="495" name="フローチャート: 判断 494">
          <a:extLst>
            <a:ext uri="{FF2B5EF4-FFF2-40B4-BE49-F238E27FC236}">
              <a16:creationId xmlns:a16="http://schemas.microsoft.com/office/drawing/2014/main" id="{00000000-0008-0000-0200-0000EF010000}"/>
            </a:ext>
          </a:extLst>
        </xdr:cNvPr>
        <xdr:cNvSpPr/>
      </xdr:nvSpPr>
      <xdr:spPr>
        <a:xfrm>
          <a:off x="19458940" y="1031468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70358</xdr:rowOff>
    </xdr:from>
    <xdr:to>
      <xdr:col>112</xdr:col>
      <xdr:colOff>38100</xdr:colOff>
      <xdr:row>62</xdr:row>
      <xdr:rowOff>508</xdr:rowOff>
    </xdr:to>
    <xdr:sp macro="" textlink="">
      <xdr:nvSpPr>
        <xdr:cNvPr id="496" name="フローチャート: 判断 495">
          <a:extLst>
            <a:ext uri="{FF2B5EF4-FFF2-40B4-BE49-F238E27FC236}">
              <a16:creationId xmlns:a16="http://schemas.microsoft.com/office/drawing/2014/main" id="{00000000-0008-0000-0200-0000F0010000}"/>
            </a:ext>
          </a:extLst>
        </xdr:cNvPr>
        <xdr:cNvSpPr/>
      </xdr:nvSpPr>
      <xdr:spPr>
        <a:xfrm>
          <a:off x="18735040" y="10296398"/>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59</xdr:row>
      <xdr:rowOff>148082</xdr:rowOff>
    </xdr:from>
    <xdr:to>
      <xdr:col>107</xdr:col>
      <xdr:colOff>101600</xdr:colOff>
      <xdr:row>60</xdr:row>
      <xdr:rowOff>78232</xdr:rowOff>
    </xdr:to>
    <xdr:sp macro="" textlink="">
      <xdr:nvSpPr>
        <xdr:cNvPr id="497" name="フローチャート: 判断 496">
          <a:extLst>
            <a:ext uri="{FF2B5EF4-FFF2-40B4-BE49-F238E27FC236}">
              <a16:creationId xmlns:a16="http://schemas.microsoft.com/office/drawing/2014/main" id="{00000000-0008-0000-0200-0000F1010000}"/>
            </a:ext>
          </a:extLst>
        </xdr:cNvPr>
        <xdr:cNvSpPr/>
      </xdr:nvSpPr>
      <xdr:spPr>
        <a:xfrm>
          <a:off x="17937480" y="1003884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58</xdr:row>
      <xdr:rowOff>109220</xdr:rowOff>
    </xdr:from>
    <xdr:to>
      <xdr:col>102</xdr:col>
      <xdr:colOff>165100</xdr:colOff>
      <xdr:row>59</xdr:row>
      <xdr:rowOff>39370</xdr:rowOff>
    </xdr:to>
    <xdr:sp macro="" textlink="">
      <xdr:nvSpPr>
        <xdr:cNvPr id="498" name="フローチャート: 判断 497">
          <a:extLst>
            <a:ext uri="{FF2B5EF4-FFF2-40B4-BE49-F238E27FC236}">
              <a16:creationId xmlns:a16="http://schemas.microsoft.com/office/drawing/2014/main" id="{00000000-0008-0000-0200-0000F2010000}"/>
            </a:ext>
          </a:extLst>
        </xdr:cNvPr>
        <xdr:cNvSpPr/>
      </xdr:nvSpPr>
      <xdr:spPr>
        <a:xfrm>
          <a:off x="17162780" y="983234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58</xdr:row>
      <xdr:rowOff>141224</xdr:rowOff>
    </xdr:from>
    <xdr:to>
      <xdr:col>98</xdr:col>
      <xdr:colOff>38100</xdr:colOff>
      <xdr:row>59</xdr:row>
      <xdr:rowOff>71374</xdr:rowOff>
    </xdr:to>
    <xdr:sp macro="" textlink="">
      <xdr:nvSpPr>
        <xdr:cNvPr id="499" name="フローチャート: 判断 498">
          <a:extLst>
            <a:ext uri="{FF2B5EF4-FFF2-40B4-BE49-F238E27FC236}">
              <a16:creationId xmlns:a16="http://schemas.microsoft.com/office/drawing/2014/main" id="{00000000-0008-0000-0200-0000F3010000}"/>
            </a:ext>
          </a:extLst>
        </xdr:cNvPr>
        <xdr:cNvSpPr/>
      </xdr:nvSpPr>
      <xdr:spPr>
        <a:xfrm>
          <a:off x="16388080" y="986434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00" name="テキスト ボックス 499">
          <a:extLst>
            <a:ext uri="{FF2B5EF4-FFF2-40B4-BE49-F238E27FC236}">
              <a16:creationId xmlns:a16="http://schemas.microsoft.com/office/drawing/2014/main" id="{00000000-0008-0000-0200-0000F4010000}"/>
            </a:ext>
          </a:extLst>
        </xdr:cNvPr>
        <xdr:cNvSpPr txBox="1"/>
      </xdr:nvSpPr>
      <xdr:spPr>
        <a:xfrm>
          <a:off x="193421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01" name="テキスト ボックス 500">
          <a:extLst>
            <a:ext uri="{FF2B5EF4-FFF2-40B4-BE49-F238E27FC236}">
              <a16:creationId xmlns:a16="http://schemas.microsoft.com/office/drawing/2014/main" id="{00000000-0008-0000-0200-0000F5010000}"/>
            </a:ext>
          </a:extLst>
        </xdr:cNvPr>
        <xdr:cNvSpPr txBox="1"/>
      </xdr:nvSpPr>
      <xdr:spPr>
        <a:xfrm>
          <a:off x="186105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02" name="テキスト ボックス 501">
          <a:extLst>
            <a:ext uri="{FF2B5EF4-FFF2-40B4-BE49-F238E27FC236}">
              <a16:creationId xmlns:a16="http://schemas.microsoft.com/office/drawing/2014/main" id="{00000000-0008-0000-0200-0000F6010000}"/>
            </a:ext>
          </a:extLst>
        </xdr:cNvPr>
        <xdr:cNvSpPr txBox="1"/>
      </xdr:nvSpPr>
      <xdr:spPr>
        <a:xfrm>
          <a:off x="178206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03" name="テキスト ボックス 502">
          <a:extLst>
            <a:ext uri="{FF2B5EF4-FFF2-40B4-BE49-F238E27FC236}">
              <a16:creationId xmlns:a16="http://schemas.microsoft.com/office/drawing/2014/main" id="{00000000-0008-0000-0200-0000F7010000}"/>
            </a:ext>
          </a:extLst>
        </xdr:cNvPr>
        <xdr:cNvSpPr txBox="1"/>
      </xdr:nvSpPr>
      <xdr:spPr>
        <a:xfrm>
          <a:off x="170459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04" name="テキスト ボックス 503">
          <a:extLst>
            <a:ext uri="{FF2B5EF4-FFF2-40B4-BE49-F238E27FC236}">
              <a16:creationId xmlns:a16="http://schemas.microsoft.com/office/drawing/2014/main" id="{00000000-0008-0000-0200-0000F8010000}"/>
            </a:ext>
          </a:extLst>
        </xdr:cNvPr>
        <xdr:cNvSpPr txBox="1"/>
      </xdr:nvSpPr>
      <xdr:spPr>
        <a:xfrm>
          <a:off x="162636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54356</xdr:rowOff>
    </xdr:from>
    <xdr:to>
      <xdr:col>116</xdr:col>
      <xdr:colOff>114300</xdr:colOff>
      <xdr:row>61</xdr:row>
      <xdr:rowOff>155956</xdr:rowOff>
    </xdr:to>
    <xdr:sp macro="" textlink="">
      <xdr:nvSpPr>
        <xdr:cNvPr id="505" name="楕円 504">
          <a:extLst>
            <a:ext uri="{FF2B5EF4-FFF2-40B4-BE49-F238E27FC236}">
              <a16:creationId xmlns:a16="http://schemas.microsoft.com/office/drawing/2014/main" id="{00000000-0008-0000-0200-0000F9010000}"/>
            </a:ext>
          </a:extLst>
        </xdr:cNvPr>
        <xdr:cNvSpPr/>
      </xdr:nvSpPr>
      <xdr:spPr>
        <a:xfrm>
          <a:off x="19458940" y="10280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60</xdr:row>
      <xdr:rowOff>77233</xdr:rowOff>
    </xdr:from>
    <xdr:ext cx="469744" cy="259045"/>
    <xdr:sp macro="" textlink="">
      <xdr:nvSpPr>
        <xdr:cNvPr id="506" name="【保健センター・保健所】&#10;一人当たり面積該当値テキスト">
          <a:extLst>
            <a:ext uri="{FF2B5EF4-FFF2-40B4-BE49-F238E27FC236}">
              <a16:creationId xmlns:a16="http://schemas.microsoft.com/office/drawing/2014/main" id="{00000000-0008-0000-0200-0000FA010000}"/>
            </a:ext>
          </a:extLst>
        </xdr:cNvPr>
        <xdr:cNvSpPr txBox="1"/>
      </xdr:nvSpPr>
      <xdr:spPr>
        <a:xfrm>
          <a:off x="19547840" y="101356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56642</xdr:rowOff>
    </xdr:from>
    <xdr:to>
      <xdr:col>112</xdr:col>
      <xdr:colOff>38100</xdr:colOff>
      <xdr:row>61</xdr:row>
      <xdr:rowOff>158242</xdr:rowOff>
    </xdr:to>
    <xdr:sp macro="" textlink="">
      <xdr:nvSpPr>
        <xdr:cNvPr id="507" name="楕円 506">
          <a:extLst>
            <a:ext uri="{FF2B5EF4-FFF2-40B4-BE49-F238E27FC236}">
              <a16:creationId xmlns:a16="http://schemas.microsoft.com/office/drawing/2014/main" id="{00000000-0008-0000-0200-0000FB010000}"/>
            </a:ext>
          </a:extLst>
        </xdr:cNvPr>
        <xdr:cNvSpPr/>
      </xdr:nvSpPr>
      <xdr:spPr>
        <a:xfrm>
          <a:off x="18735040" y="10282682"/>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61</xdr:row>
      <xdr:rowOff>105156</xdr:rowOff>
    </xdr:from>
    <xdr:to>
      <xdr:col>116</xdr:col>
      <xdr:colOff>63500</xdr:colOff>
      <xdr:row>61</xdr:row>
      <xdr:rowOff>107442</xdr:rowOff>
    </xdr:to>
    <xdr:cxnSp macro="">
      <xdr:nvCxnSpPr>
        <xdr:cNvPr id="508" name="直線コネクタ 507">
          <a:extLst>
            <a:ext uri="{FF2B5EF4-FFF2-40B4-BE49-F238E27FC236}">
              <a16:creationId xmlns:a16="http://schemas.microsoft.com/office/drawing/2014/main" id="{00000000-0008-0000-0200-0000FC010000}"/>
            </a:ext>
          </a:extLst>
        </xdr:cNvPr>
        <xdr:cNvCxnSpPr/>
      </xdr:nvCxnSpPr>
      <xdr:spPr>
        <a:xfrm flipV="1">
          <a:off x="18778220" y="10331196"/>
          <a:ext cx="73152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61</xdr:row>
      <xdr:rowOff>56642</xdr:rowOff>
    </xdr:from>
    <xdr:to>
      <xdr:col>107</xdr:col>
      <xdr:colOff>101600</xdr:colOff>
      <xdr:row>61</xdr:row>
      <xdr:rowOff>158242</xdr:rowOff>
    </xdr:to>
    <xdr:sp macro="" textlink="">
      <xdr:nvSpPr>
        <xdr:cNvPr id="509" name="楕円 508">
          <a:extLst>
            <a:ext uri="{FF2B5EF4-FFF2-40B4-BE49-F238E27FC236}">
              <a16:creationId xmlns:a16="http://schemas.microsoft.com/office/drawing/2014/main" id="{00000000-0008-0000-0200-0000FD010000}"/>
            </a:ext>
          </a:extLst>
        </xdr:cNvPr>
        <xdr:cNvSpPr/>
      </xdr:nvSpPr>
      <xdr:spPr>
        <a:xfrm>
          <a:off x="17937480" y="10282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61</xdr:row>
      <xdr:rowOff>107442</xdr:rowOff>
    </xdr:from>
    <xdr:to>
      <xdr:col>111</xdr:col>
      <xdr:colOff>177800</xdr:colOff>
      <xdr:row>61</xdr:row>
      <xdr:rowOff>107442</xdr:rowOff>
    </xdr:to>
    <xdr:cxnSp macro="">
      <xdr:nvCxnSpPr>
        <xdr:cNvPr id="510" name="直線コネクタ 509">
          <a:extLst>
            <a:ext uri="{FF2B5EF4-FFF2-40B4-BE49-F238E27FC236}">
              <a16:creationId xmlns:a16="http://schemas.microsoft.com/office/drawing/2014/main" id="{00000000-0008-0000-0200-0000FE010000}"/>
            </a:ext>
          </a:extLst>
        </xdr:cNvPr>
        <xdr:cNvCxnSpPr/>
      </xdr:nvCxnSpPr>
      <xdr:spPr>
        <a:xfrm>
          <a:off x="17988280" y="10333482"/>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61</xdr:row>
      <xdr:rowOff>65786</xdr:rowOff>
    </xdr:from>
    <xdr:to>
      <xdr:col>102</xdr:col>
      <xdr:colOff>165100</xdr:colOff>
      <xdr:row>61</xdr:row>
      <xdr:rowOff>167386</xdr:rowOff>
    </xdr:to>
    <xdr:sp macro="" textlink="">
      <xdr:nvSpPr>
        <xdr:cNvPr id="511" name="楕円 510">
          <a:extLst>
            <a:ext uri="{FF2B5EF4-FFF2-40B4-BE49-F238E27FC236}">
              <a16:creationId xmlns:a16="http://schemas.microsoft.com/office/drawing/2014/main" id="{00000000-0008-0000-0200-0000FF010000}"/>
            </a:ext>
          </a:extLst>
        </xdr:cNvPr>
        <xdr:cNvSpPr/>
      </xdr:nvSpPr>
      <xdr:spPr>
        <a:xfrm>
          <a:off x="17162780" y="10291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61</xdr:row>
      <xdr:rowOff>107442</xdr:rowOff>
    </xdr:from>
    <xdr:to>
      <xdr:col>107</xdr:col>
      <xdr:colOff>50800</xdr:colOff>
      <xdr:row>61</xdr:row>
      <xdr:rowOff>116586</xdr:rowOff>
    </xdr:to>
    <xdr:cxnSp macro="">
      <xdr:nvCxnSpPr>
        <xdr:cNvPr id="512" name="直線コネクタ 511">
          <a:extLst>
            <a:ext uri="{FF2B5EF4-FFF2-40B4-BE49-F238E27FC236}">
              <a16:creationId xmlns:a16="http://schemas.microsoft.com/office/drawing/2014/main" id="{00000000-0008-0000-0200-000000020000}"/>
            </a:ext>
          </a:extLst>
        </xdr:cNvPr>
        <xdr:cNvCxnSpPr/>
      </xdr:nvCxnSpPr>
      <xdr:spPr>
        <a:xfrm flipV="1">
          <a:off x="17213580" y="10333482"/>
          <a:ext cx="7747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61</xdr:row>
      <xdr:rowOff>63500</xdr:rowOff>
    </xdr:from>
    <xdr:to>
      <xdr:col>98</xdr:col>
      <xdr:colOff>38100</xdr:colOff>
      <xdr:row>61</xdr:row>
      <xdr:rowOff>165100</xdr:rowOff>
    </xdr:to>
    <xdr:sp macro="" textlink="">
      <xdr:nvSpPr>
        <xdr:cNvPr id="513" name="楕円 512">
          <a:extLst>
            <a:ext uri="{FF2B5EF4-FFF2-40B4-BE49-F238E27FC236}">
              <a16:creationId xmlns:a16="http://schemas.microsoft.com/office/drawing/2014/main" id="{00000000-0008-0000-0200-000001020000}"/>
            </a:ext>
          </a:extLst>
        </xdr:cNvPr>
        <xdr:cNvSpPr/>
      </xdr:nvSpPr>
      <xdr:spPr>
        <a:xfrm>
          <a:off x="16388080" y="1028954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61</xdr:row>
      <xdr:rowOff>114300</xdr:rowOff>
    </xdr:from>
    <xdr:to>
      <xdr:col>102</xdr:col>
      <xdr:colOff>114300</xdr:colOff>
      <xdr:row>61</xdr:row>
      <xdr:rowOff>116586</xdr:rowOff>
    </xdr:to>
    <xdr:cxnSp macro="">
      <xdr:nvCxnSpPr>
        <xdr:cNvPr id="514" name="直線コネクタ 513">
          <a:extLst>
            <a:ext uri="{FF2B5EF4-FFF2-40B4-BE49-F238E27FC236}">
              <a16:creationId xmlns:a16="http://schemas.microsoft.com/office/drawing/2014/main" id="{00000000-0008-0000-0200-000002020000}"/>
            </a:ext>
          </a:extLst>
        </xdr:cNvPr>
        <xdr:cNvCxnSpPr/>
      </xdr:nvCxnSpPr>
      <xdr:spPr>
        <a:xfrm>
          <a:off x="16431260" y="10340340"/>
          <a:ext cx="78232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163085</xdr:rowOff>
    </xdr:from>
    <xdr:ext cx="469744" cy="259045"/>
    <xdr:sp macro="" textlink="">
      <xdr:nvSpPr>
        <xdr:cNvPr id="515" name="n_1aveValue【保健センター・保健所】&#10;一人当たり面積">
          <a:extLst>
            <a:ext uri="{FF2B5EF4-FFF2-40B4-BE49-F238E27FC236}">
              <a16:creationId xmlns:a16="http://schemas.microsoft.com/office/drawing/2014/main" id="{00000000-0008-0000-0200-000003020000}"/>
            </a:ext>
          </a:extLst>
        </xdr:cNvPr>
        <xdr:cNvSpPr txBox="1"/>
      </xdr:nvSpPr>
      <xdr:spPr>
        <a:xfrm>
          <a:off x="18561127" y="103891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58</xdr:row>
      <xdr:rowOff>94759</xdr:rowOff>
    </xdr:from>
    <xdr:ext cx="469744" cy="259045"/>
    <xdr:sp macro="" textlink="">
      <xdr:nvSpPr>
        <xdr:cNvPr id="516" name="n_2aveValue【保健センター・保健所】&#10;一人当たり面積">
          <a:extLst>
            <a:ext uri="{FF2B5EF4-FFF2-40B4-BE49-F238E27FC236}">
              <a16:creationId xmlns:a16="http://schemas.microsoft.com/office/drawing/2014/main" id="{00000000-0008-0000-0200-000004020000}"/>
            </a:ext>
          </a:extLst>
        </xdr:cNvPr>
        <xdr:cNvSpPr txBox="1"/>
      </xdr:nvSpPr>
      <xdr:spPr>
        <a:xfrm>
          <a:off x="17776267" y="98178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57</xdr:row>
      <xdr:rowOff>55897</xdr:rowOff>
    </xdr:from>
    <xdr:ext cx="469744" cy="259045"/>
    <xdr:sp macro="" textlink="">
      <xdr:nvSpPr>
        <xdr:cNvPr id="517" name="n_3aveValue【保健センター・保健所】&#10;一人当たり面積">
          <a:extLst>
            <a:ext uri="{FF2B5EF4-FFF2-40B4-BE49-F238E27FC236}">
              <a16:creationId xmlns:a16="http://schemas.microsoft.com/office/drawing/2014/main" id="{00000000-0008-0000-0200-000005020000}"/>
            </a:ext>
          </a:extLst>
        </xdr:cNvPr>
        <xdr:cNvSpPr txBox="1"/>
      </xdr:nvSpPr>
      <xdr:spPr>
        <a:xfrm>
          <a:off x="17001567" y="9611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57</xdr:row>
      <xdr:rowOff>87901</xdr:rowOff>
    </xdr:from>
    <xdr:ext cx="469744" cy="259045"/>
    <xdr:sp macro="" textlink="">
      <xdr:nvSpPr>
        <xdr:cNvPr id="518" name="n_4aveValue【保健センター・保健所】&#10;一人当たり面積">
          <a:extLst>
            <a:ext uri="{FF2B5EF4-FFF2-40B4-BE49-F238E27FC236}">
              <a16:creationId xmlns:a16="http://schemas.microsoft.com/office/drawing/2014/main" id="{00000000-0008-0000-0200-000006020000}"/>
            </a:ext>
          </a:extLst>
        </xdr:cNvPr>
        <xdr:cNvSpPr txBox="1"/>
      </xdr:nvSpPr>
      <xdr:spPr>
        <a:xfrm>
          <a:off x="16226867" y="96433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60</xdr:row>
      <xdr:rowOff>3319</xdr:rowOff>
    </xdr:from>
    <xdr:ext cx="469744" cy="259045"/>
    <xdr:sp macro="" textlink="">
      <xdr:nvSpPr>
        <xdr:cNvPr id="519" name="n_1mainValue【保健センター・保健所】&#10;一人当たり面積">
          <a:extLst>
            <a:ext uri="{FF2B5EF4-FFF2-40B4-BE49-F238E27FC236}">
              <a16:creationId xmlns:a16="http://schemas.microsoft.com/office/drawing/2014/main" id="{00000000-0008-0000-0200-000007020000}"/>
            </a:ext>
          </a:extLst>
        </xdr:cNvPr>
        <xdr:cNvSpPr txBox="1"/>
      </xdr:nvSpPr>
      <xdr:spPr>
        <a:xfrm>
          <a:off x="18561127" y="100617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149369</xdr:rowOff>
    </xdr:from>
    <xdr:ext cx="469744" cy="259045"/>
    <xdr:sp macro="" textlink="">
      <xdr:nvSpPr>
        <xdr:cNvPr id="520" name="n_2mainValue【保健センター・保健所】&#10;一人当たり面積">
          <a:extLst>
            <a:ext uri="{FF2B5EF4-FFF2-40B4-BE49-F238E27FC236}">
              <a16:creationId xmlns:a16="http://schemas.microsoft.com/office/drawing/2014/main" id="{00000000-0008-0000-0200-000008020000}"/>
            </a:ext>
          </a:extLst>
        </xdr:cNvPr>
        <xdr:cNvSpPr txBox="1"/>
      </xdr:nvSpPr>
      <xdr:spPr>
        <a:xfrm>
          <a:off x="17776267" y="103754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158513</xdr:rowOff>
    </xdr:from>
    <xdr:ext cx="469744" cy="259045"/>
    <xdr:sp macro="" textlink="">
      <xdr:nvSpPr>
        <xdr:cNvPr id="521" name="n_3mainValue【保健センター・保健所】&#10;一人当たり面積">
          <a:extLst>
            <a:ext uri="{FF2B5EF4-FFF2-40B4-BE49-F238E27FC236}">
              <a16:creationId xmlns:a16="http://schemas.microsoft.com/office/drawing/2014/main" id="{00000000-0008-0000-0200-000009020000}"/>
            </a:ext>
          </a:extLst>
        </xdr:cNvPr>
        <xdr:cNvSpPr txBox="1"/>
      </xdr:nvSpPr>
      <xdr:spPr>
        <a:xfrm>
          <a:off x="17001567" y="103845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156227</xdr:rowOff>
    </xdr:from>
    <xdr:ext cx="469744" cy="259045"/>
    <xdr:sp macro="" textlink="">
      <xdr:nvSpPr>
        <xdr:cNvPr id="522" name="n_4mainValue【保健センター・保健所】&#10;一人当たり面積">
          <a:extLst>
            <a:ext uri="{FF2B5EF4-FFF2-40B4-BE49-F238E27FC236}">
              <a16:creationId xmlns:a16="http://schemas.microsoft.com/office/drawing/2014/main" id="{00000000-0008-0000-0200-00000A020000}"/>
            </a:ext>
          </a:extLst>
        </xdr:cNvPr>
        <xdr:cNvSpPr txBox="1"/>
      </xdr:nvSpPr>
      <xdr:spPr>
        <a:xfrm>
          <a:off x="16226867" y="10382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23" name="正方形/長方形 522">
          <a:extLst>
            <a:ext uri="{FF2B5EF4-FFF2-40B4-BE49-F238E27FC236}">
              <a16:creationId xmlns:a16="http://schemas.microsoft.com/office/drawing/2014/main" id="{00000000-0008-0000-0200-00000B020000}"/>
            </a:ext>
          </a:extLst>
        </xdr:cNvPr>
        <xdr:cNvSpPr/>
      </xdr:nvSpPr>
      <xdr:spPr>
        <a:xfrm>
          <a:off x="1096010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24" name="正方形/長方形 523">
          <a:extLst>
            <a:ext uri="{FF2B5EF4-FFF2-40B4-BE49-F238E27FC236}">
              <a16:creationId xmlns:a16="http://schemas.microsoft.com/office/drawing/2014/main" id="{00000000-0008-0000-0200-00000C020000}"/>
            </a:ext>
          </a:extLst>
        </xdr:cNvPr>
        <xdr:cNvSpPr/>
      </xdr:nvSpPr>
      <xdr:spPr>
        <a:xfrm>
          <a:off x="11064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25" name="正方形/長方形 524">
          <a:extLst>
            <a:ext uri="{FF2B5EF4-FFF2-40B4-BE49-F238E27FC236}">
              <a16:creationId xmlns:a16="http://schemas.microsoft.com/office/drawing/2014/main" id="{00000000-0008-0000-0200-00000D020000}"/>
            </a:ext>
          </a:extLst>
        </xdr:cNvPr>
        <xdr:cNvSpPr/>
      </xdr:nvSpPr>
      <xdr:spPr>
        <a:xfrm>
          <a:off x="11064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26" name="正方形/長方形 525">
          <a:extLst>
            <a:ext uri="{FF2B5EF4-FFF2-40B4-BE49-F238E27FC236}">
              <a16:creationId xmlns:a16="http://schemas.microsoft.com/office/drawing/2014/main" id="{00000000-0008-0000-0200-00000E020000}"/>
            </a:ext>
          </a:extLst>
        </xdr:cNvPr>
        <xdr:cNvSpPr/>
      </xdr:nvSpPr>
      <xdr:spPr>
        <a:xfrm>
          <a:off x="119659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27" name="正方形/長方形 526">
          <a:extLst>
            <a:ext uri="{FF2B5EF4-FFF2-40B4-BE49-F238E27FC236}">
              <a16:creationId xmlns:a16="http://schemas.microsoft.com/office/drawing/2014/main" id="{00000000-0008-0000-0200-00000F020000}"/>
            </a:ext>
          </a:extLst>
        </xdr:cNvPr>
        <xdr:cNvSpPr/>
      </xdr:nvSpPr>
      <xdr:spPr>
        <a:xfrm>
          <a:off x="119659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28" name="正方形/長方形 527">
          <a:extLst>
            <a:ext uri="{FF2B5EF4-FFF2-40B4-BE49-F238E27FC236}">
              <a16:creationId xmlns:a16="http://schemas.microsoft.com/office/drawing/2014/main" id="{00000000-0008-0000-0200-000010020000}"/>
            </a:ext>
          </a:extLst>
        </xdr:cNvPr>
        <xdr:cNvSpPr/>
      </xdr:nvSpPr>
      <xdr:spPr>
        <a:xfrm>
          <a:off x="129717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29" name="正方形/長方形 528">
          <a:extLst>
            <a:ext uri="{FF2B5EF4-FFF2-40B4-BE49-F238E27FC236}">
              <a16:creationId xmlns:a16="http://schemas.microsoft.com/office/drawing/2014/main" id="{00000000-0008-0000-0200-000011020000}"/>
            </a:ext>
          </a:extLst>
        </xdr:cNvPr>
        <xdr:cNvSpPr/>
      </xdr:nvSpPr>
      <xdr:spPr>
        <a:xfrm>
          <a:off x="129717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30" name="正方形/長方形 529">
          <a:extLst>
            <a:ext uri="{FF2B5EF4-FFF2-40B4-BE49-F238E27FC236}">
              <a16:creationId xmlns:a16="http://schemas.microsoft.com/office/drawing/2014/main" id="{00000000-0008-0000-0200-000012020000}"/>
            </a:ext>
          </a:extLst>
        </xdr:cNvPr>
        <xdr:cNvSpPr/>
      </xdr:nvSpPr>
      <xdr:spPr>
        <a:xfrm>
          <a:off x="1096010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31" name="テキスト ボックス 530">
          <a:extLst>
            <a:ext uri="{FF2B5EF4-FFF2-40B4-BE49-F238E27FC236}">
              <a16:creationId xmlns:a16="http://schemas.microsoft.com/office/drawing/2014/main" id="{00000000-0008-0000-0200-000013020000}"/>
            </a:ext>
          </a:extLst>
        </xdr:cNvPr>
        <xdr:cNvSpPr txBox="1"/>
      </xdr:nvSpPr>
      <xdr:spPr>
        <a:xfrm>
          <a:off x="1092200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32" name="直線コネクタ 531">
          <a:extLst>
            <a:ext uri="{FF2B5EF4-FFF2-40B4-BE49-F238E27FC236}">
              <a16:creationId xmlns:a16="http://schemas.microsoft.com/office/drawing/2014/main" id="{00000000-0008-0000-0200-000014020000}"/>
            </a:ext>
          </a:extLst>
        </xdr:cNvPr>
        <xdr:cNvCxnSpPr/>
      </xdr:nvCxnSpPr>
      <xdr:spPr>
        <a:xfrm>
          <a:off x="10960100" y="149047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533" name="テキスト ボックス 532">
          <a:extLst>
            <a:ext uri="{FF2B5EF4-FFF2-40B4-BE49-F238E27FC236}">
              <a16:creationId xmlns:a16="http://schemas.microsoft.com/office/drawing/2014/main" id="{00000000-0008-0000-0200-000015020000}"/>
            </a:ext>
          </a:extLst>
        </xdr:cNvPr>
        <xdr:cNvSpPr txBox="1"/>
      </xdr:nvSpPr>
      <xdr:spPr>
        <a:xfrm>
          <a:off x="10561501" y="147624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534" name="直線コネクタ 533">
          <a:extLst>
            <a:ext uri="{FF2B5EF4-FFF2-40B4-BE49-F238E27FC236}">
              <a16:creationId xmlns:a16="http://schemas.microsoft.com/office/drawing/2014/main" id="{00000000-0008-0000-0200-000016020000}"/>
            </a:ext>
          </a:extLst>
        </xdr:cNvPr>
        <xdr:cNvCxnSpPr/>
      </xdr:nvCxnSpPr>
      <xdr:spPr>
        <a:xfrm>
          <a:off x="10960100" y="145313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535" name="テキスト ボックス 534">
          <a:extLst>
            <a:ext uri="{FF2B5EF4-FFF2-40B4-BE49-F238E27FC236}">
              <a16:creationId xmlns:a16="http://schemas.microsoft.com/office/drawing/2014/main" id="{00000000-0008-0000-0200-000017020000}"/>
            </a:ext>
          </a:extLst>
        </xdr:cNvPr>
        <xdr:cNvSpPr txBox="1"/>
      </xdr:nvSpPr>
      <xdr:spPr>
        <a:xfrm>
          <a:off x="10561501" y="1439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536" name="直線コネクタ 535">
          <a:extLst>
            <a:ext uri="{FF2B5EF4-FFF2-40B4-BE49-F238E27FC236}">
              <a16:creationId xmlns:a16="http://schemas.microsoft.com/office/drawing/2014/main" id="{00000000-0008-0000-0200-000018020000}"/>
            </a:ext>
          </a:extLst>
        </xdr:cNvPr>
        <xdr:cNvCxnSpPr/>
      </xdr:nvCxnSpPr>
      <xdr:spPr>
        <a:xfrm>
          <a:off x="10960100" y="141579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537" name="テキスト ボックス 536">
          <a:extLst>
            <a:ext uri="{FF2B5EF4-FFF2-40B4-BE49-F238E27FC236}">
              <a16:creationId xmlns:a16="http://schemas.microsoft.com/office/drawing/2014/main" id="{00000000-0008-0000-0200-000019020000}"/>
            </a:ext>
          </a:extLst>
        </xdr:cNvPr>
        <xdr:cNvSpPr txBox="1"/>
      </xdr:nvSpPr>
      <xdr:spPr>
        <a:xfrm>
          <a:off x="10602761" y="140195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538" name="直線コネクタ 537">
          <a:extLst>
            <a:ext uri="{FF2B5EF4-FFF2-40B4-BE49-F238E27FC236}">
              <a16:creationId xmlns:a16="http://schemas.microsoft.com/office/drawing/2014/main" id="{00000000-0008-0000-0200-00001A020000}"/>
            </a:ext>
          </a:extLst>
        </xdr:cNvPr>
        <xdr:cNvCxnSpPr/>
      </xdr:nvCxnSpPr>
      <xdr:spPr>
        <a:xfrm>
          <a:off x="10960100" y="137845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539" name="テキスト ボックス 538">
          <a:extLst>
            <a:ext uri="{FF2B5EF4-FFF2-40B4-BE49-F238E27FC236}">
              <a16:creationId xmlns:a16="http://schemas.microsoft.com/office/drawing/2014/main" id="{00000000-0008-0000-0200-00001B020000}"/>
            </a:ext>
          </a:extLst>
        </xdr:cNvPr>
        <xdr:cNvSpPr txBox="1"/>
      </xdr:nvSpPr>
      <xdr:spPr>
        <a:xfrm>
          <a:off x="10602761" y="136461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540" name="直線コネクタ 539">
          <a:extLst>
            <a:ext uri="{FF2B5EF4-FFF2-40B4-BE49-F238E27FC236}">
              <a16:creationId xmlns:a16="http://schemas.microsoft.com/office/drawing/2014/main" id="{00000000-0008-0000-0200-00001C020000}"/>
            </a:ext>
          </a:extLst>
        </xdr:cNvPr>
        <xdr:cNvCxnSpPr/>
      </xdr:nvCxnSpPr>
      <xdr:spPr>
        <a:xfrm>
          <a:off x="10960100" y="134112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541" name="テキスト ボックス 540">
          <a:extLst>
            <a:ext uri="{FF2B5EF4-FFF2-40B4-BE49-F238E27FC236}">
              <a16:creationId xmlns:a16="http://schemas.microsoft.com/office/drawing/2014/main" id="{00000000-0008-0000-0200-00001D020000}"/>
            </a:ext>
          </a:extLst>
        </xdr:cNvPr>
        <xdr:cNvSpPr txBox="1"/>
      </xdr:nvSpPr>
      <xdr:spPr>
        <a:xfrm>
          <a:off x="10602761" y="132727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542" name="直線コネクタ 541">
          <a:extLst>
            <a:ext uri="{FF2B5EF4-FFF2-40B4-BE49-F238E27FC236}">
              <a16:creationId xmlns:a16="http://schemas.microsoft.com/office/drawing/2014/main" id="{00000000-0008-0000-0200-00001E020000}"/>
            </a:ext>
          </a:extLst>
        </xdr:cNvPr>
        <xdr:cNvCxnSpPr/>
      </xdr:nvCxnSpPr>
      <xdr:spPr>
        <a:xfrm>
          <a:off x="10960100" y="130416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543" name="テキスト ボックス 542">
          <a:extLst>
            <a:ext uri="{FF2B5EF4-FFF2-40B4-BE49-F238E27FC236}">
              <a16:creationId xmlns:a16="http://schemas.microsoft.com/office/drawing/2014/main" id="{00000000-0008-0000-0200-00001F020000}"/>
            </a:ext>
          </a:extLst>
        </xdr:cNvPr>
        <xdr:cNvSpPr txBox="1"/>
      </xdr:nvSpPr>
      <xdr:spPr>
        <a:xfrm>
          <a:off x="10602761" y="129032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44" name="直線コネクタ 543">
          <a:extLst>
            <a:ext uri="{FF2B5EF4-FFF2-40B4-BE49-F238E27FC236}">
              <a16:creationId xmlns:a16="http://schemas.microsoft.com/office/drawing/2014/main" id="{00000000-0008-0000-0200-000020020000}"/>
            </a:ext>
          </a:extLst>
        </xdr:cNvPr>
        <xdr:cNvCxnSpPr/>
      </xdr:nvCxnSpPr>
      <xdr:spPr>
        <a:xfrm>
          <a:off x="10960100" y="126682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545" name="テキスト ボックス 544">
          <a:extLst>
            <a:ext uri="{FF2B5EF4-FFF2-40B4-BE49-F238E27FC236}">
              <a16:creationId xmlns:a16="http://schemas.microsoft.com/office/drawing/2014/main" id="{00000000-0008-0000-0200-000021020000}"/>
            </a:ext>
          </a:extLst>
        </xdr:cNvPr>
        <xdr:cNvSpPr txBox="1"/>
      </xdr:nvSpPr>
      <xdr:spPr>
        <a:xfrm>
          <a:off x="10666881" y="1252983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546" name="【消防施設】&#10;有形固定資産減価償却率グラフ枠">
          <a:extLst>
            <a:ext uri="{FF2B5EF4-FFF2-40B4-BE49-F238E27FC236}">
              <a16:creationId xmlns:a16="http://schemas.microsoft.com/office/drawing/2014/main" id="{00000000-0008-0000-0200-000022020000}"/>
            </a:ext>
          </a:extLst>
        </xdr:cNvPr>
        <xdr:cNvSpPr/>
      </xdr:nvSpPr>
      <xdr:spPr>
        <a:xfrm>
          <a:off x="1096010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93345</xdr:rowOff>
    </xdr:from>
    <xdr:to>
      <xdr:col>85</xdr:col>
      <xdr:colOff>126364</xdr:colOff>
      <xdr:row>86</xdr:row>
      <xdr:rowOff>70486</xdr:rowOff>
    </xdr:to>
    <xdr:cxnSp macro="">
      <xdr:nvCxnSpPr>
        <xdr:cNvPr id="547" name="直線コネクタ 546">
          <a:extLst>
            <a:ext uri="{FF2B5EF4-FFF2-40B4-BE49-F238E27FC236}">
              <a16:creationId xmlns:a16="http://schemas.microsoft.com/office/drawing/2014/main" id="{00000000-0008-0000-0200-000023020000}"/>
            </a:ext>
          </a:extLst>
        </xdr:cNvPr>
        <xdr:cNvCxnSpPr/>
      </xdr:nvCxnSpPr>
      <xdr:spPr>
        <a:xfrm flipV="1">
          <a:off x="14375764" y="13001625"/>
          <a:ext cx="0" cy="14859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74313</xdr:rowOff>
    </xdr:from>
    <xdr:ext cx="405111" cy="259045"/>
    <xdr:sp macro="" textlink="">
      <xdr:nvSpPr>
        <xdr:cNvPr id="548" name="【消防施設】&#10;有形固定資産減価償却率最小値テキスト">
          <a:extLst>
            <a:ext uri="{FF2B5EF4-FFF2-40B4-BE49-F238E27FC236}">
              <a16:creationId xmlns:a16="http://schemas.microsoft.com/office/drawing/2014/main" id="{00000000-0008-0000-0200-000024020000}"/>
            </a:ext>
          </a:extLst>
        </xdr:cNvPr>
        <xdr:cNvSpPr txBox="1"/>
      </xdr:nvSpPr>
      <xdr:spPr>
        <a:xfrm>
          <a:off x="14414500" y="144913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70486</xdr:rowOff>
    </xdr:from>
    <xdr:to>
      <xdr:col>86</xdr:col>
      <xdr:colOff>25400</xdr:colOff>
      <xdr:row>86</xdr:row>
      <xdr:rowOff>70486</xdr:rowOff>
    </xdr:to>
    <xdr:cxnSp macro="">
      <xdr:nvCxnSpPr>
        <xdr:cNvPr id="549" name="直線コネクタ 548">
          <a:extLst>
            <a:ext uri="{FF2B5EF4-FFF2-40B4-BE49-F238E27FC236}">
              <a16:creationId xmlns:a16="http://schemas.microsoft.com/office/drawing/2014/main" id="{00000000-0008-0000-0200-000025020000}"/>
            </a:ext>
          </a:extLst>
        </xdr:cNvPr>
        <xdr:cNvCxnSpPr/>
      </xdr:nvCxnSpPr>
      <xdr:spPr>
        <a:xfrm>
          <a:off x="14287500" y="1448752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40022</xdr:rowOff>
    </xdr:from>
    <xdr:ext cx="405111" cy="259045"/>
    <xdr:sp macro="" textlink="">
      <xdr:nvSpPr>
        <xdr:cNvPr id="550" name="【消防施設】&#10;有形固定資産減価償却率最大値テキスト">
          <a:extLst>
            <a:ext uri="{FF2B5EF4-FFF2-40B4-BE49-F238E27FC236}">
              <a16:creationId xmlns:a16="http://schemas.microsoft.com/office/drawing/2014/main" id="{00000000-0008-0000-0200-000026020000}"/>
            </a:ext>
          </a:extLst>
        </xdr:cNvPr>
        <xdr:cNvSpPr txBox="1"/>
      </xdr:nvSpPr>
      <xdr:spPr>
        <a:xfrm>
          <a:off x="14414500" y="127806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93345</xdr:rowOff>
    </xdr:from>
    <xdr:to>
      <xdr:col>86</xdr:col>
      <xdr:colOff>25400</xdr:colOff>
      <xdr:row>77</xdr:row>
      <xdr:rowOff>93345</xdr:rowOff>
    </xdr:to>
    <xdr:cxnSp macro="">
      <xdr:nvCxnSpPr>
        <xdr:cNvPr id="551" name="直線コネクタ 550">
          <a:extLst>
            <a:ext uri="{FF2B5EF4-FFF2-40B4-BE49-F238E27FC236}">
              <a16:creationId xmlns:a16="http://schemas.microsoft.com/office/drawing/2014/main" id="{00000000-0008-0000-0200-000027020000}"/>
            </a:ext>
          </a:extLst>
        </xdr:cNvPr>
        <xdr:cNvCxnSpPr/>
      </xdr:nvCxnSpPr>
      <xdr:spPr>
        <a:xfrm>
          <a:off x="14287500" y="1300162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74313</xdr:rowOff>
    </xdr:from>
    <xdr:ext cx="405111" cy="259045"/>
    <xdr:sp macro="" textlink="">
      <xdr:nvSpPr>
        <xdr:cNvPr id="552" name="【消防施設】&#10;有形固定資産減価償却率平均値テキスト">
          <a:extLst>
            <a:ext uri="{FF2B5EF4-FFF2-40B4-BE49-F238E27FC236}">
              <a16:creationId xmlns:a16="http://schemas.microsoft.com/office/drawing/2014/main" id="{00000000-0008-0000-0200-000028020000}"/>
            </a:ext>
          </a:extLst>
        </xdr:cNvPr>
        <xdr:cNvSpPr txBox="1"/>
      </xdr:nvSpPr>
      <xdr:spPr>
        <a:xfrm>
          <a:off x="14414500" y="1382079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95886</xdr:rowOff>
    </xdr:from>
    <xdr:to>
      <xdr:col>85</xdr:col>
      <xdr:colOff>177800</xdr:colOff>
      <xdr:row>83</xdr:row>
      <xdr:rowOff>26036</xdr:rowOff>
    </xdr:to>
    <xdr:sp macro="" textlink="">
      <xdr:nvSpPr>
        <xdr:cNvPr id="553" name="フローチャート: 判断 552">
          <a:extLst>
            <a:ext uri="{FF2B5EF4-FFF2-40B4-BE49-F238E27FC236}">
              <a16:creationId xmlns:a16="http://schemas.microsoft.com/office/drawing/2014/main" id="{00000000-0008-0000-0200-000029020000}"/>
            </a:ext>
          </a:extLst>
        </xdr:cNvPr>
        <xdr:cNvSpPr/>
      </xdr:nvSpPr>
      <xdr:spPr>
        <a:xfrm>
          <a:off x="14325600" y="13842366"/>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55880</xdr:rowOff>
    </xdr:from>
    <xdr:to>
      <xdr:col>81</xdr:col>
      <xdr:colOff>101600</xdr:colOff>
      <xdr:row>82</xdr:row>
      <xdr:rowOff>157480</xdr:rowOff>
    </xdr:to>
    <xdr:sp macro="" textlink="">
      <xdr:nvSpPr>
        <xdr:cNvPr id="554" name="フローチャート: 判断 553">
          <a:extLst>
            <a:ext uri="{FF2B5EF4-FFF2-40B4-BE49-F238E27FC236}">
              <a16:creationId xmlns:a16="http://schemas.microsoft.com/office/drawing/2014/main" id="{00000000-0008-0000-0200-00002A020000}"/>
            </a:ext>
          </a:extLst>
        </xdr:cNvPr>
        <xdr:cNvSpPr/>
      </xdr:nvSpPr>
      <xdr:spPr>
        <a:xfrm>
          <a:off x="13578840" y="13802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122555</xdr:rowOff>
    </xdr:from>
    <xdr:to>
      <xdr:col>76</xdr:col>
      <xdr:colOff>165100</xdr:colOff>
      <xdr:row>82</xdr:row>
      <xdr:rowOff>52705</xdr:rowOff>
    </xdr:to>
    <xdr:sp macro="" textlink="">
      <xdr:nvSpPr>
        <xdr:cNvPr id="555" name="フローチャート: 判断 554">
          <a:extLst>
            <a:ext uri="{FF2B5EF4-FFF2-40B4-BE49-F238E27FC236}">
              <a16:creationId xmlns:a16="http://schemas.microsoft.com/office/drawing/2014/main" id="{00000000-0008-0000-0200-00002B020000}"/>
            </a:ext>
          </a:extLst>
        </xdr:cNvPr>
        <xdr:cNvSpPr/>
      </xdr:nvSpPr>
      <xdr:spPr>
        <a:xfrm>
          <a:off x="12804140" y="1370139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160655</xdr:rowOff>
    </xdr:from>
    <xdr:to>
      <xdr:col>72</xdr:col>
      <xdr:colOff>38100</xdr:colOff>
      <xdr:row>82</xdr:row>
      <xdr:rowOff>90805</xdr:rowOff>
    </xdr:to>
    <xdr:sp macro="" textlink="">
      <xdr:nvSpPr>
        <xdr:cNvPr id="556" name="フローチャート: 判断 555">
          <a:extLst>
            <a:ext uri="{FF2B5EF4-FFF2-40B4-BE49-F238E27FC236}">
              <a16:creationId xmlns:a16="http://schemas.microsoft.com/office/drawing/2014/main" id="{00000000-0008-0000-0200-00002C020000}"/>
            </a:ext>
          </a:extLst>
        </xdr:cNvPr>
        <xdr:cNvSpPr/>
      </xdr:nvSpPr>
      <xdr:spPr>
        <a:xfrm>
          <a:off x="12029440" y="1373949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12064</xdr:rowOff>
    </xdr:from>
    <xdr:to>
      <xdr:col>67</xdr:col>
      <xdr:colOff>101600</xdr:colOff>
      <xdr:row>82</xdr:row>
      <xdr:rowOff>113664</xdr:rowOff>
    </xdr:to>
    <xdr:sp macro="" textlink="">
      <xdr:nvSpPr>
        <xdr:cNvPr id="557" name="フローチャート: 判断 556">
          <a:extLst>
            <a:ext uri="{FF2B5EF4-FFF2-40B4-BE49-F238E27FC236}">
              <a16:creationId xmlns:a16="http://schemas.microsoft.com/office/drawing/2014/main" id="{00000000-0008-0000-0200-00002D020000}"/>
            </a:ext>
          </a:extLst>
        </xdr:cNvPr>
        <xdr:cNvSpPr/>
      </xdr:nvSpPr>
      <xdr:spPr>
        <a:xfrm>
          <a:off x="11231880" y="13758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558" name="テキスト ボックス 557">
          <a:extLst>
            <a:ext uri="{FF2B5EF4-FFF2-40B4-BE49-F238E27FC236}">
              <a16:creationId xmlns:a16="http://schemas.microsoft.com/office/drawing/2014/main" id="{00000000-0008-0000-0200-00002E020000}"/>
            </a:ext>
          </a:extLst>
        </xdr:cNvPr>
        <xdr:cNvSpPr txBox="1"/>
      </xdr:nvSpPr>
      <xdr:spPr>
        <a:xfrm>
          <a:off x="14208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59" name="テキスト ボックス 558">
          <a:extLst>
            <a:ext uri="{FF2B5EF4-FFF2-40B4-BE49-F238E27FC236}">
              <a16:creationId xmlns:a16="http://schemas.microsoft.com/office/drawing/2014/main" id="{00000000-0008-0000-0200-00002F020000}"/>
            </a:ext>
          </a:extLst>
        </xdr:cNvPr>
        <xdr:cNvSpPr txBox="1"/>
      </xdr:nvSpPr>
      <xdr:spPr>
        <a:xfrm>
          <a:off x="134620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60" name="テキスト ボックス 559">
          <a:extLst>
            <a:ext uri="{FF2B5EF4-FFF2-40B4-BE49-F238E27FC236}">
              <a16:creationId xmlns:a16="http://schemas.microsoft.com/office/drawing/2014/main" id="{00000000-0008-0000-0200-000030020000}"/>
            </a:ext>
          </a:extLst>
        </xdr:cNvPr>
        <xdr:cNvSpPr txBox="1"/>
      </xdr:nvSpPr>
      <xdr:spPr>
        <a:xfrm>
          <a:off x="126873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61" name="テキスト ボックス 560">
          <a:extLst>
            <a:ext uri="{FF2B5EF4-FFF2-40B4-BE49-F238E27FC236}">
              <a16:creationId xmlns:a16="http://schemas.microsoft.com/office/drawing/2014/main" id="{00000000-0008-0000-0200-000031020000}"/>
            </a:ext>
          </a:extLst>
        </xdr:cNvPr>
        <xdr:cNvSpPr txBox="1"/>
      </xdr:nvSpPr>
      <xdr:spPr>
        <a:xfrm>
          <a:off x="119049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62" name="テキスト ボックス 561">
          <a:extLst>
            <a:ext uri="{FF2B5EF4-FFF2-40B4-BE49-F238E27FC236}">
              <a16:creationId xmlns:a16="http://schemas.microsoft.com/office/drawing/2014/main" id="{00000000-0008-0000-0200-000032020000}"/>
            </a:ext>
          </a:extLst>
        </xdr:cNvPr>
        <xdr:cNvSpPr txBox="1"/>
      </xdr:nvSpPr>
      <xdr:spPr>
        <a:xfrm>
          <a:off x="111150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33020</xdr:rowOff>
    </xdr:from>
    <xdr:to>
      <xdr:col>85</xdr:col>
      <xdr:colOff>177800</xdr:colOff>
      <xdr:row>81</xdr:row>
      <xdr:rowOff>134620</xdr:rowOff>
    </xdr:to>
    <xdr:sp macro="" textlink="">
      <xdr:nvSpPr>
        <xdr:cNvPr id="563" name="楕円 562">
          <a:extLst>
            <a:ext uri="{FF2B5EF4-FFF2-40B4-BE49-F238E27FC236}">
              <a16:creationId xmlns:a16="http://schemas.microsoft.com/office/drawing/2014/main" id="{00000000-0008-0000-0200-000033020000}"/>
            </a:ext>
          </a:extLst>
        </xdr:cNvPr>
        <xdr:cNvSpPr/>
      </xdr:nvSpPr>
      <xdr:spPr>
        <a:xfrm>
          <a:off x="14325600" y="13611860"/>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80</xdr:row>
      <xdr:rowOff>55897</xdr:rowOff>
    </xdr:from>
    <xdr:ext cx="405111" cy="259045"/>
    <xdr:sp macro="" textlink="">
      <xdr:nvSpPr>
        <xdr:cNvPr id="564" name="【消防施設】&#10;有形固定資産減価償却率該当値テキスト">
          <a:extLst>
            <a:ext uri="{FF2B5EF4-FFF2-40B4-BE49-F238E27FC236}">
              <a16:creationId xmlns:a16="http://schemas.microsoft.com/office/drawing/2014/main" id="{00000000-0008-0000-0200-000034020000}"/>
            </a:ext>
          </a:extLst>
        </xdr:cNvPr>
        <xdr:cNvSpPr txBox="1"/>
      </xdr:nvSpPr>
      <xdr:spPr>
        <a:xfrm>
          <a:off x="14414500" y="13467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80</xdr:row>
      <xdr:rowOff>137795</xdr:rowOff>
    </xdr:from>
    <xdr:to>
      <xdr:col>81</xdr:col>
      <xdr:colOff>101600</xdr:colOff>
      <xdr:row>81</xdr:row>
      <xdr:rowOff>67945</xdr:rowOff>
    </xdr:to>
    <xdr:sp macro="" textlink="">
      <xdr:nvSpPr>
        <xdr:cNvPr id="565" name="楕円 564">
          <a:extLst>
            <a:ext uri="{FF2B5EF4-FFF2-40B4-BE49-F238E27FC236}">
              <a16:creationId xmlns:a16="http://schemas.microsoft.com/office/drawing/2014/main" id="{00000000-0008-0000-0200-000035020000}"/>
            </a:ext>
          </a:extLst>
        </xdr:cNvPr>
        <xdr:cNvSpPr/>
      </xdr:nvSpPr>
      <xdr:spPr>
        <a:xfrm>
          <a:off x="13578840" y="1354899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81</xdr:row>
      <xdr:rowOff>17145</xdr:rowOff>
    </xdr:from>
    <xdr:to>
      <xdr:col>85</xdr:col>
      <xdr:colOff>127000</xdr:colOff>
      <xdr:row>81</xdr:row>
      <xdr:rowOff>83820</xdr:rowOff>
    </xdr:to>
    <xdr:cxnSp macro="">
      <xdr:nvCxnSpPr>
        <xdr:cNvPr id="566" name="直線コネクタ 565">
          <a:extLst>
            <a:ext uri="{FF2B5EF4-FFF2-40B4-BE49-F238E27FC236}">
              <a16:creationId xmlns:a16="http://schemas.microsoft.com/office/drawing/2014/main" id="{00000000-0008-0000-0200-000036020000}"/>
            </a:ext>
          </a:extLst>
        </xdr:cNvPr>
        <xdr:cNvCxnSpPr/>
      </xdr:nvCxnSpPr>
      <xdr:spPr>
        <a:xfrm>
          <a:off x="13629640" y="13595985"/>
          <a:ext cx="746760" cy="66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80</xdr:row>
      <xdr:rowOff>67311</xdr:rowOff>
    </xdr:from>
    <xdr:to>
      <xdr:col>76</xdr:col>
      <xdr:colOff>165100</xdr:colOff>
      <xdr:row>80</xdr:row>
      <xdr:rowOff>168911</xdr:rowOff>
    </xdr:to>
    <xdr:sp macro="" textlink="">
      <xdr:nvSpPr>
        <xdr:cNvPr id="567" name="楕円 566">
          <a:extLst>
            <a:ext uri="{FF2B5EF4-FFF2-40B4-BE49-F238E27FC236}">
              <a16:creationId xmlns:a16="http://schemas.microsoft.com/office/drawing/2014/main" id="{00000000-0008-0000-0200-000037020000}"/>
            </a:ext>
          </a:extLst>
        </xdr:cNvPr>
        <xdr:cNvSpPr/>
      </xdr:nvSpPr>
      <xdr:spPr>
        <a:xfrm>
          <a:off x="12804140" y="13478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80</xdr:row>
      <xdr:rowOff>118111</xdr:rowOff>
    </xdr:from>
    <xdr:to>
      <xdr:col>81</xdr:col>
      <xdr:colOff>50800</xdr:colOff>
      <xdr:row>81</xdr:row>
      <xdr:rowOff>17145</xdr:rowOff>
    </xdr:to>
    <xdr:cxnSp macro="">
      <xdr:nvCxnSpPr>
        <xdr:cNvPr id="568" name="直線コネクタ 567">
          <a:extLst>
            <a:ext uri="{FF2B5EF4-FFF2-40B4-BE49-F238E27FC236}">
              <a16:creationId xmlns:a16="http://schemas.microsoft.com/office/drawing/2014/main" id="{00000000-0008-0000-0200-000038020000}"/>
            </a:ext>
          </a:extLst>
        </xdr:cNvPr>
        <xdr:cNvCxnSpPr/>
      </xdr:nvCxnSpPr>
      <xdr:spPr>
        <a:xfrm>
          <a:off x="12854940" y="13529311"/>
          <a:ext cx="774700" cy="666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79</xdr:row>
      <xdr:rowOff>147320</xdr:rowOff>
    </xdr:from>
    <xdr:to>
      <xdr:col>72</xdr:col>
      <xdr:colOff>38100</xdr:colOff>
      <xdr:row>80</xdr:row>
      <xdr:rowOff>77470</xdr:rowOff>
    </xdr:to>
    <xdr:sp macro="" textlink="">
      <xdr:nvSpPr>
        <xdr:cNvPr id="569" name="楕円 568">
          <a:extLst>
            <a:ext uri="{FF2B5EF4-FFF2-40B4-BE49-F238E27FC236}">
              <a16:creationId xmlns:a16="http://schemas.microsoft.com/office/drawing/2014/main" id="{00000000-0008-0000-0200-000039020000}"/>
            </a:ext>
          </a:extLst>
        </xdr:cNvPr>
        <xdr:cNvSpPr/>
      </xdr:nvSpPr>
      <xdr:spPr>
        <a:xfrm>
          <a:off x="12029440" y="1339088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80</xdr:row>
      <xdr:rowOff>26670</xdr:rowOff>
    </xdr:from>
    <xdr:to>
      <xdr:col>76</xdr:col>
      <xdr:colOff>114300</xdr:colOff>
      <xdr:row>80</xdr:row>
      <xdr:rowOff>118111</xdr:rowOff>
    </xdr:to>
    <xdr:cxnSp macro="">
      <xdr:nvCxnSpPr>
        <xdr:cNvPr id="570" name="直線コネクタ 569">
          <a:extLst>
            <a:ext uri="{FF2B5EF4-FFF2-40B4-BE49-F238E27FC236}">
              <a16:creationId xmlns:a16="http://schemas.microsoft.com/office/drawing/2014/main" id="{00000000-0008-0000-0200-00003A020000}"/>
            </a:ext>
          </a:extLst>
        </xdr:cNvPr>
        <xdr:cNvCxnSpPr/>
      </xdr:nvCxnSpPr>
      <xdr:spPr>
        <a:xfrm>
          <a:off x="12072620" y="13437870"/>
          <a:ext cx="782320" cy="91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78</xdr:row>
      <xdr:rowOff>124461</xdr:rowOff>
    </xdr:from>
    <xdr:to>
      <xdr:col>67</xdr:col>
      <xdr:colOff>101600</xdr:colOff>
      <xdr:row>79</xdr:row>
      <xdr:rowOff>54611</xdr:rowOff>
    </xdr:to>
    <xdr:sp macro="" textlink="">
      <xdr:nvSpPr>
        <xdr:cNvPr id="571" name="楕円 570">
          <a:extLst>
            <a:ext uri="{FF2B5EF4-FFF2-40B4-BE49-F238E27FC236}">
              <a16:creationId xmlns:a16="http://schemas.microsoft.com/office/drawing/2014/main" id="{00000000-0008-0000-0200-00003B020000}"/>
            </a:ext>
          </a:extLst>
        </xdr:cNvPr>
        <xdr:cNvSpPr/>
      </xdr:nvSpPr>
      <xdr:spPr>
        <a:xfrm>
          <a:off x="11231880" y="1320038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79</xdr:row>
      <xdr:rowOff>3811</xdr:rowOff>
    </xdr:from>
    <xdr:to>
      <xdr:col>71</xdr:col>
      <xdr:colOff>177800</xdr:colOff>
      <xdr:row>80</xdr:row>
      <xdr:rowOff>26670</xdr:rowOff>
    </xdr:to>
    <xdr:cxnSp macro="">
      <xdr:nvCxnSpPr>
        <xdr:cNvPr id="572" name="直線コネクタ 571">
          <a:extLst>
            <a:ext uri="{FF2B5EF4-FFF2-40B4-BE49-F238E27FC236}">
              <a16:creationId xmlns:a16="http://schemas.microsoft.com/office/drawing/2014/main" id="{00000000-0008-0000-0200-00003C020000}"/>
            </a:ext>
          </a:extLst>
        </xdr:cNvPr>
        <xdr:cNvCxnSpPr/>
      </xdr:nvCxnSpPr>
      <xdr:spPr>
        <a:xfrm>
          <a:off x="11282680" y="13247371"/>
          <a:ext cx="789940" cy="1904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148607</xdr:rowOff>
    </xdr:from>
    <xdr:ext cx="405111" cy="259045"/>
    <xdr:sp macro="" textlink="">
      <xdr:nvSpPr>
        <xdr:cNvPr id="573" name="n_1aveValue【消防施設】&#10;有形固定資産減価償却率">
          <a:extLst>
            <a:ext uri="{FF2B5EF4-FFF2-40B4-BE49-F238E27FC236}">
              <a16:creationId xmlns:a16="http://schemas.microsoft.com/office/drawing/2014/main" id="{00000000-0008-0000-0200-00003D020000}"/>
            </a:ext>
          </a:extLst>
        </xdr:cNvPr>
        <xdr:cNvSpPr txBox="1"/>
      </xdr:nvSpPr>
      <xdr:spPr>
        <a:xfrm>
          <a:off x="13437244" y="138950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43832</xdr:rowOff>
    </xdr:from>
    <xdr:ext cx="405111" cy="259045"/>
    <xdr:sp macro="" textlink="">
      <xdr:nvSpPr>
        <xdr:cNvPr id="574" name="n_2aveValue【消防施設】&#10;有形固定資産減価償却率">
          <a:extLst>
            <a:ext uri="{FF2B5EF4-FFF2-40B4-BE49-F238E27FC236}">
              <a16:creationId xmlns:a16="http://schemas.microsoft.com/office/drawing/2014/main" id="{00000000-0008-0000-0200-00003E020000}"/>
            </a:ext>
          </a:extLst>
        </xdr:cNvPr>
        <xdr:cNvSpPr txBox="1"/>
      </xdr:nvSpPr>
      <xdr:spPr>
        <a:xfrm>
          <a:off x="12675244" y="137903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81932</xdr:rowOff>
    </xdr:from>
    <xdr:ext cx="405111" cy="259045"/>
    <xdr:sp macro="" textlink="">
      <xdr:nvSpPr>
        <xdr:cNvPr id="575" name="n_3aveValue【消防施設】&#10;有形固定資産減価償却率">
          <a:extLst>
            <a:ext uri="{FF2B5EF4-FFF2-40B4-BE49-F238E27FC236}">
              <a16:creationId xmlns:a16="http://schemas.microsoft.com/office/drawing/2014/main" id="{00000000-0008-0000-0200-00003F020000}"/>
            </a:ext>
          </a:extLst>
        </xdr:cNvPr>
        <xdr:cNvSpPr txBox="1"/>
      </xdr:nvSpPr>
      <xdr:spPr>
        <a:xfrm>
          <a:off x="11900544" y="138284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104791</xdr:rowOff>
    </xdr:from>
    <xdr:ext cx="405111" cy="259045"/>
    <xdr:sp macro="" textlink="">
      <xdr:nvSpPr>
        <xdr:cNvPr id="576" name="n_4aveValue【消防施設】&#10;有形固定資産減価償却率">
          <a:extLst>
            <a:ext uri="{FF2B5EF4-FFF2-40B4-BE49-F238E27FC236}">
              <a16:creationId xmlns:a16="http://schemas.microsoft.com/office/drawing/2014/main" id="{00000000-0008-0000-0200-000040020000}"/>
            </a:ext>
          </a:extLst>
        </xdr:cNvPr>
        <xdr:cNvSpPr txBox="1"/>
      </xdr:nvSpPr>
      <xdr:spPr>
        <a:xfrm>
          <a:off x="11102984" y="138512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79</xdr:row>
      <xdr:rowOff>84472</xdr:rowOff>
    </xdr:from>
    <xdr:ext cx="405111" cy="259045"/>
    <xdr:sp macro="" textlink="">
      <xdr:nvSpPr>
        <xdr:cNvPr id="577" name="n_1mainValue【消防施設】&#10;有形固定資産減価償却率">
          <a:extLst>
            <a:ext uri="{FF2B5EF4-FFF2-40B4-BE49-F238E27FC236}">
              <a16:creationId xmlns:a16="http://schemas.microsoft.com/office/drawing/2014/main" id="{00000000-0008-0000-0200-000041020000}"/>
            </a:ext>
          </a:extLst>
        </xdr:cNvPr>
        <xdr:cNvSpPr txBox="1"/>
      </xdr:nvSpPr>
      <xdr:spPr>
        <a:xfrm>
          <a:off x="13437244" y="133280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79</xdr:row>
      <xdr:rowOff>13988</xdr:rowOff>
    </xdr:from>
    <xdr:ext cx="405111" cy="259045"/>
    <xdr:sp macro="" textlink="">
      <xdr:nvSpPr>
        <xdr:cNvPr id="578" name="n_2mainValue【消防施設】&#10;有形固定資産減価償却率">
          <a:extLst>
            <a:ext uri="{FF2B5EF4-FFF2-40B4-BE49-F238E27FC236}">
              <a16:creationId xmlns:a16="http://schemas.microsoft.com/office/drawing/2014/main" id="{00000000-0008-0000-0200-000042020000}"/>
            </a:ext>
          </a:extLst>
        </xdr:cNvPr>
        <xdr:cNvSpPr txBox="1"/>
      </xdr:nvSpPr>
      <xdr:spPr>
        <a:xfrm>
          <a:off x="12675244" y="132575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78</xdr:row>
      <xdr:rowOff>93997</xdr:rowOff>
    </xdr:from>
    <xdr:ext cx="405111" cy="259045"/>
    <xdr:sp macro="" textlink="">
      <xdr:nvSpPr>
        <xdr:cNvPr id="579" name="n_3mainValue【消防施設】&#10;有形固定資産減価償却率">
          <a:extLst>
            <a:ext uri="{FF2B5EF4-FFF2-40B4-BE49-F238E27FC236}">
              <a16:creationId xmlns:a16="http://schemas.microsoft.com/office/drawing/2014/main" id="{00000000-0008-0000-0200-000043020000}"/>
            </a:ext>
          </a:extLst>
        </xdr:cNvPr>
        <xdr:cNvSpPr txBox="1"/>
      </xdr:nvSpPr>
      <xdr:spPr>
        <a:xfrm>
          <a:off x="11900544" y="131699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77</xdr:row>
      <xdr:rowOff>71138</xdr:rowOff>
    </xdr:from>
    <xdr:ext cx="405111" cy="259045"/>
    <xdr:sp macro="" textlink="">
      <xdr:nvSpPr>
        <xdr:cNvPr id="580" name="n_4mainValue【消防施設】&#10;有形固定資産減価償却率">
          <a:extLst>
            <a:ext uri="{FF2B5EF4-FFF2-40B4-BE49-F238E27FC236}">
              <a16:creationId xmlns:a16="http://schemas.microsoft.com/office/drawing/2014/main" id="{00000000-0008-0000-0200-000044020000}"/>
            </a:ext>
          </a:extLst>
        </xdr:cNvPr>
        <xdr:cNvSpPr txBox="1"/>
      </xdr:nvSpPr>
      <xdr:spPr>
        <a:xfrm>
          <a:off x="11102984" y="129794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81" name="正方形/長方形 580">
          <a:extLst>
            <a:ext uri="{FF2B5EF4-FFF2-40B4-BE49-F238E27FC236}">
              <a16:creationId xmlns:a16="http://schemas.microsoft.com/office/drawing/2014/main" id="{00000000-0008-0000-0200-000045020000}"/>
            </a:ext>
          </a:extLst>
        </xdr:cNvPr>
        <xdr:cNvSpPr/>
      </xdr:nvSpPr>
      <xdr:spPr>
        <a:xfrm>
          <a:off x="1609344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82" name="正方形/長方形 581">
          <a:extLst>
            <a:ext uri="{FF2B5EF4-FFF2-40B4-BE49-F238E27FC236}">
              <a16:creationId xmlns:a16="http://schemas.microsoft.com/office/drawing/2014/main" id="{00000000-0008-0000-0200-000046020000}"/>
            </a:ext>
          </a:extLst>
        </xdr:cNvPr>
        <xdr:cNvSpPr/>
      </xdr:nvSpPr>
      <xdr:spPr>
        <a:xfrm>
          <a:off x="16220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83" name="正方形/長方形 582">
          <a:extLst>
            <a:ext uri="{FF2B5EF4-FFF2-40B4-BE49-F238E27FC236}">
              <a16:creationId xmlns:a16="http://schemas.microsoft.com/office/drawing/2014/main" id="{00000000-0008-0000-0200-000047020000}"/>
            </a:ext>
          </a:extLst>
        </xdr:cNvPr>
        <xdr:cNvSpPr/>
      </xdr:nvSpPr>
      <xdr:spPr>
        <a:xfrm>
          <a:off x="16220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84" name="正方形/長方形 583">
          <a:extLst>
            <a:ext uri="{FF2B5EF4-FFF2-40B4-BE49-F238E27FC236}">
              <a16:creationId xmlns:a16="http://schemas.microsoft.com/office/drawing/2014/main" id="{00000000-0008-0000-0200-000048020000}"/>
            </a:ext>
          </a:extLst>
        </xdr:cNvPr>
        <xdr:cNvSpPr/>
      </xdr:nvSpPr>
      <xdr:spPr>
        <a:xfrm>
          <a:off x="170992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85" name="正方形/長方形 584">
          <a:extLst>
            <a:ext uri="{FF2B5EF4-FFF2-40B4-BE49-F238E27FC236}">
              <a16:creationId xmlns:a16="http://schemas.microsoft.com/office/drawing/2014/main" id="{00000000-0008-0000-0200-000049020000}"/>
            </a:ext>
          </a:extLst>
        </xdr:cNvPr>
        <xdr:cNvSpPr/>
      </xdr:nvSpPr>
      <xdr:spPr>
        <a:xfrm>
          <a:off x="170992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86" name="正方形/長方形 585">
          <a:extLst>
            <a:ext uri="{FF2B5EF4-FFF2-40B4-BE49-F238E27FC236}">
              <a16:creationId xmlns:a16="http://schemas.microsoft.com/office/drawing/2014/main" id="{00000000-0008-0000-0200-00004A020000}"/>
            </a:ext>
          </a:extLst>
        </xdr:cNvPr>
        <xdr:cNvSpPr/>
      </xdr:nvSpPr>
      <xdr:spPr>
        <a:xfrm>
          <a:off x="1810512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87" name="正方形/長方形 586">
          <a:extLst>
            <a:ext uri="{FF2B5EF4-FFF2-40B4-BE49-F238E27FC236}">
              <a16:creationId xmlns:a16="http://schemas.microsoft.com/office/drawing/2014/main" id="{00000000-0008-0000-0200-00004B020000}"/>
            </a:ext>
          </a:extLst>
        </xdr:cNvPr>
        <xdr:cNvSpPr/>
      </xdr:nvSpPr>
      <xdr:spPr>
        <a:xfrm>
          <a:off x="1810512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88" name="正方形/長方形 587">
          <a:extLst>
            <a:ext uri="{FF2B5EF4-FFF2-40B4-BE49-F238E27FC236}">
              <a16:creationId xmlns:a16="http://schemas.microsoft.com/office/drawing/2014/main" id="{00000000-0008-0000-0200-00004C020000}"/>
            </a:ext>
          </a:extLst>
        </xdr:cNvPr>
        <xdr:cNvSpPr/>
      </xdr:nvSpPr>
      <xdr:spPr>
        <a:xfrm>
          <a:off x="1609344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589" name="テキスト ボックス 588">
          <a:extLst>
            <a:ext uri="{FF2B5EF4-FFF2-40B4-BE49-F238E27FC236}">
              <a16:creationId xmlns:a16="http://schemas.microsoft.com/office/drawing/2014/main" id="{00000000-0008-0000-0200-00004D020000}"/>
            </a:ext>
          </a:extLst>
        </xdr:cNvPr>
        <xdr:cNvSpPr txBox="1"/>
      </xdr:nvSpPr>
      <xdr:spPr>
        <a:xfrm>
          <a:off x="1607820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590" name="直線コネクタ 589">
          <a:extLst>
            <a:ext uri="{FF2B5EF4-FFF2-40B4-BE49-F238E27FC236}">
              <a16:creationId xmlns:a16="http://schemas.microsoft.com/office/drawing/2014/main" id="{00000000-0008-0000-0200-00004E020000}"/>
            </a:ext>
          </a:extLst>
        </xdr:cNvPr>
        <xdr:cNvCxnSpPr/>
      </xdr:nvCxnSpPr>
      <xdr:spPr>
        <a:xfrm>
          <a:off x="1609344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591" name="直線コネクタ 590">
          <a:extLst>
            <a:ext uri="{FF2B5EF4-FFF2-40B4-BE49-F238E27FC236}">
              <a16:creationId xmlns:a16="http://schemas.microsoft.com/office/drawing/2014/main" id="{00000000-0008-0000-0200-00004F020000}"/>
            </a:ext>
          </a:extLst>
        </xdr:cNvPr>
        <xdr:cNvCxnSpPr/>
      </xdr:nvCxnSpPr>
      <xdr:spPr>
        <a:xfrm>
          <a:off x="16093440" y="144551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592" name="テキスト ボックス 591">
          <a:extLst>
            <a:ext uri="{FF2B5EF4-FFF2-40B4-BE49-F238E27FC236}">
              <a16:creationId xmlns:a16="http://schemas.microsoft.com/office/drawing/2014/main" id="{00000000-0008-0000-0200-000050020000}"/>
            </a:ext>
          </a:extLst>
        </xdr:cNvPr>
        <xdr:cNvSpPr txBox="1"/>
      </xdr:nvSpPr>
      <xdr:spPr>
        <a:xfrm>
          <a:off x="15694841" y="14316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593" name="直線コネクタ 592">
          <a:extLst>
            <a:ext uri="{FF2B5EF4-FFF2-40B4-BE49-F238E27FC236}">
              <a16:creationId xmlns:a16="http://schemas.microsoft.com/office/drawing/2014/main" id="{00000000-0008-0000-0200-000051020000}"/>
            </a:ext>
          </a:extLst>
        </xdr:cNvPr>
        <xdr:cNvCxnSpPr/>
      </xdr:nvCxnSpPr>
      <xdr:spPr>
        <a:xfrm>
          <a:off x="16093440" y="140093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594" name="テキスト ボックス 593">
          <a:extLst>
            <a:ext uri="{FF2B5EF4-FFF2-40B4-BE49-F238E27FC236}">
              <a16:creationId xmlns:a16="http://schemas.microsoft.com/office/drawing/2014/main" id="{00000000-0008-0000-0200-000052020000}"/>
            </a:ext>
          </a:extLst>
        </xdr:cNvPr>
        <xdr:cNvSpPr txBox="1"/>
      </xdr:nvSpPr>
      <xdr:spPr>
        <a:xfrm>
          <a:off x="15694841" y="138709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595" name="直線コネクタ 594">
          <a:extLst>
            <a:ext uri="{FF2B5EF4-FFF2-40B4-BE49-F238E27FC236}">
              <a16:creationId xmlns:a16="http://schemas.microsoft.com/office/drawing/2014/main" id="{00000000-0008-0000-0200-000053020000}"/>
            </a:ext>
          </a:extLst>
        </xdr:cNvPr>
        <xdr:cNvCxnSpPr/>
      </xdr:nvCxnSpPr>
      <xdr:spPr>
        <a:xfrm>
          <a:off x="16093440" y="135636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596" name="テキスト ボックス 595">
          <a:extLst>
            <a:ext uri="{FF2B5EF4-FFF2-40B4-BE49-F238E27FC236}">
              <a16:creationId xmlns:a16="http://schemas.microsoft.com/office/drawing/2014/main" id="{00000000-0008-0000-0200-000054020000}"/>
            </a:ext>
          </a:extLst>
        </xdr:cNvPr>
        <xdr:cNvSpPr txBox="1"/>
      </xdr:nvSpPr>
      <xdr:spPr>
        <a:xfrm>
          <a:off x="15694841" y="13421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597" name="直線コネクタ 596">
          <a:extLst>
            <a:ext uri="{FF2B5EF4-FFF2-40B4-BE49-F238E27FC236}">
              <a16:creationId xmlns:a16="http://schemas.microsoft.com/office/drawing/2014/main" id="{00000000-0008-0000-0200-000055020000}"/>
            </a:ext>
          </a:extLst>
        </xdr:cNvPr>
        <xdr:cNvCxnSpPr/>
      </xdr:nvCxnSpPr>
      <xdr:spPr>
        <a:xfrm>
          <a:off x="16093440" y="131140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598" name="テキスト ボックス 597">
          <a:extLst>
            <a:ext uri="{FF2B5EF4-FFF2-40B4-BE49-F238E27FC236}">
              <a16:creationId xmlns:a16="http://schemas.microsoft.com/office/drawing/2014/main" id="{00000000-0008-0000-0200-000056020000}"/>
            </a:ext>
          </a:extLst>
        </xdr:cNvPr>
        <xdr:cNvSpPr txBox="1"/>
      </xdr:nvSpPr>
      <xdr:spPr>
        <a:xfrm>
          <a:off x="15694841" y="1297560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599" name="直線コネクタ 598">
          <a:extLst>
            <a:ext uri="{FF2B5EF4-FFF2-40B4-BE49-F238E27FC236}">
              <a16:creationId xmlns:a16="http://schemas.microsoft.com/office/drawing/2014/main" id="{00000000-0008-0000-0200-000057020000}"/>
            </a:ext>
          </a:extLst>
        </xdr:cNvPr>
        <xdr:cNvCxnSpPr/>
      </xdr:nvCxnSpPr>
      <xdr:spPr>
        <a:xfrm>
          <a:off x="1609344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00" name="テキスト ボックス 599">
          <a:extLst>
            <a:ext uri="{FF2B5EF4-FFF2-40B4-BE49-F238E27FC236}">
              <a16:creationId xmlns:a16="http://schemas.microsoft.com/office/drawing/2014/main" id="{00000000-0008-0000-0200-000058020000}"/>
            </a:ext>
          </a:extLst>
        </xdr:cNvPr>
        <xdr:cNvSpPr txBox="1"/>
      </xdr:nvSpPr>
      <xdr:spPr>
        <a:xfrm>
          <a:off x="1569484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01" name="【消防施設】&#10;一人当たり面積グラフ枠">
          <a:extLst>
            <a:ext uri="{FF2B5EF4-FFF2-40B4-BE49-F238E27FC236}">
              <a16:creationId xmlns:a16="http://schemas.microsoft.com/office/drawing/2014/main" id="{00000000-0008-0000-0200-000059020000}"/>
            </a:ext>
          </a:extLst>
        </xdr:cNvPr>
        <xdr:cNvSpPr/>
      </xdr:nvSpPr>
      <xdr:spPr>
        <a:xfrm>
          <a:off x="1609344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97992</xdr:rowOff>
    </xdr:from>
    <xdr:to>
      <xdr:col>116</xdr:col>
      <xdr:colOff>62864</xdr:colOff>
      <xdr:row>86</xdr:row>
      <xdr:rowOff>27584</xdr:rowOff>
    </xdr:to>
    <xdr:cxnSp macro="">
      <xdr:nvCxnSpPr>
        <xdr:cNvPr id="602" name="直線コネクタ 601">
          <a:extLst>
            <a:ext uri="{FF2B5EF4-FFF2-40B4-BE49-F238E27FC236}">
              <a16:creationId xmlns:a16="http://schemas.microsoft.com/office/drawing/2014/main" id="{00000000-0008-0000-0200-00005A020000}"/>
            </a:ext>
          </a:extLst>
        </xdr:cNvPr>
        <xdr:cNvCxnSpPr/>
      </xdr:nvCxnSpPr>
      <xdr:spPr>
        <a:xfrm flipV="1">
          <a:off x="19509104" y="13173912"/>
          <a:ext cx="0" cy="12707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31411</xdr:rowOff>
    </xdr:from>
    <xdr:ext cx="469744" cy="259045"/>
    <xdr:sp macro="" textlink="">
      <xdr:nvSpPr>
        <xdr:cNvPr id="603" name="【消防施設】&#10;一人当たり面積最小値テキスト">
          <a:extLst>
            <a:ext uri="{FF2B5EF4-FFF2-40B4-BE49-F238E27FC236}">
              <a16:creationId xmlns:a16="http://schemas.microsoft.com/office/drawing/2014/main" id="{00000000-0008-0000-0200-00005B020000}"/>
            </a:ext>
          </a:extLst>
        </xdr:cNvPr>
        <xdr:cNvSpPr txBox="1"/>
      </xdr:nvSpPr>
      <xdr:spPr>
        <a:xfrm>
          <a:off x="19547840" y="144484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27584</xdr:rowOff>
    </xdr:from>
    <xdr:to>
      <xdr:col>116</xdr:col>
      <xdr:colOff>152400</xdr:colOff>
      <xdr:row>86</xdr:row>
      <xdr:rowOff>27584</xdr:rowOff>
    </xdr:to>
    <xdr:cxnSp macro="">
      <xdr:nvCxnSpPr>
        <xdr:cNvPr id="604" name="直線コネクタ 603">
          <a:extLst>
            <a:ext uri="{FF2B5EF4-FFF2-40B4-BE49-F238E27FC236}">
              <a16:creationId xmlns:a16="http://schemas.microsoft.com/office/drawing/2014/main" id="{00000000-0008-0000-0200-00005C020000}"/>
            </a:ext>
          </a:extLst>
        </xdr:cNvPr>
        <xdr:cNvCxnSpPr/>
      </xdr:nvCxnSpPr>
      <xdr:spPr>
        <a:xfrm>
          <a:off x="19443700" y="1444462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44669</xdr:rowOff>
    </xdr:from>
    <xdr:ext cx="469744" cy="259045"/>
    <xdr:sp macro="" textlink="">
      <xdr:nvSpPr>
        <xdr:cNvPr id="605" name="【消防施設】&#10;一人当たり面積最大値テキスト">
          <a:extLst>
            <a:ext uri="{FF2B5EF4-FFF2-40B4-BE49-F238E27FC236}">
              <a16:creationId xmlns:a16="http://schemas.microsoft.com/office/drawing/2014/main" id="{00000000-0008-0000-0200-00005D020000}"/>
            </a:ext>
          </a:extLst>
        </xdr:cNvPr>
        <xdr:cNvSpPr txBox="1"/>
      </xdr:nvSpPr>
      <xdr:spPr>
        <a:xfrm>
          <a:off x="19547840" y="129529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97992</xdr:rowOff>
    </xdr:from>
    <xdr:to>
      <xdr:col>116</xdr:col>
      <xdr:colOff>152400</xdr:colOff>
      <xdr:row>78</xdr:row>
      <xdr:rowOff>97992</xdr:rowOff>
    </xdr:to>
    <xdr:cxnSp macro="">
      <xdr:nvCxnSpPr>
        <xdr:cNvPr id="606" name="直線コネクタ 605">
          <a:extLst>
            <a:ext uri="{FF2B5EF4-FFF2-40B4-BE49-F238E27FC236}">
              <a16:creationId xmlns:a16="http://schemas.microsoft.com/office/drawing/2014/main" id="{00000000-0008-0000-0200-00005E020000}"/>
            </a:ext>
          </a:extLst>
        </xdr:cNvPr>
        <xdr:cNvCxnSpPr/>
      </xdr:nvCxnSpPr>
      <xdr:spPr>
        <a:xfrm>
          <a:off x="19443700" y="1317391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30650</xdr:rowOff>
    </xdr:from>
    <xdr:ext cx="469744" cy="259045"/>
    <xdr:sp macro="" textlink="">
      <xdr:nvSpPr>
        <xdr:cNvPr id="607" name="【消防施設】&#10;一人当たり面積平均値テキスト">
          <a:extLst>
            <a:ext uri="{FF2B5EF4-FFF2-40B4-BE49-F238E27FC236}">
              <a16:creationId xmlns:a16="http://schemas.microsoft.com/office/drawing/2014/main" id="{00000000-0008-0000-0200-00005F020000}"/>
            </a:ext>
          </a:extLst>
        </xdr:cNvPr>
        <xdr:cNvSpPr txBox="1"/>
      </xdr:nvSpPr>
      <xdr:spPr>
        <a:xfrm>
          <a:off x="19547840" y="1428005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52223</xdr:rowOff>
    </xdr:from>
    <xdr:to>
      <xdr:col>116</xdr:col>
      <xdr:colOff>114300</xdr:colOff>
      <xdr:row>85</xdr:row>
      <xdr:rowOff>153823</xdr:rowOff>
    </xdr:to>
    <xdr:sp macro="" textlink="">
      <xdr:nvSpPr>
        <xdr:cNvPr id="608" name="フローチャート: 判断 607">
          <a:extLst>
            <a:ext uri="{FF2B5EF4-FFF2-40B4-BE49-F238E27FC236}">
              <a16:creationId xmlns:a16="http://schemas.microsoft.com/office/drawing/2014/main" id="{00000000-0008-0000-0200-000060020000}"/>
            </a:ext>
          </a:extLst>
        </xdr:cNvPr>
        <xdr:cNvSpPr/>
      </xdr:nvSpPr>
      <xdr:spPr>
        <a:xfrm>
          <a:off x="19458940" y="14301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58623</xdr:rowOff>
    </xdr:from>
    <xdr:to>
      <xdr:col>112</xdr:col>
      <xdr:colOff>38100</xdr:colOff>
      <xdr:row>85</xdr:row>
      <xdr:rowOff>160223</xdr:rowOff>
    </xdr:to>
    <xdr:sp macro="" textlink="">
      <xdr:nvSpPr>
        <xdr:cNvPr id="609" name="フローチャート: 判断 608">
          <a:extLst>
            <a:ext uri="{FF2B5EF4-FFF2-40B4-BE49-F238E27FC236}">
              <a16:creationId xmlns:a16="http://schemas.microsoft.com/office/drawing/2014/main" id="{00000000-0008-0000-0200-000061020000}"/>
            </a:ext>
          </a:extLst>
        </xdr:cNvPr>
        <xdr:cNvSpPr/>
      </xdr:nvSpPr>
      <xdr:spPr>
        <a:xfrm>
          <a:off x="18735040" y="14308023"/>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93371</xdr:rowOff>
    </xdr:from>
    <xdr:to>
      <xdr:col>107</xdr:col>
      <xdr:colOff>101600</xdr:colOff>
      <xdr:row>86</xdr:row>
      <xdr:rowOff>23521</xdr:rowOff>
    </xdr:to>
    <xdr:sp macro="" textlink="">
      <xdr:nvSpPr>
        <xdr:cNvPr id="610" name="フローチャート: 判断 609">
          <a:extLst>
            <a:ext uri="{FF2B5EF4-FFF2-40B4-BE49-F238E27FC236}">
              <a16:creationId xmlns:a16="http://schemas.microsoft.com/office/drawing/2014/main" id="{00000000-0008-0000-0200-000062020000}"/>
            </a:ext>
          </a:extLst>
        </xdr:cNvPr>
        <xdr:cNvSpPr/>
      </xdr:nvSpPr>
      <xdr:spPr>
        <a:xfrm>
          <a:off x="17937480" y="1434277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17932</xdr:rowOff>
    </xdr:from>
    <xdr:to>
      <xdr:col>102</xdr:col>
      <xdr:colOff>165100</xdr:colOff>
      <xdr:row>85</xdr:row>
      <xdr:rowOff>119532</xdr:rowOff>
    </xdr:to>
    <xdr:sp macro="" textlink="">
      <xdr:nvSpPr>
        <xdr:cNvPr id="611" name="フローチャート: 判断 610">
          <a:extLst>
            <a:ext uri="{FF2B5EF4-FFF2-40B4-BE49-F238E27FC236}">
              <a16:creationId xmlns:a16="http://schemas.microsoft.com/office/drawing/2014/main" id="{00000000-0008-0000-0200-000063020000}"/>
            </a:ext>
          </a:extLst>
        </xdr:cNvPr>
        <xdr:cNvSpPr/>
      </xdr:nvSpPr>
      <xdr:spPr>
        <a:xfrm>
          <a:off x="17162780" y="14267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85</xdr:row>
      <xdr:rowOff>8789</xdr:rowOff>
    </xdr:from>
    <xdr:to>
      <xdr:col>98</xdr:col>
      <xdr:colOff>38100</xdr:colOff>
      <xdr:row>85</xdr:row>
      <xdr:rowOff>110389</xdr:rowOff>
    </xdr:to>
    <xdr:sp macro="" textlink="">
      <xdr:nvSpPr>
        <xdr:cNvPr id="612" name="フローチャート: 判断 611">
          <a:extLst>
            <a:ext uri="{FF2B5EF4-FFF2-40B4-BE49-F238E27FC236}">
              <a16:creationId xmlns:a16="http://schemas.microsoft.com/office/drawing/2014/main" id="{00000000-0008-0000-0200-000064020000}"/>
            </a:ext>
          </a:extLst>
        </xdr:cNvPr>
        <xdr:cNvSpPr/>
      </xdr:nvSpPr>
      <xdr:spPr>
        <a:xfrm>
          <a:off x="16388080" y="14258189"/>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13" name="テキスト ボックス 612">
          <a:extLst>
            <a:ext uri="{FF2B5EF4-FFF2-40B4-BE49-F238E27FC236}">
              <a16:creationId xmlns:a16="http://schemas.microsoft.com/office/drawing/2014/main" id="{00000000-0008-0000-0200-000065020000}"/>
            </a:ext>
          </a:extLst>
        </xdr:cNvPr>
        <xdr:cNvSpPr txBox="1"/>
      </xdr:nvSpPr>
      <xdr:spPr>
        <a:xfrm>
          <a:off x="193421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14" name="テキスト ボックス 613">
          <a:extLst>
            <a:ext uri="{FF2B5EF4-FFF2-40B4-BE49-F238E27FC236}">
              <a16:creationId xmlns:a16="http://schemas.microsoft.com/office/drawing/2014/main" id="{00000000-0008-0000-0200-000066020000}"/>
            </a:ext>
          </a:extLst>
        </xdr:cNvPr>
        <xdr:cNvSpPr txBox="1"/>
      </xdr:nvSpPr>
      <xdr:spPr>
        <a:xfrm>
          <a:off x="186105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15" name="テキスト ボックス 614">
          <a:extLst>
            <a:ext uri="{FF2B5EF4-FFF2-40B4-BE49-F238E27FC236}">
              <a16:creationId xmlns:a16="http://schemas.microsoft.com/office/drawing/2014/main" id="{00000000-0008-0000-0200-000067020000}"/>
            </a:ext>
          </a:extLst>
        </xdr:cNvPr>
        <xdr:cNvSpPr txBox="1"/>
      </xdr:nvSpPr>
      <xdr:spPr>
        <a:xfrm>
          <a:off x="178206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16" name="テキスト ボックス 615">
          <a:extLst>
            <a:ext uri="{FF2B5EF4-FFF2-40B4-BE49-F238E27FC236}">
              <a16:creationId xmlns:a16="http://schemas.microsoft.com/office/drawing/2014/main" id="{00000000-0008-0000-0200-000068020000}"/>
            </a:ext>
          </a:extLst>
        </xdr:cNvPr>
        <xdr:cNvSpPr txBox="1"/>
      </xdr:nvSpPr>
      <xdr:spPr>
        <a:xfrm>
          <a:off x="170459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17" name="テキスト ボックス 616">
          <a:extLst>
            <a:ext uri="{FF2B5EF4-FFF2-40B4-BE49-F238E27FC236}">
              <a16:creationId xmlns:a16="http://schemas.microsoft.com/office/drawing/2014/main" id="{00000000-0008-0000-0200-000069020000}"/>
            </a:ext>
          </a:extLst>
        </xdr:cNvPr>
        <xdr:cNvSpPr txBox="1"/>
      </xdr:nvSpPr>
      <xdr:spPr>
        <a:xfrm>
          <a:off x="162636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44907</xdr:rowOff>
    </xdr:from>
    <xdr:to>
      <xdr:col>116</xdr:col>
      <xdr:colOff>114300</xdr:colOff>
      <xdr:row>85</xdr:row>
      <xdr:rowOff>146507</xdr:rowOff>
    </xdr:to>
    <xdr:sp macro="" textlink="">
      <xdr:nvSpPr>
        <xdr:cNvPr id="618" name="楕円 617">
          <a:extLst>
            <a:ext uri="{FF2B5EF4-FFF2-40B4-BE49-F238E27FC236}">
              <a16:creationId xmlns:a16="http://schemas.microsoft.com/office/drawing/2014/main" id="{00000000-0008-0000-0200-00006A020000}"/>
            </a:ext>
          </a:extLst>
        </xdr:cNvPr>
        <xdr:cNvSpPr/>
      </xdr:nvSpPr>
      <xdr:spPr>
        <a:xfrm>
          <a:off x="19458940" y="14294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4284</xdr:rowOff>
    </xdr:from>
    <xdr:ext cx="469744" cy="259045"/>
    <xdr:sp macro="" textlink="">
      <xdr:nvSpPr>
        <xdr:cNvPr id="619" name="【消防施設】&#10;一人当たり面積該当値テキスト">
          <a:extLst>
            <a:ext uri="{FF2B5EF4-FFF2-40B4-BE49-F238E27FC236}">
              <a16:creationId xmlns:a16="http://schemas.microsoft.com/office/drawing/2014/main" id="{00000000-0008-0000-0200-00006B020000}"/>
            </a:ext>
          </a:extLst>
        </xdr:cNvPr>
        <xdr:cNvSpPr txBox="1"/>
      </xdr:nvSpPr>
      <xdr:spPr>
        <a:xfrm>
          <a:off x="19547840" y="140860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23876</xdr:rowOff>
    </xdr:from>
    <xdr:to>
      <xdr:col>112</xdr:col>
      <xdr:colOff>38100</xdr:colOff>
      <xdr:row>85</xdr:row>
      <xdr:rowOff>125476</xdr:rowOff>
    </xdr:to>
    <xdr:sp macro="" textlink="">
      <xdr:nvSpPr>
        <xdr:cNvPr id="620" name="楕円 619">
          <a:extLst>
            <a:ext uri="{FF2B5EF4-FFF2-40B4-BE49-F238E27FC236}">
              <a16:creationId xmlns:a16="http://schemas.microsoft.com/office/drawing/2014/main" id="{00000000-0008-0000-0200-00006C020000}"/>
            </a:ext>
          </a:extLst>
        </xdr:cNvPr>
        <xdr:cNvSpPr/>
      </xdr:nvSpPr>
      <xdr:spPr>
        <a:xfrm>
          <a:off x="18735040" y="14273276"/>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74676</xdr:rowOff>
    </xdr:from>
    <xdr:to>
      <xdr:col>116</xdr:col>
      <xdr:colOff>63500</xdr:colOff>
      <xdr:row>85</xdr:row>
      <xdr:rowOff>95707</xdr:rowOff>
    </xdr:to>
    <xdr:cxnSp macro="">
      <xdr:nvCxnSpPr>
        <xdr:cNvPr id="621" name="直線コネクタ 620">
          <a:extLst>
            <a:ext uri="{FF2B5EF4-FFF2-40B4-BE49-F238E27FC236}">
              <a16:creationId xmlns:a16="http://schemas.microsoft.com/office/drawing/2014/main" id="{00000000-0008-0000-0200-00006D020000}"/>
            </a:ext>
          </a:extLst>
        </xdr:cNvPr>
        <xdr:cNvCxnSpPr/>
      </xdr:nvCxnSpPr>
      <xdr:spPr>
        <a:xfrm>
          <a:off x="18778220" y="14324076"/>
          <a:ext cx="731520" cy="210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23876</xdr:rowOff>
    </xdr:from>
    <xdr:to>
      <xdr:col>107</xdr:col>
      <xdr:colOff>101600</xdr:colOff>
      <xdr:row>85</xdr:row>
      <xdr:rowOff>125476</xdr:rowOff>
    </xdr:to>
    <xdr:sp macro="" textlink="">
      <xdr:nvSpPr>
        <xdr:cNvPr id="622" name="楕円 621">
          <a:extLst>
            <a:ext uri="{FF2B5EF4-FFF2-40B4-BE49-F238E27FC236}">
              <a16:creationId xmlns:a16="http://schemas.microsoft.com/office/drawing/2014/main" id="{00000000-0008-0000-0200-00006E020000}"/>
            </a:ext>
          </a:extLst>
        </xdr:cNvPr>
        <xdr:cNvSpPr/>
      </xdr:nvSpPr>
      <xdr:spPr>
        <a:xfrm>
          <a:off x="17937480" y="14273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74676</xdr:rowOff>
    </xdr:from>
    <xdr:to>
      <xdr:col>111</xdr:col>
      <xdr:colOff>177800</xdr:colOff>
      <xdr:row>85</xdr:row>
      <xdr:rowOff>74676</xdr:rowOff>
    </xdr:to>
    <xdr:cxnSp macro="">
      <xdr:nvCxnSpPr>
        <xdr:cNvPr id="623" name="直線コネクタ 622">
          <a:extLst>
            <a:ext uri="{FF2B5EF4-FFF2-40B4-BE49-F238E27FC236}">
              <a16:creationId xmlns:a16="http://schemas.microsoft.com/office/drawing/2014/main" id="{00000000-0008-0000-0200-00006F020000}"/>
            </a:ext>
          </a:extLst>
        </xdr:cNvPr>
        <xdr:cNvCxnSpPr/>
      </xdr:nvCxnSpPr>
      <xdr:spPr>
        <a:xfrm>
          <a:off x="17988280" y="14324076"/>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26619</xdr:rowOff>
    </xdr:from>
    <xdr:to>
      <xdr:col>102</xdr:col>
      <xdr:colOff>165100</xdr:colOff>
      <xdr:row>85</xdr:row>
      <xdr:rowOff>128219</xdr:rowOff>
    </xdr:to>
    <xdr:sp macro="" textlink="">
      <xdr:nvSpPr>
        <xdr:cNvPr id="624" name="楕円 623">
          <a:extLst>
            <a:ext uri="{FF2B5EF4-FFF2-40B4-BE49-F238E27FC236}">
              <a16:creationId xmlns:a16="http://schemas.microsoft.com/office/drawing/2014/main" id="{00000000-0008-0000-0200-000070020000}"/>
            </a:ext>
          </a:extLst>
        </xdr:cNvPr>
        <xdr:cNvSpPr/>
      </xdr:nvSpPr>
      <xdr:spPr>
        <a:xfrm>
          <a:off x="17162780" y="14276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74676</xdr:rowOff>
    </xdr:from>
    <xdr:to>
      <xdr:col>107</xdr:col>
      <xdr:colOff>50800</xdr:colOff>
      <xdr:row>85</xdr:row>
      <xdr:rowOff>77419</xdr:rowOff>
    </xdr:to>
    <xdr:cxnSp macro="">
      <xdr:nvCxnSpPr>
        <xdr:cNvPr id="625" name="直線コネクタ 624">
          <a:extLst>
            <a:ext uri="{FF2B5EF4-FFF2-40B4-BE49-F238E27FC236}">
              <a16:creationId xmlns:a16="http://schemas.microsoft.com/office/drawing/2014/main" id="{00000000-0008-0000-0200-000071020000}"/>
            </a:ext>
          </a:extLst>
        </xdr:cNvPr>
        <xdr:cNvCxnSpPr/>
      </xdr:nvCxnSpPr>
      <xdr:spPr>
        <a:xfrm flipV="1">
          <a:off x="17213580" y="14324076"/>
          <a:ext cx="774700" cy="2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31192</xdr:rowOff>
    </xdr:from>
    <xdr:to>
      <xdr:col>98</xdr:col>
      <xdr:colOff>38100</xdr:colOff>
      <xdr:row>85</xdr:row>
      <xdr:rowOff>132792</xdr:rowOff>
    </xdr:to>
    <xdr:sp macro="" textlink="">
      <xdr:nvSpPr>
        <xdr:cNvPr id="626" name="楕円 625">
          <a:extLst>
            <a:ext uri="{FF2B5EF4-FFF2-40B4-BE49-F238E27FC236}">
              <a16:creationId xmlns:a16="http://schemas.microsoft.com/office/drawing/2014/main" id="{00000000-0008-0000-0200-000072020000}"/>
            </a:ext>
          </a:extLst>
        </xdr:cNvPr>
        <xdr:cNvSpPr/>
      </xdr:nvSpPr>
      <xdr:spPr>
        <a:xfrm>
          <a:off x="16388080" y="14280592"/>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77419</xdr:rowOff>
    </xdr:from>
    <xdr:to>
      <xdr:col>102</xdr:col>
      <xdr:colOff>114300</xdr:colOff>
      <xdr:row>85</xdr:row>
      <xdr:rowOff>81992</xdr:rowOff>
    </xdr:to>
    <xdr:cxnSp macro="">
      <xdr:nvCxnSpPr>
        <xdr:cNvPr id="627" name="直線コネクタ 626">
          <a:extLst>
            <a:ext uri="{FF2B5EF4-FFF2-40B4-BE49-F238E27FC236}">
              <a16:creationId xmlns:a16="http://schemas.microsoft.com/office/drawing/2014/main" id="{00000000-0008-0000-0200-000073020000}"/>
            </a:ext>
          </a:extLst>
        </xdr:cNvPr>
        <xdr:cNvCxnSpPr/>
      </xdr:nvCxnSpPr>
      <xdr:spPr>
        <a:xfrm flipV="1">
          <a:off x="16431260" y="14326819"/>
          <a:ext cx="782320" cy="4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85</xdr:row>
      <xdr:rowOff>151350</xdr:rowOff>
    </xdr:from>
    <xdr:ext cx="469744" cy="259045"/>
    <xdr:sp macro="" textlink="">
      <xdr:nvSpPr>
        <xdr:cNvPr id="628" name="n_1aveValue【消防施設】&#10;一人当たり面積">
          <a:extLst>
            <a:ext uri="{FF2B5EF4-FFF2-40B4-BE49-F238E27FC236}">
              <a16:creationId xmlns:a16="http://schemas.microsoft.com/office/drawing/2014/main" id="{00000000-0008-0000-0200-000074020000}"/>
            </a:ext>
          </a:extLst>
        </xdr:cNvPr>
        <xdr:cNvSpPr txBox="1"/>
      </xdr:nvSpPr>
      <xdr:spPr>
        <a:xfrm>
          <a:off x="18561127" y="144007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14648</xdr:rowOff>
    </xdr:from>
    <xdr:ext cx="469744" cy="259045"/>
    <xdr:sp macro="" textlink="">
      <xdr:nvSpPr>
        <xdr:cNvPr id="629" name="n_2aveValue【消防施設】&#10;一人当たり面積">
          <a:extLst>
            <a:ext uri="{FF2B5EF4-FFF2-40B4-BE49-F238E27FC236}">
              <a16:creationId xmlns:a16="http://schemas.microsoft.com/office/drawing/2014/main" id="{00000000-0008-0000-0200-000075020000}"/>
            </a:ext>
          </a:extLst>
        </xdr:cNvPr>
        <xdr:cNvSpPr txBox="1"/>
      </xdr:nvSpPr>
      <xdr:spPr>
        <a:xfrm>
          <a:off x="17776267" y="144316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136059</xdr:rowOff>
    </xdr:from>
    <xdr:ext cx="469744" cy="259045"/>
    <xdr:sp macro="" textlink="">
      <xdr:nvSpPr>
        <xdr:cNvPr id="630" name="n_3aveValue【消防施設】&#10;一人当たり面積">
          <a:extLst>
            <a:ext uri="{FF2B5EF4-FFF2-40B4-BE49-F238E27FC236}">
              <a16:creationId xmlns:a16="http://schemas.microsoft.com/office/drawing/2014/main" id="{00000000-0008-0000-0200-000076020000}"/>
            </a:ext>
          </a:extLst>
        </xdr:cNvPr>
        <xdr:cNvSpPr txBox="1"/>
      </xdr:nvSpPr>
      <xdr:spPr>
        <a:xfrm>
          <a:off x="17001567" y="140501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126916</xdr:rowOff>
    </xdr:from>
    <xdr:ext cx="469744" cy="259045"/>
    <xdr:sp macro="" textlink="">
      <xdr:nvSpPr>
        <xdr:cNvPr id="631" name="n_4aveValue【消防施設】&#10;一人当たり面積">
          <a:extLst>
            <a:ext uri="{FF2B5EF4-FFF2-40B4-BE49-F238E27FC236}">
              <a16:creationId xmlns:a16="http://schemas.microsoft.com/office/drawing/2014/main" id="{00000000-0008-0000-0200-000077020000}"/>
            </a:ext>
          </a:extLst>
        </xdr:cNvPr>
        <xdr:cNvSpPr txBox="1"/>
      </xdr:nvSpPr>
      <xdr:spPr>
        <a:xfrm>
          <a:off x="16226867" y="140410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83</xdr:row>
      <xdr:rowOff>142003</xdr:rowOff>
    </xdr:from>
    <xdr:ext cx="469744" cy="259045"/>
    <xdr:sp macro="" textlink="">
      <xdr:nvSpPr>
        <xdr:cNvPr id="632" name="n_1mainValue【消防施設】&#10;一人当たり面積">
          <a:extLst>
            <a:ext uri="{FF2B5EF4-FFF2-40B4-BE49-F238E27FC236}">
              <a16:creationId xmlns:a16="http://schemas.microsoft.com/office/drawing/2014/main" id="{00000000-0008-0000-0200-000078020000}"/>
            </a:ext>
          </a:extLst>
        </xdr:cNvPr>
        <xdr:cNvSpPr txBox="1"/>
      </xdr:nvSpPr>
      <xdr:spPr>
        <a:xfrm>
          <a:off x="18561127" y="140561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142003</xdr:rowOff>
    </xdr:from>
    <xdr:ext cx="469744" cy="259045"/>
    <xdr:sp macro="" textlink="">
      <xdr:nvSpPr>
        <xdr:cNvPr id="633" name="n_2mainValue【消防施設】&#10;一人当たり面積">
          <a:extLst>
            <a:ext uri="{FF2B5EF4-FFF2-40B4-BE49-F238E27FC236}">
              <a16:creationId xmlns:a16="http://schemas.microsoft.com/office/drawing/2014/main" id="{00000000-0008-0000-0200-000079020000}"/>
            </a:ext>
          </a:extLst>
        </xdr:cNvPr>
        <xdr:cNvSpPr txBox="1"/>
      </xdr:nvSpPr>
      <xdr:spPr>
        <a:xfrm>
          <a:off x="17776267" y="140561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119346</xdr:rowOff>
    </xdr:from>
    <xdr:ext cx="469744" cy="259045"/>
    <xdr:sp macro="" textlink="">
      <xdr:nvSpPr>
        <xdr:cNvPr id="634" name="n_3mainValue【消防施設】&#10;一人当たり面積">
          <a:extLst>
            <a:ext uri="{FF2B5EF4-FFF2-40B4-BE49-F238E27FC236}">
              <a16:creationId xmlns:a16="http://schemas.microsoft.com/office/drawing/2014/main" id="{00000000-0008-0000-0200-00007A020000}"/>
            </a:ext>
          </a:extLst>
        </xdr:cNvPr>
        <xdr:cNvSpPr txBox="1"/>
      </xdr:nvSpPr>
      <xdr:spPr>
        <a:xfrm>
          <a:off x="17001567" y="143687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123919</xdr:rowOff>
    </xdr:from>
    <xdr:ext cx="469744" cy="259045"/>
    <xdr:sp macro="" textlink="">
      <xdr:nvSpPr>
        <xdr:cNvPr id="635" name="n_4mainValue【消防施設】&#10;一人当たり面積">
          <a:extLst>
            <a:ext uri="{FF2B5EF4-FFF2-40B4-BE49-F238E27FC236}">
              <a16:creationId xmlns:a16="http://schemas.microsoft.com/office/drawing/2014/main" id="{00000000-0008-0000-0200-00007B020000}"/>
            </a:ext>
          </a:extLst>
        </xdr:cNvPr>
        <xdr:cNvSpPr txBox="1"/>
      </xdr:nvSpPr>
      <xdr:spPr>
        <a:xfrm>
          <a:off x="16226867" y="143733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36" name="正方形/長方形 635">
          <a:extLst>
            <a:ext uri="{FF2B5EF4-FFF2-40B4-BE49-F238E27FC236}">
              <a16:creationId xmlns:a16="http://schemas.microsoft.com/office/drawing/2014/main" id="{00000000-0008-0000-0200-00007C020000}"/>
            </a:ext>
          </a:extLst>
        </xdr:cNvPr>
        <xdr:cNvSpPr/>
      </xdr:nvSpPr>
      <xdr:spPr>
        <a:xfrm>
          <a:off x="1096010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37" name="正方形/長方形 636">
          <a:extLst>
            <a:ext uri="{FF2B5EF4-FFF2-40B4-BE49-F238E27FC236}">
              <a16:creationId xmlns:a16="http://schemas.microsoft.com/office/drawing/2014/main" id="{00000000-0008-0000-0200-00007D020000}"/>
            </a:ext>
          </a:extLst>
        </xdr:cNvPr>
        <xdr:cNvSpPr/>
      </xdr:nvSpPr>
      <xdr:spPr>
        <a:xfrm>
          <a:off x="11064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38" name="正方形/長方形 637">
          <a:extLst>
            <a:ext uri="{FF2B5EF4-FFF2-40B4-BE49-F238E27FC236}">
              <a16:creationId xmlns:a16="http://schemas.microsoft.com/office/drawing/2014/main" id="{00000000-0008-0000-0200-00007E020000}"/>
            </a:ext>
          </a:extLst>
        </xdr:cNvPr>
        <xdr:cNvSpPr/>
      </xdr:nvSpPr>
      <xdr:spPr>
        <a:xfrm>
          <a:off x="11064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39" name="正方形/長方形 638">
          <a:extLst>
            <a:ext uri="{FF2B5EF4-FFF2-40B4-BE49-F238E27FC236}">
              <a16:creationId xmlns:a16="http://schemas.microsoft.com/office/drawing/2014/main" id="{00000000-0008-0000-0200-00007F020000}"/>
            </a:ext>
          </a:extLst>
        </xdr:cNvPr>
        <xdr:cNvSpPr/>
      </xdr:nvSpPr>
      <xdr:spPr>
        <a:xfrm>
          <a:off x="119659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40" name="正方形/長方形 639">
          <a:extLst>
            <a:ext uri="{FF2B5EF4-FFF2-40B4-BE49-F238E27FC236}">
              <a16:creationId xmlns:a16="http://schemas.microsoft.com/office/drawing/2014/main" id="{00000000-0008-0000-0200-000080020000}"/>
            </a:ext>
          </a:extLst>
        </xdr:cNvPr>
        <xdr:cNvSpPr/>
      </xdr:nvSpPr>
      <xdr:spPr>
        <a:xfrm>
          <a:off x="119659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41" name="正方形/長方形 640">
          <a:extLst>
            <a:ext uri="{FF2B5EF4-FFF2-40B4-BE49-F238E27FC236}">
              <a16:creationId xmlns:a16="http://schemas.microsoft.com/office/drawing/2014/main" id="{00000000-0008-0000-0200-000081020000}"/>
            </a:ext>
          </a:extLst>
        </xdr:cNvPr>
        <xdr:cNvSpPr/>
      </xdr:nvSpPr>
      <xdr:spPr>
        <a:xfrm>
          <a:off x="129717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42" name="正方形/長方形 641">
          <a:extLst>
            <a:ext uri="{FF2B5EF4-FFF2-40B4-BE49-F238E27FC236}">
              <a16:creationId xmlns:a16="http://schemas.microsoft.com/office/drawing/2014/main" id="{00000000-0008-0000-0200-000082020000}"/>
            </a:ext>
          </a:extLst>
        </xdr:cNvPr>
        <xdr:cNvSpPr/>
      </xdr:nvSpPr>
      <xdr:spPr>
        <a:xfrm>
          <a:off x="129717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43" name="正方形/長方形 642">
          <a:extLst>
            <a:ext uri="{FF2B5EF4-FFF2-40B4-BE49-F238E27FC236}">
              <a16:creationId xmlns:a16="http://schemas.microsoft.com/office/drawing/2014/main" id="{00000000-0008-0000-0200-000083020000}"/>
            </a:ext>
          </a:extLst>
        </xdr:cNvPr>
        <xdr:cNvSpPr/>
      </xdr:nvSpPr>
      <xdr:spPr>
        <a:xfrm>
          <a:off x="10960100" y="16394430"/>
          <a:ext cx="415290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44" name="テキスト ボックス 643">
          <a:extLst>
            <a:ext uri="{FF2B5EF4-FFF2-40B4-BE49-F238E27FC236}">
              <a16:creationId xmlns:a16="http://schemas.microsoft.com/office/drawing/2014/main" id="{00000000-0008-0000-0200-000084020000}"/>
            </a:ext>
          </a:extLst>
        </xdr:cNvPr>
        <xdr:cNvSpPr txBox="1"/>
      </xdr:nvSpPr>
      <xdr:spPr>
        <a:xfrm>
          <a:off x="10922000" y="1620774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45" name="直線コネクタ 644">
          <a:extLst>
            <a:ext uri="{FF2B5EF4-FFF2-40B4-BE49-F238E27FC236}">
              <a16:creationId xmlns:a16="http://schemas.microsoft.com/office/drawing/2014/main" id="{00000000-0008-0000-0200-000085020000}"/>
            </a:ext>
          </a:extLst>
        </xdr:cNvPr>
        <xdr:cNvCxnSpPr/>
      </xdr:nvCxnSpPr>
      <xdr:spPr>
        <a:xfrm>
          <a:off x="10960100" y="186270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46" name="テキスト ボックス 645">
          <a:extLst>
            <a:ext uri="{FF2B5EF4-FFF2-40B4-BE49-F238E27FC236}">
              <a16:creationId xmlns:a16="http://schemas.microsoft.com/office/drawing/2014/main" id="{00000000-0008-0000-0200-000086020000}"/>
            </a:ext>
          </a:extLst>
        </xdr:cNvPr>
        <xdr:cNvSpPr txBox="1"/>
      </xdr:nvSpPr>
      <xdr:spPr>
        <a:xfrm>
          <a:off x="10561501" y="1848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647" name="直線コネクタ 646">
          <a:extLst>
            <a:ext uri="{FF2B5EF4-FFF2-40B4-BE49-F238E27FC236}">
              <a16:creationId xmlns:a16="http://schemas.microsoft.com/office/drawing/2014/main" id="{00000000-0008-0000-0200-000087020000}"/>
            </a:ext>
          </a:extLst>
        </xdr:cNvPr>
        <xdr:cNvCxnSpPr/>
      </xdr:nvCxnSpPr>
      <xdr:spPr>
        <a:xfrm>
          <a:off x="10960100" y="18308139"/>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648" name="テキスト ボックス 647">
          <a:extLst>
            <a:ext uri="{FF2B5EF4-FFF2-40B4-BE49-F238E27FC236}">
              <a16:creationId xmlns:a16="http://schemas.microsoft.com/office/drawing/2014/main" id="{00000000-0008-0000-0200-000088020000}"/>
            </a:ext>
          </a:extLst>
        </xdr:cNvPr>
        <xdr:cNvSpPr txBox="1"/>
      </xdr:nvSpPr>
      <xdr:spPr>
        <a:xfrm>
          <a:off x="10561501" y="1816972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649" name="直線コネクタ 648">
          <a:extLst>
            <a:ext uri="{FF2B5EF4-FFF2-40B4-BE49-F238E27FC236}">
              <a16:creationId xmlns:a16="http://schemas.microsoft.com/office/drawing/2014/main" id="{00000000-0008-0000-0200-000089020000}"/>
            </a:ext>
          </a:extLst>
        </xdr:cNvPr>
        <xdr:cNvCxnSpPr/>
      </xdr:nvCxnSpPr>
      <xdr:spPr>
        <a:xfrm>
          <a:off x="10960100" y="1798918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650" name="テキスト ボックス 649">
          <a:extLst>
            <a:ext uri="{FF2B5EF4-FFF2-40B4-BE49-F238E27FC236}">
              <a16:creationId xmlns:a16="http://schemas.microsoft.com/office/drawing/2014/main" id="{00000000-0008-0000-0200-00008A020000}"/>
            </a:ext>
          </a:extLst>
        </xdr:cNvPr>
        <xdr:cNvSpPr txBox="1"/>
      </xdr:nvSpPr>
      <xdr:spPr>
        <a:xfrm>
          <a:off x="10602761" y="1785077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651" name="直線コネクタ 650">
          <a:extLst>
            <a:ext uri="{FF2B5EF4-FFF2-40B4-BE49-F238E27FC236}">
              <a16:creationId xmlns:a16="http://schemas.microsoft.com/office/drawing/2014/main" id="{00000000-0008-0000-0200-00008B020000}"/>
            </a:ext>
          </a:extLst>
        </xdr:cNvPr>
        <xdr:cNvCxnSpPr/>
      </xdr:nvCxnSpPr>
      <xdr:spPr>
        <a:xfrm>
          <a:off x="10960100" y="17670236"/>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652" name="テキスト ボックス 651">
          <a:extLst>
            <a:ext uri="{FF2B5EF4-FFF2-40B4-BE49-F238E27FC236}">
              <a16:creationId xmlns:a16="http://schemas.microsoft.com/office/drawing/2014/main" id="{00000000-0008-0000-0200-00008C020000}"/>
            </a:ext>
          </a:extLst>
        </xdr:cNvPr>
        <xdr:cNvSpPr txBox="1"/>
      </xdr:nvSpPr>
      <xdr:spPr>
        <a:xfrm>
          <a:off x="10602761" y="1753182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653" name="直線コネクタ 652">
          <a:extLst>
            <a:ext uri="{FF2B5EF4-FFF2-40B4-BE49-F238E27FC236}">
              <a16:creationId xmlns:a16="http://schemas.microsoft.com/office/drawing/2014/main" id="{00000000-0008-0000-0200-00008D020000}"/>
            </a:ext>
          </a:extLst>
        </xdr:cNvPr>
        <xdr:cNvCxnSpPr/>
      </xdr:nvCxnSpPr>
      <xdr:spPr>
        <a:xfrm>
          <a:off x="10960100" y="17351284"/>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654" name="テキスト ボックス 653">
          <a:extLst>
            <a:ext uri="{FF2B5EF4-FFF2-40B4-BE49-F238E27FC236}">
              <a16:creationId xmlns:a16="http://schemas.microsoft.com/office/drawing/2014/main" id="{00000000-0008-0000-0200-00008E020000}"/>
            </a:ext>
          </a:extLst>
        </xdr:cNvPr>
        <xdr:cNvSpPr txBox="1"/>
      </xdr:nvSpPr>
      <xdr:spPr>
        <a:xfrm>
          <a:off x="10602761" y="1721287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655" name="直線コネクタ 654">
          <a:extLst>
            <a:ext uri="{FF2B5EF4-FFF2-40B4-BE49-F238E27FC236}">
              <a16:creationId xmlns:a16="http://schemas.microsoft.com/office/drawing/2014/main" id="{00000000-0008-0000-0200-00008F020000}"/>
            </a:ext>
          </a:extLst>
        </xdr:cNvPr>
        <xdr:cNvCxnSpPr/>
      </xdr:nvCxnSpPr>
      <xdr:spPr>
        <a:xfrm>
          <a:off x="10960100" y="1703233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656" name="テキスト ボックス 655">
          <a:extLst>
            <a:ext uri="{FF2B5EF4-FFF2-40B4-BE49-F238E27FC236}">
              <a16:creationId xmlns:a16="http://schemas.microsoft.com/office/drawing/2014/main" id="{00000000-0008-0000-0200-000090020000}"/>
            </a:ext>
          </a:extLst>
        </xdr:cNvPr>
        <xdr:cNvSpPr txBox="1"/>
      </xdr:nvSpPr>
      <xdr:spPr>
        <a:xfrm>
          <a:off x="10602761" y="16893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657" name="直線コネクタ 656">
          <a:extLst>
            <a:ext uri="{FF2B5EF4-FFF2-40B4-BE49-F238E27FC236}">
              <a16:creationId xmlns:a16="http://schemas.microsoft.com/office/drawing/2014/main" id="{00000000-0008-0000-0200-000091020000}"/>
            </a:ext>
          </a:extLst>
        </xdr:cNvPr>
        <xdr:cNvCxnSpPr/>
      </xdr:nvCxnSpPr>
      <xdr:spPr>
        <a:xfrm>
          <a:off x="10960100" y="16713381"/>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658" name="テキスト ボックス 657">
          <a:extLst>
            <a:ext uri="{FF2B5EF4-FFF2-40B4-BE49-F238E27FC236}">
              <a16:creationId xmlns:a16="http://schemas.microsoft.com/office/drawing/2014/main" id="{00000000-0008-0000-0200-000092020000}"/>
            </a:ext>
          </a:extLst>
        </xdr:cNvPr>
        <xdr:cNvSpPr txBox="1"/>
      </xdr:nvSpPr>
      <xdr:spPr>
        <a:xfrm>
          <a:off x="10666881" y="1657496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59" name="直線コネクタ 658">
          <a:extLst>
            <a:ext uri="{FF2B5EF4-FFF2-40B4-BE49-F238E27FC236}">
              <a16:creationId xmlns:a16="http://schemas.microsoft.com/office/drawing/2014/main" id="{00000000-0008-0000-0200-000093020000}"/>
            </a:ext>
          </a:extLst>
        </xdr:cNvPr>
        <xdr:cNvCxnSpPr/>
      </xdr:nvCxnSpPr>
      <xdr:spPr>
        <a:xfrm>
          <a:off x="10960100" y="163944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60" name="【庁舎】&#10;有形固定資産減価償却率グラフ枠">
          <a:extLst>
            <a:ext uri="{FF2B5EF4-FFF2-40B4-BE49-F238E27FC236}">
              <a16:creationId xmlns:a16="http://schemas.microsoft.com/office/drawing/2014/main" id="{00000000-0008-0000-0200-000094020000}"/>
            </a:ext>
          </a:extLst>
        </xdr:cNvPr>
        <xdr:cNvSpPr/>
      </xdr:nvSpPr>
      <xdr:spPr>
        <a:xfrm>
          <a:off x="10960100" y="16394430"/>
          <a:ext cx="415290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12519</xdr:rowOff>
    </xdr:from>
    <xdr:to>
      <xdr:col>85</xdr:col>
      <xdr:colOff>126364</xdr:colOff>
      <xdr:row>109</xdr:row>
      <xdr:rowOff>35379</xdr:rowOff>
    </xdr:to>
    <xdr:cxnSp macro="">
      <xdr:nvCxnSpPr>
        <xdr:cNvPr id="661" name="直線コネクタ 660">
          <a:extLst>
            <a:ext uri="{FF2B5EF4-FFF2-40B4-BE49-F238E27FC236}">
              <a16:creationId xmlns:a16="http://schemas.microsoft.com/office/drawing/2014/main" id="{00000000-0008-0000-0200-000095020000}"/>
            </a:ext>
          </a:extLst>
        </xdr:cNvPr>
        <xdr:cNvCxnSpPr/>
      </xdr:nvCxnSpPr>
      <xdr:spPr>
        <a:xfrm flipV="1">
          <a:off x="14375764" y="16776519"/>
          <a:ext cx="0" cy="15316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662" name="【庁舎】&#10;有形固定資産減価償却率最小値テキスト">
          <a:extLst>
            <a:ext uri="{FF2B5EF4-FFF2-40B4-BE49-F238E27FC236}">
              <a16:creationId xmlns:a16="http://schemas.microsoft.com/office/drawing/2014/main" id="{00000000-0008-0000-0200-000096020000}"/>
            </a:ext>
          </a:extLst>
        </xdr:cNvPr>
        <xdr:cNvSpPr txBox="1"/>
      </xdr:nvSpPr>
      <xdr:spPr>
        <a:xfrm>
          <a:off x="14414500" y="18311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663" name="直線コネクタ 662">
          <a:extLst>
            <a:ext uri="{FF2B5EF4-FFF2-40B4-BE49-F238E27FC236}">
              <a16:creationId xmlns:a16="http://schemas.microsoft.com/office/drawing/2014/main" id="{00000000-0008-0000-0200-000097020000}"/>
            </a:ext>
          </a:extLst>
        </xdr:cNvPr>
        <xdr:cNvCxnSpPr/>
      </xdr:nvCxnSpPr>
      <xdr:spPr>
        <a:xfrm>
          <a:off x="14287500" y="1830813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130646</xdr:rowOff>
    </xdr:from>
    <xdr:ext cx="340478" cy="259045"/>
    <xdr:sp macro="" textlink="">
      <xdr:nvSpPr>
        <xdr:cNvPr id="664" name="【庁舎】&#10;有形固定資産減価償却率最大値テキスト">
          <a:extLst>
            <a:ext uri="{FF2B5EF4-FFF2-40B4-BE49-F238E27FC236}">
              <a16:creationId xmlns:a16="http://schemas.microsoft.com/office/drawing/2014/main" id="{00000000-0008-0000-0200-000098020000}"/>
            </a:ext>
          </a:extLst>
        </xdr:cNvPr>
        <xdr:cNvSpPr txBox="1"/>
      </xdr:nvSpPr>
      <xdr:spPr>
        <a:xfrm>
          <a:off x="14414500" y="1655936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12519</xdr:rowOff>
    </xdr:from>
    <xdr:to>
      <xdr:col>86</xdr:col>
      <xdr:colOff>25400</xdr:colOff>
      <xdr:row>100</xdr:row>
      <xdr:rowOff>12519</xdr:rowOff>
    </xdr:to>
    <xdr:cxnSp macro="">
      <xdr:nvCxnSpPr>
        <xdr:cNvPr id="665" name="直線コネクタ 664">
          <a:extLst>
            <a:ext uri="{FF2B5EF4-FFF2-40B4-BE49-F238E27FC236}">
              <a16:creationId xmlns:a16="http://schemas.microsoft.com/office/drawing/2014/main" id="{00000000-0008-0000-0200-000099020000}"/>
            </a:ext>
          </a:extLst>
        </xdr:cNvPr>
        <xdr:cNvCxnSpPr/>
      </xdr:nvCxnSpPr>
      <xdr:spPr>
        <a:xfrm>
          <a:off x="14287500" y="1677651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165843</xdr:rowOff>
    </xdr:from>
    <xdr:ext cx="405111" cy="259045"/>
    <xdr:sp macro="" textlink="">
      <xdr:nvSpPr>
        <xdr:cNvPr id="666" name="【庁舎】&#10;有形固定資産減価償却率平均値テキスト">
          <a:extLst>
            <a:ext uri="{FF2B5EF4-FFF2-40B4-BE49-F238E27FC236}">
              <a16:creationId xmlns:a16="http://schemas.microsoft.com/office/drawing/2014/main" id="{00000000-0008-0000-0200-00009A020000}"/>
            </a:ext>
          </a:extLst>
        </xdr:cNvPr>
        <xdr:cNvSpPr txBox="1"/>
      </xdr:nvSpPr>
      <xdr:spPr>
        <a:xfrm>
          <a:off x="14414500" y="1743276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142966</xdr:rowOff>
    </xdr:from>
    <xdr:to>
      <xdr:col>85</xdr:col>
      <xdr:colOff>177800</xdr:colOff>
      <xdr:row>105</xdr:row>
      <xdr:rowOff>73116</xdr:rowOff>
    </xdr:to>
    <xdr:sp macro="" textlink="">
      <xdr:nvSpPr>
        <xdr:cNvPr id="667" name="フローチャート: 判断 666">
          <a:extLst>
            <a:ext uri="{FF2B5EF4-FFF2-40B4-BE49-F238E27FC236}">
              <a16:creationId xmlns:a16="http://schemas.microsoft.com/office/drawing/2014/main" id="{00000000-0008-0000-0200-00009B020000}"/>
            </a:ext>
          </a:extLst>
        </xdr:cNvPr>
        <xdr:cNvSpPr/>
      </xdr:nvSpPr>
      <xdr:spPr>
        <a:xfrm>
          <a:off x="14325600" y="17577526"/>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134801</xdr:rowOff>
    </xdr:from>
    <xdr:to>
      <xdr:col>81</xdr:col>
      <xdr:colOff>101600</xdr:colOff>
      <xdr:row>105</xdr:row>
      <xdr:rowOff>64951</xdr:rowOff>
    </xdr:to>
    <xdr:sp macro="" textlink="">
      <xdr:nvSpPr>
        <xdr:cNvPr id="668" name="フローチャート: 判断 667">
          <a:extLst>
            <a:ext uri="{FF2B5EF4-FFF2-40B4-BE49-F238E27FC236}">
              <a16:creationId xmlns:a16="http://schemas.microsoft.com/office/drawing/2014/main" id="{00000000-0008-0000-0200-00009C020000}"/>
            </a:ext>
          </a:extLst>
        </xdr:cNvPr>
        <xdr:cNvSpPr/>
      </xdr:nvSpPr>
      <xdr:spPr>
        <a:xfrm>
          <a:off x="13578840" y="1756936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100512</xdr:rowOff>
    </xdr:from>
    <xdr:to>
      <xdr:col>76</xdr:col>
      <xdr:colOff>165100</xdr:colOff>
      <xdr:row>105</xdr:row>
      <xdr:rowOff>30662</xdr:rowOff>
    </xdr:to>
    <xdr:sp macro="" textlink="">
      <xdr:nvSpPr>
        <xdr:cNvPr id="669" name="フローチャート: 判断 668">
          <a:extLst>
            <a:ext uri="{FF2B5EF4-FFF2-40B4-BE49-F238E27FC236}">
              <a16:creationId xmlns:a16="http://schemas.microsoft.com/office/drawing/2014/main" id="{00000000-0008-0000-0200-00009D020000}"/>
            </a:ext>
          </a:extLst>
        </xdr:cNvPr>
        <xdr:cNvSpPr/>
      </xdr:nvSpPr>
      <xdr:spPr>
        <a:xfrm>
          <a:off x="12804140" y="1753507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105</xdr:row>
      <xdr:rowOff>53158</xdr:rowOff>
    </xdr:from>
    <xdr:to>
      <xdr:col>72</xdr:col>
      <xdr:colOff>38100</xdr:colOff>
      <xdr:row>105</xdr:row>
      <xdr:rowOff>154758</xdr:rowOff>
    </xdr:to>
    <xdr:sp macro="" textlink="">
      <xdr:nvSpPr>
        <xdr:cNvPr id="670" name="フローチャート: 判断 669">
          <a:extLst>
            <a:ext uri="{FF2B5EF4-FFF2-40B4-BE49-F238E27FC236}">
              <a16:creationId xmlns:a16="http://schemas.microsoft.com/office/drawing/2014/main" id="{00000000-0008-0000-0200-00009E020000}"/>
            </a:ext>
          </a:extLst>
        </xdr:cNvPr>
        <xdr:cNvSpPr/>
      </xdr:nvSpPr>
      <xdr:spPr>
        <a:xfrm>
          <a:off x="12029440" y="17655358"/>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64588</xdr:rowOff>
    </xdr:from>
    <xdr:to>
      <xdr:col>67</xdr:col>
      <xdr:colOff>101600</xdr:colOff>
      <xdr:row>105</xdr:row>
      <xdr:rowOff>166188</xdr:rowOff>
    </xdr:to>
    <xdr:sp macro="" textlink="">
      <xdr:nvSpPr>
        <xdr:cNvPr id="671" name="フローチャート: 判断 670">
          <a:extLst>
            <a:ext uri="{FF2B5EF4-FFF2-40B4-BE49-F238E27FC236}">
              <a16:creationId xmlns:a16="http://schemas.microsoft.com/office/drawing/2014/main" id="{00000000-0008-0000-0200-00009F020000}"/>
            </a:ext>
          </a:extLst>
        </xdr:cNvPr>
        <xdr:cNvSpPr/>
      </xdr:nvSpPr>
      <xdr:spPr>
        <a:xfrm>
          <a:off x="11231880" y="17666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72" name="テキスト ボックス 671">
          <a:extLst>
            <a:ext uri="{FF2B5EF4-FFF2-40B4-BE49-F238E27FC236}">
              <a16:creationId xmlns:a16="http://schemas.microsoft.com/office/drawing/2014/main" id="{00000000-0008-0000-0200-0000A0020000}"/>
            </a:ext>
          </a:extLst>
        </xdr:cNvPr>
        <xdr:cNvSpPr txBox="1"/>
      </xdr:nvSpPr>
      <xdr:spPr>
        <a:xfrm>
          <a:off x="142087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73" name="テキスト ボックス 672">
          <a:extLst>
            <a:ext uri="{FF2B5EF4-FFF2-40B4-BE49-F238E27FC236}">
              <a16:creationId xmlns:a16="http://schemas.microsoft.com/office/drawing/2014/main" id="{00000000-0008-0000-0200-0000A1020000}"/>
            </a:ext>
          </a:extLst>
        </xdr:cNvPr>
        <xdr:cNvSpPr txBox="1"/>
      </xdr:nvSpPr>
      <xdr:spPr>
        <a:xfrm>
          <a:off x="134620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74" name="テキスト ボックス 673">
          <a:extLst>
            <a:ext uri="{FF2B5EF4-FFF2-40B4-BE49-F238E27FC236}">
              <a16:creationId xmlns:a16="http://schemas.microsoft.com/office/drawing/2014/main" id="{00000000-0008-0000-0200-0000A2020000}"/>
            </a:ext>
          </a:extLst>
        </xdr:cNvPr>
        <xdr:cNvSpPr txBox="1"/>
      </xdr:nvSpPr>
      <xdr:spPr>
        <a:xfrm>
          <a:off x="126873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75" name="テキスト ボックス 674">
          <a:extLst>
            <a:ext uri="{FF2B5EF4-FFF2-40B4-BE49-F238E27FC236}">
              <a16:creationId xmlns:a16="http://schemas.microsoft.com/office/drawing/2014/main" id="{00000000-0008-0000-0200-0000A3020000}"/>
            </a:ext>
          </a:extLst>
        </xdr:cNvPr>
        <xdr:cNvSpPr txBox="1"/>
      </xdr:nvSpPr>
      <xdr:spPr>
        <a:xfrm>
          <a:off x="119049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76" name="テキスト ボックス 675">
          <a:extLst>
            <a:ext uri="{FF2B5EF4-FFF2-40B4-BE49-F238E27FC236}">
              <a16:creationId xmlns:a16="http://schemas.microsoft.com/office/drawing/2014/main" id="{00000000-0008-0000-0200-0000A4020000}"/>
            </a:ext>
          </a:extLst>
        </xdr:cNvPr>
        <xdr:cNvSpPr txBox="1"/>
      </xdr:nvSpPr>
      <xdr:spPr>
        <a:xfrm>
          <a:off x="111150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35198</xdr:rowOff>
    </xdr:from>
    <xdr:to>
      <xdr:col>85</xdr:col>
      <xdr:colOff>177800</xdr:colOff>
      <xdr:row>106</xdr:row>
      <xdr:rowOff>136798</xdr:rowOff>
    </xdr:to>
    <xdr:sp macro="" textlink="">
      <xdr:nvSpPr>
        <xdr:cNvPr id="677" name="楕円 676">
          <a:extLst>
            <a:ext uri="{FF2B5EF4-FFF2-40B4-BE49-F238E27FC236}">
              <a16:creationId xmlns:a16="http://schemas.microsoft.com/office/drawing/2014/main" id="{00000000-0008-0000-0200-0000A5020000}"/>
            </a:ext>
          </a:extLst>
        </xdr:cNvPr>
        <xdr:cNvSpPr/>
      </xdr:nvSpPr>
      <xdr:spPr>
        <a:xfrm>
          <a:off x="14325600" y="17805038"/>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106</xdr:row>
      <xdr:rowOff>13625</xdr:rowOff>
    </xdr:from>
    <xdr:ext cx="405111" cy="259045"/>
    <xdr:sp macro="" textlink="">
      <xdr:nvSpPr>
        <xdr:cNvPr id="678" name="【庁舎】&#10;有形固定資産減価償却率該当値テキスト">
          <a:extLst>
            <a:ext uri="{FF2B5EF4-FFF2-40B4-BE49-F238E27FC236}">
              <a16:creationId xmlns:a16="http://schemas.microsoft.com/office/drawing/2014/main" id="{00000000-0008-0000-0200-0000A6020000}"/>
            </a:ext>
          </a:extLst>
        </xdr:cNvPr>
        <xdr:cNvSpPr txBox="1"/>
      </xdr:nvSpPr>
      <xdr:spPr>
        <a:xfrm>
          <a:off x="14414500" y="177834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106</xdr:row>
      <xdr:rowOff>907</xdr:rowOff>
    </xdr:from>
    <xdr:to>
      <xdr:col>81</xdr:col>
      <xdr:colOff>101600</xdr:colOff>
      <xdr:row>106</xdr:row>
      <xdr:rowOff>102507</xdr:rowOff>
    </xdr:to>
    <xdr:sp macro="" textlink="">
      <xdr:nvSpPr>
        <xdr:cNvPr id="679" name="楕円 678">
          <a:extLst>
            <a:ext uri="{FF2B5EF4-FFF2-40B4-BE49-F238E27FC236}">
              <a16:creationId xmlns:a16="http://schemas.microsoft.com/office/drawing/2014/main" id="{00000000-0008-0000-0200-0000A7020000}"/>
            </a:ext>
          </a:extLst>
        </xdr:cNvPr>
        <xdr:cNvSpPr/>
      </xdr:nvSpPr>
      <xdr:spPr>
        <a:xfrm>
          <a:off x="13578840" y="177707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106</xdr:row>
      <xdr:rowOff>51707</xdr:rowOff>
    </xdr:from>
    <xdr:to>
      <xdr:col>85</xdr:col>
      <xdr:colOff>127000</xdr:colOff>
      <xdr:row>106</xdr:row>
      <xdr:rowOff>85998</xdr:rowOff>
    </xdr:to>
    <xdr:cxnSp macro="">
      <xdr:nvCxnSpPr>
        <xdr:cNvPr id="680" name="直線コネクタ 679">
          <a:extLst>
            <a:ext uri="{FF2B5EF4-FFF2-40B4-BE49-F238E27FC236}">
              <a16:creationId xmlns:a16="http://schemas.microsoft.com/office/drawing/2014/main" id="{00000000-0008-0000-0200-0000A8020000}"/>
            </a:ext>
          </a:extLst>
        </xdr:cNvPr>
        <xdr:cNvCxnSpPr/>
      </xdr:nvCxnSpPr>
      <xdr:spPr>
        <a:xfrm>
          <a:off x="13629640" y="17821547"/>
          <a:ext cx="74676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105</xdr:row>
      <xdr:rowOff>147864</xdr:rowOff>
    </xdr:from>
    <xdr:to>
      <xdr:col>76</xdr:col>
      <xdr:colOff>165100</xdr:colOff>
      <xdr:row>106</xdr:row>
      <xdr:rowOff>78014</xdr:rowOff>
    </xdr:to>
    <xdr:sp macro="" textlink="">
      <xdr:nvSpPr>
        <xdr:cNvPr id="681" name="楕円 680">
          <a:extLst>
            <a:ext uri="{FF2B5EF4-FFF2-40B4-BE49-F238E27FC236}">
              <a16:creationId xmlns:a16="http://schemas.microsoft.com/office/drawing/2014/main" id="{00000000-0008-0000-0200-0000A9020000}"/>
            </a:ext>
          </a:extLst>
        </xdr:cNvPr>
        <xdr:cNvSpPr/>
      </xdr:nvSpPr>
      <xdr:spPr>
        <a:xfrm>
          <a:off x="12804140" y="1775006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106</xdr:row>
      <xdr:rowOff>27214</xdr:rowOff>
    </xdr:from>
    <xdr:to>
      <xdr:col>81</xdr:col>
      <xdr:colOff>50800</xdr:colOff>
      <xdr:row>106</xdr:row>
      <xdr:rowOff>51707</xdr:rowOff>
    </xdr:to>
    <xdr:cxnSp macro="">
      <xdr:nvCxnSpPr>
        <xdr:cNvPr id="682" name="直線コネクタ 681">
          <a:extLst>
            <a:ext uri="{FF2B5EF4-FFF2-40B4-BE49-F238E27FC236}">
              <a16:creationId xmlns:a16="http://schemas.microsoft.com/office/drawing/2014/main" id="{00000000-0008-0000-0200-0000AA020000}"/>
            </a:ext>
          </a:extLst>
        </xdr:cNvPr>
        <xdr:cNvCxnSpPr/>
      </xdr:nvCxnSpPr>
      <xdr:spPr>
        <a:xfrm>
          <a:off x="12854940" y="17797054"/>
          <a:ext cx="7747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106</xdr:row>
      <xdr:rowOff>907</xdr:rowOff>
    </xdr:from>
    <xdr:to>
      <xdr:col>72</xdr:col>
      <xdr:colOff>38100</xdr:colOff>
      <xdr:row>106</xdr:row>
      <xdr:rowOff>102507</xdr:rowOff>
    </xdr:to>
    <xdr:sp macro="" textlink="">
      <xdr:nvSpPr>
        <xdr:cNvPr id="683" name="楕円 682">
          <a:extLst>
            <a:ext uri="{FF2B5EF4-FFF2-40B4-BE49-F238E27FC236}">
              <a16:creationId xmlns:a16="http://schemas.microsoft.com/office/drawing/2014/main" id="{00000000-0008-0000-0200-0000AB020000}"/>
            </a:ext>
          </a:extLst>
        </xdr:cNvPr>
        <xdr:cNvSpPr/>
      </xdr:nvSpPr>
      <xdr:spPr>
        <a:xfrm>
          <a:off x="12029440" y="17770747"/>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106</xdr:row>
      <xdr:rowOff>27214</xdr:rowOff>
    </xdr:from>
    <xdr:to>
      <xdr:col>76</xdr:col>
      <xdr:colOff>114300</xdr:colOff>
      <xdr:row>106</xdr:row>
      <xdr:rowOff>51707</xdr:rowOff>
    </xdr:to>
    <xdr:cxnSp macro="">
      <xdr:nvCxnSpPr>
        <xdr:cNvPr id="684" name="直線コネクタ 683">
          <a:extLst>
            <a:ext uri="{FF2B5EF4-FFF2-40B4-BE49-F238E27FC236}">
              <a16:creationId xmlns:a16="http://schemas.microsoft.com/office/drawing/2014/main" id="{00000000-0008-0000-0200-0000AC020000}"/>
            </a:ext>
          </a:extLst>
        </xdr:cNvPr>
        <xdr:cNvCxnSpPr/>
      </xdr:nvCxnSpPr>
      <xdr:spPr>
        <a:xfrm flipV="1">
          <a:off x="12072620" y="17797054"/>
          <a:ext cx="78232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105</xdr:row>
      <xdr:rowOff>103777</xdr:rowOff>
    </xdr:from>
    <xdr:to>
      <xdr:col>67</xdr:col>
      <xdr:colOff>101600</xdr:colOff>
      <xdr:row>106</xdr:row>
      <xdr:rowOff>33927</xdr:rowOff>
    </xdr:to>
    <xdr:sp macro="" textlink="">
      <xdr:nvSpPr>
        <xdr:cNvPr id="685" name="楕円 684">
          <a:extLst>
            <a:ext uri="{FF2B5EF4-FFF2-40B4-BE49-F238E27FC236}">
              <a16:creationId xmlns:a16="http://schemas.microsoft.com/office/drawing/2014/main" id="{00000000-0008-0000-0200-0000AD020000}"/>
            </a:ext>
          </a:extLst>
        </xdr:cNvPr>
        <xdr:cNvSpPr/>
      </xdr:nvSpPr>
      <xdr:spPr>
        <a:xfrm>
          <a:off x="11231880" y="1770597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105</xdr:row>
      <xdr:rowOff>154577</xdr:rowOff>
    </xdr:from>
    <xdr:to>
      <xdr:col>71</xdr:col>
      <xdr:colOff>177800</xdr:colOff>
      <xdr:row>106</xdr:row>
      <xdr:rowOff>51707</xdr:rowOff>
    </xdr:to>
    <xdr:cxnSp macro="">
      <xdr:nvCxnSpPr>
        <xdr:cNvPr id="686" name="直線コネクタ 685">
          <a:extLst>
            <a:ext uri="{FF2B5EF4-FFF2-40B4-BE49-F238E27FC236}">
              <a16:creationId xmlns:a16="http://schemas.microsoft.com/office/drawing/2014/main" id="{00000000-0008-0000-0200-0000AE020000}"/>
            </a:ext>
          </a:extLst>
        </xdr:cNvPr>
        <xdr:cNvCxnSpPr/>
      </xdr:nvCxnSpPr>
      <xdr:spPr>
        <a:xfrm>
          <a:off x="11282680" y="17756777"/>
          <a:ext cx="789940" cy="64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81478</xdr:rowOff>
    </xdr:from>
    <xdr:ext cx="405111" cy="259045"/>
    <xdr:sp macro="" textlink="">
      <xdr:nvSpPr>
        <xdr:cNvPr id="687" name="n_1aveValue【庁舎】&#10;有形固定資産減価償却率">
          <a:extLst>
            <a:ext uri="{FF2B5EF4-FFF2-40B4-BE49-F238E27FC236}">
              <a16:creationId xmlns:a16="http://schemas.microsoft.com/office/drawing/2014/main" id="{00000000-0008-0000-0200-0000AF020000}"/>
            </a:ext>
          </a:extLst>
        </xdr:cNvPr>
        <xdr:cNvSpPr txBox="1"/>
      </xdr:nvSpPr>
      <xdr:spPr>
        <a:xfrm>
          <a:off x="13437244" y="173483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47189</xdr:rowOff>
    </xdr:from>
    <xdr:ext cx="405111" cy="259045"/>
    <xdr:sp macro="" textlink="">
      <xdr:nvSpPr>
        <xdr:cNvPr id="688" name="n_2aveValue【庁舎】&#10;有形固定資産減価償却率">
          <a:extLst>
            <a:ext uri="{FF2B5EF4-FFF2-40B4-BE49-F238E27FC236}">
              <a16:creationId xmlns:a16="http://schemas.microsoft.com/office/drawing/2014/main" id="{00000000-0008-0000-0200-0000B0020000}"/>
            </a:ext>
          </a:extLst>
        </xdr:cNvPr>
        <xdr:cNvSpPr txBox="1"/>
      </xdr:nvSpPr>
      <xdr:spPr>
        <a:xfrm>
          <a:off x="12675244" y="173141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171285</xdr:rowOff>
    </xdr:from>
    <xdr:ext cx="405111" cy="259045"/>
    <xdr:sp macro="" textlink="">
      <xdr:nvSpPr>
        <xdr:cNvPr id="689" name="n_3aveValue【庁舎】&#10;有形固定資産減価償却率">
          <a:extLst>
            <a:ext uri="{FF2B5EF4-FFF2-40B4-BE49-F238E27FC236}">
              <a16:creationId xmlns:a16="http://schemas.microsoft.com/office/drawing/2014/main" id="{00000000-0008-0000-0200-0000B1020000}"/>
            </a:ext>
          </a:extLst>
        </xdr:cNvPr>
        <xdr:cNvSpPr txBox="1"/>
      </xdr:nvSpPr>
      <xdr:spPr>
        <a:xfrm>
          <a:off x="11900544" y="174382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11265</xdr:rowOff>
    </xdr:from>
    <xdr:ext cx="405111" cy="259045"/>
    <xdr:sp macro="" textlink="">
      <xdr:nvSpPr>
        <xdr:cNvPr id="690" name="n_4aveValue【庁舎】&#10;有形固定資産減価償却率">
          <a:extLst>
            <a:ext uri="{FF2B5EF4-FFF2-40B4-BE49-F238E27FC236}">
              <a16:creationId xmlns:a16="http://schemas.microsoft.com/office/drawing/2014/main" id="{00000000-0008-0000-0200-0000B2020000}"/>
            </a:ext>
          </a:extLst>
        </xdr:cNvPr>
        <xdr:cNvSpPr txBox="1"/>
      </xdr:nvSpPr>
      <xdr:spPr>
        <a:xfrm>
          <a:off x="11102984" y="174458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106</xdr:row>
      <xdr:rowOff>93634</xdr:rowOff>
    </xdr:from>
    <xdr:ext cx="405111" cy="259045"/>
    <xdr:sp macro="" textlink="">
      <xdr:nvSpPr>
        <xdr:cNvPr id="691" name="n_1mainValue【庁舎】&#10;有形固定資産減価償却率">
          <a:extLst>
            <a:ext uri="{FF2B5EF4-FFF2-40B4-BE49-F238E27FC236}">
              <a16:creationId xmlns:a16="http://schemas.microsoft.com/office/drawing/2014/main" id="{00000000-0008-0000-0200-0000B3020000}"/>
            </a:ext>
          </a:extLst>
        </xdr:cNvPr>
        <xdr:cNvSpPr txBox="1"/>
      </xdr:nvSpPr>
      <xdr:spPr>
        <a:xfrm>
          <a:off x="13437244" y="178634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69141</xdr:rowOff>
    </xdr:from>
    <xdr:ext cx="405111" cy="259045"/>
    <xdr:sp macro="" textlink="">
      <xdr:nvSpPr>
        <xdr:cNvPr id="692" name="n_2mainValue【庁舎】&#10;有形固定資産減価償却率">
          <a:extLst>
            <a:ext uri="{FF2B5EF4-FFF2-40B4-BE49-F238E27FC236}">
              <a16:creationId xmlns:a16="http://schemas.microsoft.com/office/drawing/2014/main" id="{00000000-0008-0000-0200-0000B4020000}"/>
            </a:ext>
          </a:extLst>
        </xdr:cNvPr>
        <xdr:cNvSpPr txBox="1"/>
      </xdr:nvSpPr>
      <xdr:spPr>
        <a:xfrm>
          <a:off x="12675244" y="178389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93634</xdr:rowOff>
    </xdr:from>
    <xdr:ext cx="405111" cy="259045"/>
    <xdr:sp macro="" textlink="">
      <xdr:nvSpPr>
        <xdr:cNvPr id="693" name="n_3mainValue【庁舎】&#10;有形固定資産減価償却率">
          <a:extLst>
            <a:ext uri="{FF2B5EF4-FFF2-40B4-BE49-F238E27FC236}">
              <a16:creationId xmlns:a16="http://schemas.microsoft.com/office/drawing/2014/main" id="{00000000-0008-0000-0200-0000B5020000}"/>
            </a:ext>
          </a:extLst>
        </xdr:cNvPr>
        <xdr:cNvSpPr txBox="1"/>
      </xdr:nvSpPr>
      <xdr:spPr>
        <a:xfrm>
          <a:off x="11900544" y="178634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106</xdr:row>
      <xdr:rowOff>25054</xdr:rowOff>
    </xdr:from>
    <xdr:ext cx="405111" cy="259045"/>
    <xdr:sp macro="" textlink="">
      <xdr:nvSpPr>
        <xdr:cNvPr id="694" name="n_4mainValue【庁舎】&#10;有形固定資産減価償却率">
          <a:extLst>
            <a:ext uri="{FF2B5EF4-FFF2-40B4-BE49-F238E27FC236}">
              <a16:creationId xmlns:a16="http://schemas.microsoft.com/office/drawing/2014/main" id="{00000000-0008-0000-0200-0000B6020000}"/>
            </a:ext>
          </a:extLst>
        </xdr:cNvPr>
        <xdr:cNvSpPr txBox="1"/>
      </xdr:nvSpPr>
      <xdr:spPr>
        <a:xfrm>
          <a:off x="11102984" y="177948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95" name="正方形/長方形 694">
          <a:extLst>
            <a:ext uri="{FF2B5EF4-FFF2-40B4-BE49-F238E27FC236}">
              <a16:creationId xmlns:a16="http://schemas.microsoft.com/office/drawing/2014/main" id="{00000000-0008-0000-0200-0000B7020000}"/>
            </a:ext>
          </a:extLst>
        </xdr:cNvPr>
        <xdr:cNvSpPr/>
      </xdr:nvSpPr>
      <xdr:spPr>
        <a:xfrm>
          <a:off x="1609344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96" name="正方形/長方形 695">
          <a:extLst>
            <a:ext uri="{FF2B5EF4-FFF2-40B4-BE49-F238E27FC236}">
              <a16:creationId xmlns:a16="http://schemas.microsoft.com/office/drawing/2014/main" id="{00000000-0008-0000-0200-0000B8020000}"/>
            </a:ext>
          </a:extLst>
        </xdr:cNvPr>
        <xdr:cNvSpPr/>
      </xdr:nvSpPr>
      <xdr:spPr>
        <a:xfrm>
          <a:off x="16220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97" name="正方形/長方形 696">
          <a:extLst>
            <a:ext uri="{FF2B5EF4-FFF2-40B4-BE49-F238E27FC236}">
              <a16:creationId xmlns:a16="http://schemas.microsoft.com/office/drawing/2014/main" id="{00000000-0008-0000-0200-0000B9020000}"/>
            </a:ext>
          </a:extLst>
        </xdr:cNvPr>
        <xdr:cNvSpPr/>
      </xdr:nvSpPr>
      <xdr:spPr>
        <a:xfrm>
          <a:off x="16220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98" name="正方形/長方形 697">
          <a:extLst>
            <a:ext uri="{FF2B5EF4-FFF2-40B4-BE49-F238E27FC236}">
              <a16:creationId xmlns:a16="http://schemas.microsoft.com/office/drawing/2014/main" id="{00000000-0008-0000-0200-0000BA020000}"/>
            </a:ext>
          </a:extLst>
        </xdr:cNvPr>
        <xdr:cNvSpPr/>
      </xdr:nvSpPr>
      <xdr:spPr>
        <a:xfrm>
          <a:off x="170992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99" name="正方形/長方形 698">
          <a:extLst>
            <a:ext uri="{FF2B5EF4-FFF2-40B4-BE49-F238E27FC236}">
              <a16:creationId xmlns:a16="http://schemas.microsoft.com/office/drawing/2014/main" id="{00000000-0008-0000-0200-0000BB020000}"/>
            </a:ext>
          </a:extLst>
        </xdr:cNvPr>
        <xdr:cNvSpPr/>
      </xdr:nvSpPr>
      <xdr:spPr>
        <a:xfrm>
          <a:off x="170992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00" name="正方形/長方形 699">
          <a:extLst>
            <a:ext uri="{FF2B5EF4-FFF2-40B4-BE49-F238E27FC236}">
              <a16:creationId xmlns:a16="http://schemas.microsoft.com/office/drawing/2014/main" id="{00000000-0008-0000-0200-0000BC020000}"/>
            </a:ext>
          </a:extLst>
        </xdr:cNvPr>
        <xdr:cNvSpPr/>
      </xdr:nvSpPr>
      <xdr:spPr>
        <a:xfrm>
          <a:off x="1810512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01" name="正方形/長方形 700">
          <a:extLst>
            <a:ext uri="{FF2B5EF4-FFF2-40B4-BE49-F238E27FC236}">
              <a16:creationId xmlns:a16="http://schemas.microsoft.com/office/drawing/2014/main" id="{00000000-0008-0000-0200-0000BD020000}"/>
            </a:ext>
          </a:extLst>
        </xdr:cNvPr>
        <xdr:cNvSpPr/>
      </xdr:nvSpPr>
      <xdr:spPr>
        <a:xfrm>
          <a:off x="1810512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02" name="正方形/長方形 701">
          <a:extLst>
            <a:ext uri="{FF2B5EF4-FFF2-40B4-BE49-F238E27FC236}">
              <a16:creationId xmlns:a16="http://schemas.microsoft.com/office/drawing/2014/main" id="{00000000-0008-0000-0200-0000BE020000}"/>
            </a:ext>
          </a:extLst>
        </xdr:cNvPr>
        <xdr:cNvSpPr/>
      </xdr:nvSpPr>
      <xdr:spPr>
        <a:xfrm>
          <a:off x="16093440" y="16394430"/>
          <a:ext cx="417576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03" name="テキスト ボックス 702">
          <a:extLst>
            <a:ext uri="{FF2B5EF4-FFF2-40B4-BE49-F238E27FC236}">
              <a16:creationId xmlns:a16="http://schemas.microsoft.com/office/drawing/2014/main" id="{00000000-0008-0000-0200-0000BF020000}"/>
            </a:ext>
          </a:extLst>
        </xdr:cNvPr>
        <xdr:cNvSpPr txBox="1"/>
      </xdr:nvSpPr>
      <xdr:spPr>
        <a:xfrm>
          <a:off x="16078200" y="1620774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04" name="直線コネクタ 703">
          <a:extLst>
            <a:ext uri="{FF2B5EF4-FFF2-40B4-BE49-F238E27FC236}">
              <a16:creationId xmlns:a16="http://schemas.microsoft.com/office/drawing/2014/main" id="{00000000-0008-0000-0200-0000C0020000}"/>
            </a:ext>
          </a:extLst>
        </xdr:cNvPr>
        <xdr:cNvCxnSpPr/>
      </xdr:nvCxnSpPr>
      <xdr:spPr>
        <a:xfrm>
          <a:off x="16093440" y="186270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705" name="直線コネクタ 704">
          <a:extLst>
            <a:ext uri="{FF2B5EF4-FFF2-40B4-BE49-F238E27FC236}">
              <a16:creationId xmlns:a16="http://schemas.microsoft.com/office/drawing/2014/main" id="{00000000-0008-0000-0200-0000C1020000}"/>
            </a:ext>
          </a:extLst>
        </xdr:cNvPr>
        <xdr:cNvCxnSpPr/>
      </xdr:nvCxnSpPr>
      <xdr:spPr>
        <a:xfrm>
          <a:off x="16093440" y="18308139"/>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706" name="テキスト ボックス 705">
          <a:extLst>
            <a:ext uri="{FF2B5EF4-FFF2-40B4-BE49-F238E27FC236}">
              <a16:creationId xmlns:a16="http://schemas.microsoft.com/office/drawing/2014/main" id="{00000000-0008-0000-0200-0000C2020000}"/>
            </a:ext>
          </a:extLst>
        </xdr:cNvPr>
        <xdr:cNvSpPr txBox="1"/>
      </xdr:nvSpPr>
      <xdr:spPr>
        <a:xfrm>
          <a:off x="15694841" y="1816972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707" name="直線コネクタ 706">
          <a:extLst>
            <a:ext uri="{FF2B5EF4-FFF2-40B4-BE49-F238E27FC236}">
              <a16:creationId xmlns:a16="http://schemas.microsoft.com/office/drawing/2014/main" id="{00000000-0008-0000-0200-0000C3020000}"/>
            </a:ext>
          </a:extLst>
        </xdr:cNvPr>
        <xdr:cNvCxnSpPr/>
      </xdr:nvCxnSpPr>
      <xdr:spPr>
        <a:xfrm>
          <a:off x="16093440" y="1798918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708" name="テキスト ボックス 707">
          <a:extLst>
            <a:ext uri="{FF2B5EF4-FFF2-40B4-BE49-F238E27FC236}">
              <a16:creationId xmlns:a16="http://schemas.microsoft.com/office/drawing/2014/main" id="{00000000-0008-0000-0200-0000C4020000}"/>
            </a:ext>
          </a:extLst>
        </xdr:cNvPr>
        <xdr:cNvSpPr txBox="1"/>
      </xdr:nvSpPr>
      <xdr:spPr>
        <a:xfrm>
          <a:off x="15694841" y="1785077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709" name="直線コネクタ 708">
          <a:extLst>
            <a:ext uri="{FF2B5EF4-FFF2-40B4-BE49-F238E27FC236}">
              <a16:creationId xmlns:a16="http://schemas.microsoft.com/office/drawing/2014/main" id="{00000000-0008-0000-0200-0000C5020000}"/>
            </a:ext>
          </a:extLst>
        </xdr:cNvPr>
        <xdr:cNvCxnSpPr/>
      </xdr:nvCxnSpPr>
      <xdr:spPr>
        <a:xfrm>
          <a:off x="16093440" y="17670236"/>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710" name="テキスト ボックス 709">
          <a:extLst>
            <a:ext uri="{FF2B5EF4-FFF2-40B4-BE49-F238E27FC236}">
              <a16:creationId xmlns:a16="http://schemas.microsoft.com/office/drawing/2014/main" id="{00000000-0008-0000-0200-0000C6020000}"/>
            </a:ext>
          </a:extLst>
        </xdr:cNvPr>
        <xdr:cNvSpPr txBox="1"/>
      </xdr:nvSpPr>
      <xdr:spPr>
        <a:xfrm>
          <a:off x="15694841" y="1753182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711" name="直線コネクタ 710">
          <a:extLst>
            <a:ext uri="{FF2B5EF4-FFF2-40B4-BE49-F238E27FC236}">
              <a16:creationId xmlns:a16="http://schemas.microsoft.com/office/drawing/2014/main" id="{00000000-0008-0000-0200-0000C7020000}"/>
            </a:ext>
          </a:extLst>
        </xdr:cNvPr>
        <xdr:cNvCxnSpPr/>
      </xdr:nvCxnSpPr>
      <xdr:spPr>
        <a:xfrm>
          <a:off x="16093440" y="1735128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712" name="テキスト ボックス 711">
          <a:extLst>
            <a:ext uri="{FF2B5EF4-FFF2-40B4-BE49-F238E27FC236}">
              <a16:creationId xmlns:a16="http://schemas.microsoft.com/office/drawing/2014/main" id="{00000000-0008-0000-0200-0000C8020000}"/>
            </a:ext>
          </a:extLst>
        </xdr:cNvPr>
        <xdr:cNvSpPr txBox="1"/>
      </xdr:nvSpPr>
      <xdr:spPr>
        <a:xfrm>
          <a:off x="15694841" y="1721287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713" name="直線コネクタ 712">
          <a:extLst>
            <a:ext uri="{FF2B5EF4-FFF2-40B4-BE49-F238E27FC236}">
              <a16:creationId xmlns:a16="http://schemas.microsoft.com/office/drawing/2014/main" id="{00000000-0008-0000-0200-0000C9020000}"/>
            </a:ext>
          </a:extLst>
        </xdr:cNvPr>
        <xdr:cNvCxnSpPr/>
      </xdr:nvCxnSpPr>
      <xdr:spPr>
        <a:xfrm>
          <a:off x="16093440" y="1703233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714" name="テキスト ボックス 713">
          <a:extLst>
            <a:ext uri="{FF2B5EF4-FFF2-40B4-BE49-F238E27FC236}">
              <a16:creationId xmlns:a16="http://schemas.microsoft.com/office/drawing/2014/main" id="{00000000-0008-0000-0200-0000CA020000}"/>
            </a:ext>
          </a:extLst>
        </xdr:cNvPr>
        <xdr:cNvSpPr txBox="1"/>
      </xdr:nvSpPr>
      <xdr:spPr>
        <a:xfrm>
          <a:off x="15694841" y="16893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715" name="直線コネクタ 714">
          <a:extLst>
            <a:ext uri="{FF2B5EF4-FFF2-40B4-BE49-F238E27FC236}">
              <a16:creationId xmlns:a16="http://schemas.microsoft.com/office/drawing/2014/main" id="{00000000-0008-0000-0200-0000CB020000}"/>
            </a:ext>
          </a:extLst>
        </xdr:cNvPr>
        <xdr:cNvCxnSpPr/>
      </xdr:nvCxnSpPr>
      <xdr:spPr>
        <a:xfrm>
          <a:off x="16093440" y="16713381"/>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716" name="テキスト ボックス 715">
          <a:extLst>
            <a:ext uri="{FF2B5EF4-FFF2-40B4-BE49-F238E27FC236}">
              <a16:creationId xmlns:a16="http://schemas.microsoft.com/office/drawing/2014/main" id="{00000000-0008-0000-0200-0000CC020000}"/>
            </a:ext>
          </a:extLst>
        </xdr:cNvPr>
        <xdr:cNvSpPr txBox="1"/>
      </xdr:nvSpPr>
      <xdr:spPr>
        <a:xfrm>
          <a:off x="15694841" y="1657496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17" name="直線コネクタ 716">
          <a:extLst>
            <a:ext uri="{FF2B5EF4-FFF2-40B4-BE49-F238E27FC236}">
              <a16:creationId xmlns:a16="http://schemas.microsoft.com/office/drawing/2014/main" id="{00000000-0008-0000-0200-0000CD020000}"/>
            </a:ext>
          </a:extLst>
        </xdr:cNvPr>
        <xdr:cNvCxnSpPr/>
      </xdr:nvCxnSpPr>
      <xdr:spPr>
        <a:xfrm>
          <a:off x="16093440" y="163944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18" name="テキスト ボックス 717">
          <a:extLst>
            <a:ext uri="{FF2B5EF4-FFF2-40B4-BE49-F238E27FC236}">
              <a16:creationId xmlns:a16="http://schemas.microsoft.com/office/drawing/2014/main" id="{00000000-0008-0000-0200-0000CE020000}"/>
            </a:ext>
          </a:extLst>
        </xdr:cNvPr>
        <xdr:cNvSpPr txBox="1"/>
      </xdr:nvSpPr>
      <xdr:spPr>
        <a:xfrm>
          <a:off x="15694841" y="162560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19" name="【庁舎】&#10;一人当たり面積グラフ枠">
          <a:extLst>
            <a:ext uri="{FF2B5EF4-FFF2-40B4-BE49-F238E27FC236}">
              <a16:creationId xmlns:a16="http://schemas.microsoft.com/office/drawing/2014/main" id="{00000000-0008-0000-0200-0000CF020000}"/>
            </a:ext>
          </a:extLst>
        </xdr:cNvPr>
        <xdr:cNvSpPr/>
      </xdr:nvSpPr>
      <xdr:spPr>
        <a:xfrm>
          <a:off x="16093440" y="16394430"/>
          <a:ext cx="417576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51163</xdr:rowOff>
    </xdr:from>
    <xdr:to>
      <xdr:col>116</xdr:col>
      <xdr:colOff>62864</xdr:colOff>
      <xdr:row>107</xdr:row>
      <xdr:rowOff>154032</xdr:rowOff>
    </xdr:to>
    <xdr:cxnSp macro="">
      <xdr:nvCxnSpPr>
        <xdr:cNvPr id="720" name="直線コネクタ 719">
          <a:extLst>
            <a:ext uri="{FF2B5EF4-FFF2-40B4-BE49-F238E27FC236}">
              <a16:creationId xmlns:a16="http://schemas.microsoft.com/office/drawing/2014/main" id="{00000000-0008-0000-0200-0000D0020000}"/>
            </a:ext>
          </a:extLst>
        </xdr:cNvPr>
        <xdr:cNvCxnSpPr/>
      </xdr:nvCxnSpPr>
      <xdr:spPr>
        <a:xfrm flipV="1">
          <a:off x="19509104" y="16815163"/>
          <a:ext cx="0" cy="12763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157859</xdr:rowOff>
    </xdr:from>
    <xdr:ext cx="469744" cy="259045"/>
    <xdr:sp macro="" textlink="">
      <xdr:nvSpPr>
        <xdr:cNvPr id="721" name="【庁舎】&#10;一人当たり面積最小値テキスト">
          <a:extLst>
            <a:ext uri="{FF2B5EF4-FFF2-40B4-BE49-F238E27FC236}">
              <a16:creationId xmlns:a16="http://schemas.microsoft.com/office/drawing/2014/main" id="{00000000-0008-0000-0200-0000D1020000}"/>
            </a:ext>
          </a:extLst>
        </xdr:cNvPr>
        <xdr:cNvSpPr txBox="1"/>
      </xdr:nvSpPr>
      <xdr:spPr>
        <a:xfrm>
          <a:off x="19547840" y="180953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154032</xdr:rowOff>
    </xdr:from>
    <xdr:to>
      <xdr:col>116</xdr:col>
      <xdr:colOff>152400</xdr:colOff>
      <xdr:row>107</xdr:row>
      <xdr:rowOff>154032</xdr:rowOff>
    </xdr:to>
    <xdr:cxnSp macro="">
      <xdr:nvCxnSpPr>
        <xdr:cNvPr id="722" name="直線コネクタ 721">
          <a:extLst>
            <a:ext uri="{FF2B5EF4-FFF2-40B4-BE49-F238E27FC236}">
              <a16:creationId xmlns:a16="http://schemas.microsoft.com/office/drawing/2014/main" id="{00000000-0008-0000-0200-0000D2020000}"/>
            </a:ext>
          </a:extLst>
        </xdr:cNvPr>
        <xdr:cNvCxnSpPr/>
      </xdr:nvCxnSpPr>
      <xdr:spPr>
        <a:xfrm>
          <a:off x="19443700" y="1809151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169290</xdr:rowOff>
    </xdr:from>
    <xdr:ext cx="469744" cy="259045"/>
    <xdr:sp macro="" textlink="">
      <xdr:nvSpPr>
        <xdr:cNvPr id="723" name="【庁舎】&#10;一人当たり面積最大値テキスト">
          <a:extLst>
            <a:ext uri="{FF2B5EF4-FFF2-40B4-BE49-F238E27FC236}">
              <a16:creationId xmlns:a16="http://schemas.microsoft.com/office/drawing/2014/main" id="{00000000-0008-0000-0200-0000D3020000}"/>
            </a:ext>
          </a:extLst>
        </xdr:cNvPr>
        <xdr:cNvSpPr txBox="1"/>
      </xdr:nvSpPr>
      <xdr:spPr>
        <a:xfrm>
          <a:off x="19547840" y="165980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51163</xdr:rowOff>
    </xdr:from>
    <xdr:to>
      <xdr:col>116</xdr:col>
      <xdr:colOff>152400</xdr:colOff>
      <xdr:row>100</xdr:row>
      <xdr:rowOff>51163</xdr:rowOff>
    </xdr:to>
    <xdr:cxnSp macro="">
      <xdr:nvCxnSpPr>
        <xdr:cNvPr id="724" name="直線コネクタ 723">
          <a:extLst>
            <a:ext uri="{FF2B5EF4-FFF2-40B4-BE49-F238E27FC236}">
              <a16:creationId xmlns:a16="http://schemas.microsoft.com/office/drawing/2014/main" id="{00000000-0008-0000-0200-0000D4020000}"/>
            </a:ext>
          </a:extLst>
        </xdr:cNvPr>
        <xdr:cNvCxnSpPr/>
      </xdr:nvCxnSpPr>
      <xdr:spPr>
        <a:xfrm>
          <a:off x="19443700" y="1681516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28320</xdr:rowOff>
    </xdr:from>
    <xdr:ext cx="469744" cy="259045"/>
    <xdr:sp macro="" textlink="">
      <xdr:nvSpPr>
        <xdr:cNvPr id="725" name="【庁舎】&#10;一人当たり面積平均値テキスト">
          <a:extLst>
            <a:ext uri="{FF2B5EF4-FFF2-40B4-BE49-F238E27FC236}">
              <a16:creationId xmlns:a16="http://schemas.microsoft.com/office/drawing/2014/main" id="{00000000-0008-0000-0200-0000D5020000}"/>
            </a:ext>
          </a:extLst>
        </xdr:cNvPr>
        <xdr:cNvSpPr txBox="1"/>
      </xdr:nvSpPr>
      <xdr:spPr>
        <a:xfrm>
          <a:off x="19547840" y="1763052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49893</xdr:rowOff>
    </xdr:from>
    <xdr:to>
      <xdr:col>116</xdr:col>
      <xdr:colOff>114300</xdr:colOff>
      <xdr:row>105</xdr:row>
      <xdr:rowOff>151493</xdr:rowOff>
    </xdr:to>
    <xdr:sp macro="" textlink="">
      <xdr:nvSpPr>
        <xdr:cNvPr id="726" name="フローチャート: 判断 725">
          <a:extLst>
            <a:ext uri="{FF2B5EF4-FFF2-40B4-BE49-F238E27FC236}">
              <a16:creationId xmlns:a16="http://schemas.microsoft.com/office/drawing/2014/main" id="{00000000-0008-0000-0200-0000D6020000}"/>
            </a:ext>
          </a:extLst>
        </xdr:cNvPr>
        <xdr:cNvSpPr/>
      </xdr:nvSpPr>
      <xdr:spPr>
        <a:xfrm>
          <a:off x="19458940" y="17652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67311</xdr:rowOff>
    </xdr:from>
    <xdr:to>
      <xdr:col>112</xdr:col>
      <xdr:colOff>38100</xdr:colOff>
      <xdr:row>105</xdr:row>
      <xdr:rowOff>168911</xdr:rowOff>
    </xdr:to>
    <xdr:sp macro="" textlink="">
      <xdr:nvSpPr>
        <xdr:cNvPr id="727" name="フローチャート: 判断 726">
          <a:extLst>
            <a:ext uri="{FF2B5EF4-FFF2-40B4-BE49-F238E27FC236}">
              <a16:creationId xmlns:a16="http://schemas.microsoft.com/office/drawing/2014/main" id="{00000000-0008-0000-0200-0000D7020000}"/>
            </a:ext>
          </a:extLst>
        </xdr:cNvPr>
        <xdr:cNvSpPr/>
      </xdr:nvSpPr>
      <xdr:spPr>
        <a:xfrm>
          <a:off x="18735040" y="17669511"/>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60779</xdr:rowOff>
    </xdr:from>
    <xdr:to>
      <xdr:col>107</xdr:col>
      <xdr:colOff>101600</xdr:colOff>
      <xdr:row>105</xdr:row>
      <xdr:rowOff>162379</xdr:rowOff>
    </xdr:to>
    <xdr:sp macro="" textlink="">
      <xdr:nvSpPr>
        <xdr:cNvPr id="728" name="フローチャート: 判断 727">
          <a:extLst>
            <a:ext uri="{FF2B5EF4-FFF2-40B4-BE49-F238E27FC236}">
              <a16:creationId xmlns:a16="http://schemas.microsoft.com/office/drawing/2014/main" id="{00000000-0008-0000-0200-0000D8020000}"/>
            </a:ext>
          </a:extLst>
        </xdr:cNvPr>
        <xdr:cNvSpPr/>
      </xdr:nvSpPr>
      <xdr:spPr>
        <a:xfrm>
          <a:off x="17937480" y="17662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103</xdr:row>
      <xdr:rowOff>7438</xdr:rowOff>
    </xdr:from>
    <xdr:to>
      <xdr:col>102</xdr:col>
      <xdr:colOff>165100</xdr:colOff>
      <xdr:row>103</xdr:row>
      <xdr:rowOff>109038</xdr:rowOff>
    </xdr:to>
    <xdr:sp macro="" textlink="">
      <xdr:nvSpPr>
        <xdr:cNvPr id="729" name="フローチャート: 判断 728">
          <a:extLst>
            <a:ext uri="{FF2B5EF4-FFF2-40B4-BE49-F238E27FC236}">
              <a16:creationId xmlns:a16="http://schemas.microsoft.com/office/drawing/2014/main" id="{00000000-0008-0000-0200-0000D9020000}"/>
            </a:ext>
          </a:extLst>
        </xdr:cNvPr>
        <xdr:cNvSpPr/>
      </xdr:nvSpPr>
      <xdr:spPr>
        <a:xfrm>
          <a:off x="17162780" y="17274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103</xdr:row>
      <xdr:rowOff>25944</xdr:rowOff>
    </xdr:from>
    <xdr:to>
      <xdr:col>98</xdr:col>
      <xdr:colOff>38100</xdr:colOff>
      <xdr:row>103</xdr:row>
      <xdr:rowOff>127544</xdr:rowOff>
    </xdr:to>
    <xdr:sp macro="" textlink="">
      <xdr:nvSpPr>
        <xdr:cNvPr id="730" name="フローチャート: 判断 729">
          <a:extLst>
            <a:ext uri="{FF2B5EF4-FFF2-40B4-BE49-F238E27FC236}">
              <a16:creationId xmlns:a16="http://schemas.microsoft.com/office/drawing/2014/main" id="{00000000-0008-0000-0200-0000DA020000}"/>
            </a:ext>
          </a:extLst>
        </xdr:cNvPr>
        <xdr:cNvSpPr/>
      </xdr:nvSpPr>
      <xdr:spPr>
        <a:xfrm>
          <a:off x="16388080" y="17292864"/>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31" name="テキスト ボックス 730">
          <a:extLst>
            <a:ext uri="{FF2B5EF4-FFF2-40B4-BE49-F238E27FC236}">
              <a16:creationId xmlns:a16="http://schemas.microsoft.com/office/drawing/2014/main" id="{00000000-0008-0000-0200-0000DB020000}"/>
            </a:ext>
          </a:extLst>
        </xdr:cNvPr>
        <xdr:cNvSpPr txBox="1"/>
      </xdr:nvSpPr>
      <xdr:spPr>
        <a:xfrm>
          <a:off x="193421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32" name="テキスト ボックス 731">
          <a:extLst>
            <a:ext uri="{FF2B5EF4-FFF2-40B4-BE49-F238E27FC236}">
              <a16:creationId xmlns:a16="http://schemas.microsoft.com/office/drawing/2014/main" id="{00000000-0008-0000-0200-0000DC020000}"/>
            </a:ext>
          </a:extLst>
        </xdr:cNvPr>
        <xdr:cNvSpPr txBox="1"/>
      </xdr:nvSpPr>
      <xdr:spPr>
        <a:xfrm>
          <a:off x="186105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33" name="テキスト ボックス 732">
          <a:extLst>
            <a:ext uri="{FF2B5EF4-FFF2-40B4-BE49-F238E27FC236}">
              <a16:creationId xmlns:a16="http://schemas.microsoft.com/office/drawing/2014/main" id="{00000000-0008-0000-0200-0000DD020000}"/>
            </a:ext>
          </a:extLst>
        </xdr:cNvPr>
        <xdr:cNvSpPr txBox="1"/>
      </xdr:nvSpPr>
      <xdr:spPr>
        <a:xfrm>
          <a:off x="178206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34" name="テキスト ボックス 733">
          <a:extLst>
            <a:ext uri="{FF2B5EF4-FFF2-40B4-BE49-F238E27FC236}">
              <a16:creationId xmlns:a16="http://schemas.microsoft.com/office/drawing/2014/main" id="{00000000-0008-0000-0200-0000DE020000}"/>
            </a:ext>
          </a:extLst>
        </xdr:cNvPr>
        <xdr:cNvSpPr txBox="1"/>
      </xdr:nvSpPr>
      <xdr:spPr>
        <a:xfrm>
          <a:off x="170459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35" name="テキスト ボックス 734">
          <a:extLst>
            <a:ext uri="{FF2B5EF4-FFF2-40B4-BE49-F238E27FC236}">
              <a16:creationId xmlns:a16="http://schemas.microsoft.com/office/drawing/2014/main" id="{00000000-0008-0000-0200-0000DF020000}"/>
            </a:ext>
          </a:extLst>
        </xdr:cNvPr>
        <xdr:cNvSpPr txBox="1"/>
      </xdr:nvSpPr>
      <xdr:spPr>
        <a:xfrm>
          <a:off x="1626362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102</xdr:row>
      <xdr:rowOff>43906</xdr:rowOff>
    </xdr:from>
    <xdr:to>
      <xdr:col>116</xdr:col>
      <xdr:colOff>114300</xdr:colOff>
      <xdr:row>102</xdr:row>
      <xdr:rowOff>145506</xdr:rowOff>
    </xdr:to>
    <xdr:sp macro="" textlink="">
      <xdr:nvSpPr>
        <xdr:cNvPr id="736" name="楕円 735">
          <a:extLst>
            <a:ext uri="{FF2B5EF4-FFF2-40B4-BE49-F238E27FC236}">
              <a16:creationId xmlns:a16="http://schemas.microsoft.com/office/drawing/2014/main" id="{00000000-0008-0000-0200-0000E0020000}"/>
            </a:ext>
          </a:extLst>
        </xdr:cNvPr>
        <xdr:cNvSpPr/>
      </xdr:nvSpPr>
      <xdr:spPr>
        <a:xfrm>
          <a:off x="19458940" y="17143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101</xdr:row>
      <xdr:rowOff>66783</xdr:rowOff>
    </xdr:from>
    <xdr:ext cx="469744" cy="259045"/>
    <xdr:sp macro="" textlink="">
      <xdr:nvSpPr>
        <xdr:cNvPr id="737" name="【庁舎】&#10;一人当たり面積該当値テキスト">
          <a:extLst>
            <a:ext uri="{FF2B5EF4-FFF2-40B4-BE49-F238E27FC236}">
              <a16:creationId xmlns:a16="http://schemas.microsoft.com/office/drawing/2014/main" id="{00000000-0008-0000-0200-0000E1020000}"/>
            </a:ext>
          </a:extLst>
        </xdr:cNvPr>
        <xdr:cNvSpPr txBox="1"/>
      </xdr:nvSpPr>
      <xdr:spPr>
        <a:xfrm>
          <a:off x="19547840" y="169984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102</xdr:row>
      <xdr:rowOff>51526</xdr:rowOff>
    </xdr:from>
    <xdr:to>
      <xdr:col>112</xdr:col>
      <xdr:colOff>38100</xdr:colOff>
      <xdr:row>102</xdr:row>
      <xdr:rowOff>153126</xdr:rowOff>
    </xdr:to>
    <xdr:sp macro="" textlink="">
      <xdr:nvSpPr>
        <xdr:cNvPr id="738" name="楕円 737">
          <a:extLst>
            <a:ext uri="{FF2B5EF4-FFF2-40B4-BE49-F238E27FC236}">
              <a16:creationId xmlns:a16="http://schemas.microsoft.com/office/drawing/2014/main" id="{00000000-0008-0000-0200-0000E2020000}"/>
            </a:ext>
          </a:extLst>
        </xdr:cNvPr>
        <xdr:cNvSpPr/>
      </xdr:nvSpPr>
      <xdr:spPr>
        <a:xfrm>
          <a:off x="18735040" y="17150806"/>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102</xdr:row>
      <xdr:rowOff>94706</xdr:rowOff>
    </xdr:from>
    <xdr:to>
      <xdr:col>116</xdr:col>
      <xdr:colOff>63500</xdr:colOff>
      <xdr:row>102</xdr:row>
      <xdr:rowOff>102326</xdr:rowOff>
    </xdr:to>
    <xdr:cxnSp macro="">
      <xdr:nvCxnSpPr>
        <xdr:cNvPr id="739" name="直線コネクタ 738">
          <a:extLst>
            <a:ext uri="{FF2B5EF4-FFF2-40B4-BE49-F238E27FC236}">
              <a16:creationId xmlns:a16="http://schemas.microsoft.com/office/drawing/2014/main" id="{00000000-0008-0000-0200-0000E3020000}"/>
            </a:ext>
          </a:extLst>
        </xdr:cNvPr>
        <xdr:cNvCxnSpPr/>
      </xdr:nvCxnSpPr>
      <xdr:spPr>
        <a:xfrm flipV="1">
          <a:off x="18778220" y="17193986"/>
          <a:ext cx="73152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102</xdr:row>
      <xdr:rowOff>51526</xdr:rowOff>
    </xdr:from>
    <xdr:to>
      <xdr:col>107</xdr:col>
      <xdr:colOff>101600</xdr:colOff>
      <xdr:row>102</xdr:row>
      <xdr:rowOff>153126</xdr:rowOff>
    </xdr:to>
    <xdr:sp macro="" textlink="">
      <xdr:nvSpPr>
        <xdr:cNvPr id="740" name="楕円 739">
          <a:extLst>
            <a:ext uri="{FF2B5EF4-FFF2-40B4-BE49-F238E27FC236}">
              <a16:creationId xmlns:a16="http://schemas.microsoft.com/office/drawing/2014/main" id="{00000000-0008-0000-0200-0000E4020000}"/>
            </a:ext>
          </a:extLst>
        </xdr:cNvPr>
        <xdr:cNvSpPr/>
      </xdr:nvSpPr>
      <xdr:spPr>
        <a:xfrm>
          <a:off x="17937480" y="17150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102</xdr:row>
      <xdr:rowOff>102326</xdr:rowOff>
    </xdr:from>
    <xdr:to>
      <xdr:col>111</xdr:col>
      <xdr:colOff>177800</xdr:colOff>
      <xdr:row>102</xdr:row>
      <xdr:rowOff>102326</xdr:rowOff>
    </xdr:to>
    <xdr:cxnSp macro="">
      <xdr:nvCxnSpPr>
        <xdr:cNvPr id="741" name="直線コネクタ 740">
          <a:extLst>
            <a:ext uri="{FF2B5EF4-FFF2-40B4-BE49-F238E27FC236}">
              <a16:creationId xmlns:a16="http://schemas.microsoft.com/office/drawing/2014/main" id="{00000000-0008-0000-0200-0000E5020000}"/>
            </a:ext>
          </a:extLst>
        </xdr:cNvPr>
        <xdr:cNvCxnSpPr/>
      </xdr:nvCxnSpPr>
      <xdr:spPr>
        <a:xfrm>
          <a:off x="17988280" y="17201606"/>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102</xdr:row>
      <xdr:rowOff>73298</xdr:rowOff>
    </xdr:from>
    <xdr:to>
      <xdr:col>102</xdr:col>
      <xdr:colOff>165100</xdr:colOff>
      <xdr:row>103</xdr:row>
      <xdr:rowOff>3448</xdr:rowOff>
    </xdr:to>
    <xdr:sp macro="" textlink="">
      <xdr:nvSpPr>
        <xdr:cNvPr id="742" name="楕円 741">
          <a:extLst>
            <a:ext uri="{FF2B5EF4-FFF2-40B4-BE49-F238E27FC236}">
              <a16:creationId xmlns:a16="http://schemas.microsoft.com/office/drawing/2014/main" id="{00000000-0008-0000-0200-0000E6020000}"/>
            </a:ext>
          </a:extLst>
        </xdr:cNvPr>
        <xdr:cNvSpPr/>
      </xdr:nvSpPr>
      <xdr:spPr>
        <a:xfrm>
          <a:off x="17162780" y="1717257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102</xdr:row>
      <xdr:rowOff>102326</xdr:rowOff>
    </xdr:from>
    <xdr:to>
      <xdr:col>107</xdr:col>
      <xdr:colOff>50800</xdr:colOff>
      <xdr:row>102</xdr:row>
      <xdr:rowOff>124098</xdr:rowOff>
    </xdr:to>
    <xdr:cxnSp macro="">
      <xdr:nvCxnSpPr>
        <xdr:cNvPr id="743" name="直線コネクタ 742">
          <a:extLst>
            <a:ext uri="{FF2B5EF4-FFF2-40B4-BE49-F238E27FC236}">
              <a16:creationId xmlns:a16="http://schemas.microsoft.com/office/drawing/2014/main" id="{00000000-0008-0000-0200-0000E7020000}"/>
            </a:ext>
          </a:extLst>
        </xdr:cNvPr>
        <xdr:cNvCxnSpPr/>
      </xdr:nvCxnSpPr>
      <xdr:spPr>
        <a:xfrm flipV="1">
          <a:off x="17213580" y="17201606"/>
          <a:ext cx="774700" cy="2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102</xdr:row>
      <xdr:rowOff>68943</xdr:rowOff>
    </xdr:from>
    <xdr:to>
      <xdr:col>98</xdr:col>
      <xdr:colOff>38100</xdr:colOff>
      <xdr:row>102</xdr:row>
      <xdr:rowOff>170543</xdr:rowOff>
    </xdr:to>
    <xdr:sp macro="" textlink="">
      <xdr:nvSpPr>
        <xdr:cNvPr id="744" name="楕円 743">
          <a:extLst>
            <a:ext uri="{FF2B5EF4-FFF2-40B4-BE49-F238E27FC236}">
              <a16:creationId xmlns:a16="http://schemas.microsoft.com/office/drawing/2014/main" id="{00000000-0008-0000-0200-0000E8020000}"/>
            </a:ext>
          </a:extLst>
        </xdr:cNvPr>
        <xdr:cNvSpPr/>
      </xdr:nvSpPr>
      <xdr:spPr>
        <a:xfrm>
          <a:off x="16388080" y="17168223"/>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102</xdr:row>
      <xdr:rowOff>119743</xdr:rowOff>
    </xdr:from>
    <xdr:to>
      <xdr:col>102</xdr:col>
      <xdr:colOff>114300</xdr:colOff>
      <xdr:row>102</xdr:row>
      <xdr:rowOff>124098</xdr:rowOff>
    </xdr:to>
    <xdr:cxnSp macro="">
      <xdr:nvCxnSpPr>
        <xdr:cNvPr id="745" name="直線コネクタ 744">
          <a:extLst>
            <a:ext uri="{FF2B5EF4-FFF2-40B4-BE49-F238E27FC236}">
              <a16:creationId xmlns:a16="http://schemas.microsoft.com/office/drawing/2014/main" id="{00000000-0008-0000-0200-0000E9020000}"/>
            </a:ext>
          </a:extLst>
        </xdr:cNvPr>
        <xdr:cNvCxnSpPr/>
      </xdr:nvCxnSpPr>
      <xdr:spPr>
        <a:xfrm>
          <a:off x="16431260" y="17219023"/>
          <a:ext cx="782320" cy="43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160038</xdr:rowOff>
    </xdr:from>
    <xdr:ext cx="469744" cy="259045"/>
    <xdr:sp macro="" textlink="">
      <xdr:nvSpPr>
        <xdr:cNvPr id="746" name="n_1aveValue【庁舎】&#10;一人当たり面積">
          <a:extLst>
            <a:ext uri="{FF2B5EF4-FFF2-40B4-BE49-F238E27FC236}">
              <a16:creationId xmlns:a16="http://schemas.microsoft.com/office/drawing/2014/main" id="{00000000-0008-0000-0200-0000EA020000}"/>
            </a:ext>
          </a:extLst>
        </xdr:cNvPr>
        <xdr:cNvSpPr txBox="1"/>
      </xdr:nvSpPr>
      <xdr:spPr>
        <a:xfrm>
          <a:off x="18561127" y="177622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153506</xdr:rowOff>
    </xdr:from>
    <xdr:ext cx="469744" cy="259045"/>
    <xdr:sp macro="" textlink="">
      <xdr:nvSpPr>
        <xdr:cNvPr id="747" name="n_2aveValue【庁舎】&#10;一人当たり面積">
          <a:extLst>
            <a:ext uri="{FF2B5EF4-FFF2-40B4-BE49-F238E27FC236}">
              <a16:creationId xmlns:a16="http://schemas.microsoft.com/office/drawing/2014/main" id="{00000000-0008-0000-0200-0000EB020000}"/>
            </a:ext>
          </a:extLst>
        </xdr:cNvPr>
        <xdr:cNvSpPr txBox="1"/>
      </xdr:nvSpPr>
      <xdr:spPr>
        <a:xfrm>
          <a:off x="17776267" y="177557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103</xdr:row>
      <xdr:rowOff>100165</xdr:rowOff>
    </xdr:from>
    <xdr:ext cx="469744" cy="259045"/>
    <xdr:sp macro="" textlink="">
      <xdr:nvSpPr>
        <xdr:cNvPr id="748" name="n_3aveValue【庁舎】&#10;一人当たり面積">
          <a:extLst>
            <a:ext uri="{FF2B5EF4-FFF2-40B4-BE49-F238E27FC236}">
              <a16:creationId xmlns:a16="http://schemas.microsoft.com/office/drawing/2014/main" id="{00000000-0008-0000-0200-0000EC020000}"/>
            </a:ext>
          </a:extLst>
        </xdr:cNvPr>
        <xdr:cNvSpPr txBox="1"/>
      </xdr:nvSpPr>
      <xdr:spPr>
        <a:xfrm>
          <a:off x="17001567" y="173670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103</xdr:row>
      <xdr:rowOff>118671</xdr:rowOff>
    </xdr:from>
    <xdr:ext cx="469744" cy="259045"/>
    <xdr:sp macro="" textlink="">
      <xdr:nvSpPr>
        <xdr:cNvPr id="749" name="n_4aveValue【庁舎】&#10;一人当たり面積">
          <a:extLst>
            <a:ext uri="{FF2B5EF4-FFF2-40B4-BE49-F238E27FC236}">
              <a16:creationId xmlns:a16="http://schemas.microsoft.com/office/drawing/2014/main" id="{00000000-0008-0000-0200-0000ED020000}"/>
            </a:ext>
          </a:extLst>
        </xdr:cNvPr>
        <xdr:cNvSpPr txBox="1"/>
      </xdr:nvSpPr>
      <xdr:spPr>
        <a:xfrm>
          <a:off x="16226867" y="173855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100</xdr:row>
      <xdr:rowOff>169653</xdr:rowOff>
    </xdr:from>
    <xdr:ext cx="469744" cy="259045"/>
    <xdr:sp macro="" textlink="">
      <xdr:nvSpPr>
        <xdr:cNvPr id="750" name="n_1mainValue【庁舎】&#10;一人当たり面積">
          <a:extLst>
            <a:ext uri="{FF2B5EF4-FFF2-40B4-BE49-F238E27FC236}">
              <a16:creationId xmlns:a16="http://schemas.microsoft.com/office/drawing/2014/main" id="{00000000-0008-0000-0200-0000EE020000}"/>
            </a:ext>
          </a:extLst>
        </xdr:cNvPr>
        <xdr:cNvSpPr txBox="1"/>
      </xdr:nvSpPr>
      <xdr:spPr>
        <a:xfrm>
          <a:off x="18561127" y="169336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100</xdr:row>
      <xdr:rowOff>169653</xdr:rowOff>
    </xdr:from>
    <xdr:ext cx="469744" cy="259045"/>
    <xdr:sp macro="" textlink="">
      <xdr:nvSpPr>
        <xdr:cNvPr id="751" name="n_2mainValue【庁舎】&#10;一人当たり面積">
          <a:extLst>
            <a:ext uri="{FF2B5EF4-FFF2-40B4-BE49-F238E27FC236}">
              <a16:creationId xmlns:a16="http://schemas.microsoft.com/office/drawing/2014/main" id="{00000000-0008-0000-0200-0000EF020000}"/>
            </a:ext>
          </a:extLst>
        </xdr:cNvPr>
        <xdr:cNvSpPr txBox="1"/>
      </xdr:nvSpPr>
      <xdr:spPr>
        <a:xfrm>
          <a:off x="17776267" y="169336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101</xdr:row>
      <xdr:rowOff>19975</xdr:rowOff>
    </xdr:from>
    <xdr:ext cx="469744" cy="259045"/>
    <xdr:sp macro="" textlink="">
      <xdr:nvSpPr>
        <xdr:cNvPr id="752" name="n_3mainValue【庁舎】&#10;一人当たり面積">
          <a:extLst>
            <a:ext uri="{FF2B5EF4-FFF2-40B4-BE49-F238E27FC236}">
              <a16:creationId xmlns:a16="http://schemas.microsoft.com/office/drawing/2014/main" id="{00000000-0008-0000-0200-0000F0020000}"/>
            </a:ext>
          </a:extLst>
        </xdr:cNvPr>
        <xdr:cNvSpPr txBox="1"/>
      </xdr:nvSpPr>
      <xdr:spPr>
        <a:xfrm>
          <a:off x="17001567" y="169516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101</xdr:row>
      <xdr:rowOff>15620</xdr:rowOff>
    </xdr:from>
    <xdr:ext cx="469744" cy="259045"/>
    <xdr:sp macro="" textlink="">
      <xdr:nvSpPr>
        <xdr:cNvPr id="753" name="n_4mainValue【庁舎】&#10;一人当たり面積">
          <a:extLst>
            <a:ext uri="{FF2B5EF4-FFF2-40B4-BE49-F238E27FC236}">
              <a16:creationId xmlns:a16="http://schemas.microsoft.com/office/drawing/2014/main" id="{00000000-0008-0000-0200-0000F1020000}"/>
            </a:ext>
          </a:extLst>
        </xdr:cNvPr>
        <xdr:cNvSpPr txBox="1"/>
      </xdr:nvSpPr>
      <xdr:spPr>
        <a:xfrm>
          <a:off x="16226867" y="169472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54" name="正方形/長方形 753">
          <a:extLst>
            <a:ext uri="{FF2B5EF4-FFF2-40B4-BE49-F238E27FC236}">
              <a16:creationId xmlns:a16="http://schemas.microsoft.com/office/drawing/2014/main" id="{00000000-0008-0000-0200-0000F2020000}"/>
            </a:ext>
          </a:extLst>
        </xdr:cNvPr>
        <xdr:cNvSpPr/>
      </xdr:nvSpPr>
      <xdr:spPr>
        <a:xfrm>
          <a:off x="670560" y="19000470"/>
          <a:ext cx="19598640" cy="18630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55" name="正方形/長方形 754">
          <a:extLst>
            <a:ext uri="{FF2B5EF4-FFF2-40B4-BE49-F238E27FC236}">
              <a16:creationId xmlns:a16="http://schemas.microsoft.com/office/drawing/2014/main" id="{00000000-0008-0000-0200-0000F3020000}"/>
            </a:ext>
          </a:extLst>
        </xdr:cNvPr>
        <xdr:cNvSpPr/>
      </xdr:nvSpPr>
      <xdr:spPr>
        <a:xfrm>
          <a:off x="670560" y="19063970"/>
          <a:ext cx="33909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56" name="テキスト ボックス 755">
          <a:extLst>
            <a:ext uri="{FF2B5EF4-FFF2-40B4-BE49-F238E27FC236}">
              <a16:creationId xmlns:a16="http://schemas.microsoft.com/office/drawing/2014/main" id="{00000000-0008-0000-0200-0000F4020000}"/>
            </a:ext>
          </a:extLst>
        </xdr:cNvPr>
        <xdr:cNvSpPr txBox="1"/>
      </xdr:nvSpPr>
      <xdr:spPr>
        <a:xfrm>
          <a:off x="746760" y="19310350"/>
          <a:ext cx="19433540" cy="145542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入力類似団体と比較して、有形固定資産減価償却率（福祉施設）（庁舎）が平均よりも高い傾向にある。これは、福祉施設と庁舎が築</a:t>
          </a:r>
          <a:r>
            <a:rPr kumimoji="1" lang="en-US" altLang="ja-JP" sz="1300">
              <a:latin typeface="ＭＳ Ｐゴシック" panose="020B0600070205080204" pitchFamily="50" charset="-128"/>
              <a:ea typeface="ＭＳ Ｐゴシック" panose="020B0600070205080204" pitchFamily="50" charset="-128"/>
            </a:rPr>
            <a:t>21</a:t>
          </a:r>
          <a:r>
            <a:rPr kumimoji="1" lang="ja-JP" altLang="en-US" sz="1300">
              <a:latin typeface="ＭＳ Ｐゴシック" panose="020B0600070205080204" pitchFamily="50" charset="-128"/>
              <a:ea typeface="ＭＳ Ｐゴシック" panose="020B0600070205080204" pitchFamily="50" charset="-128"/>
            </a:rPr>
            <a:t>年～</a:t>
          </a:r>
          <a:r>
            <a:rPr kumimoji="1" lang="en-US" altLang="ja-JP" sz="1300">
              <a:latin typeface="ＭＳ Ｐゴシック" panose="020B0600070205080204" pitchFamily="50" charset="-128"/>
              <a:ea typeface="ＭＳ Ｐゴシック" panose="020B0600070205080204" pitchFamily="50" charset="-128"/>
            </a:rPr>
            <a:t>40</a:t>
          </a:r>
          <a:r>
            <a:rPr kumimoji="1" lang="ja-JP" altLang="en-US" sz="1300">
              <a:latin typeface="ＭＳ Ｐゴシック" panose="020B0600070205080204" pitchFamily="50" charset="-128"/>
              <a:ea typeface="ＭＳ Ｐゴシック" panose="020B0600070205080204" pitchFamily="50" charset="-128"/>
            </a:rPr>
            <a:t>年を迎えていることが理由に挙げられる。中でも老人福祉センターは、改修工事等を行いながら継続使用している。また、特別養護老宇人ホーム「花ぶさ苑」を取得したことにより一人当たり面積が増加している。庁舎は日常の重要性だけでなく災害時の災害対策本部設置など重要機能を果たすことから適切な維持管理に努める。</a:t>
          </a:r>
        </a:p>
        <a:p>
          <a:r>
            <a:rPr kumimoji="1" lang="ja-JP" altLang="en-US" sz="1300">
              <a:latin typeface="ＭＳ Ｐゴシック" panose="020B0600070205080204" pitchFamily="50" charset="-128"/>
              <a:ea typeface="ＭＳ Ｐゴシック" panose="020B0600070205080204" pitchFamily="50" charset="-128"/>
            </a:rPr>
            <a:t>また、上記以外の公共施設に関しては、平成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月に策定した「広野町公共施設等総合管理計画」に基づき、長期的な視点をもって、更新・統廃合・長寿命化などを計画的に行っていく。加えて、令和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月策定の「広野町公共施設個別管理計画」に基づき長期的な視点をもって、更新・統廃合・長寿命化などを計画的に行っていく。</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525B932C-5B11-4A55-A720-215486B981C2}"/>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39E85B8F-AC16-41D8-960D-55E4B557C9EF}"/>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3D695ED5-86EA-455B-A6C7-C7C639B7EBAE}"/>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A402DB19-020D-43EB-BE8B-91215683B9CF}"/>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福島県広野町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6ED965E1-3CD7-4B4F-931B-7EAA9E1CAFAD}"/>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9E37FACC-BC5A-4ACE-8D33-C330FDAD5804}"/>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1189DA5B-4FD1-4993-B78F-463F50D6ABDE}"/>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821BB5DD-6CED-4E57-9BD5-96EDC0CA834A}"/>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58DF39FC-41A3-4189-9966-9A9615082D06}"/>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AA887B97-0E3E-4BED-99FB-967D14774C2F}"/>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4,672
4,606
58.69
7,672,637
7,128,747
495,141
4,290,751
1,374,121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C46E8831-873E-49D2-84A3-10AA63893136}"/>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FC7AA36E-6FCB-4F4E-AE1A-A3F73E89AC1F}"/>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4F1D300D-126C-4682-9B8B-3FB6B4D11C78}"/>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2C5511A1-7AB3-4956-A4EB-26B072D50689}"/>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CEDA41B1-563F-4C89-A642-C11703DE2D29}"/>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FF3886B9-870D-43DF-B228-832E01931779}"/>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BBD24879-C639-409C-A7DB-471BD9BAEA19}"/>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638BC86A-2D5A-4C16-A1B5-91368A48814F}"/>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E06C1080-0A6A-47F7-A717-D00DE7E5DCF1}"/>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C8767ADE-A25E-4062-A4F1-796FDE28CBF4}"/>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64E85260-0120-41C5-921A-5AD899098E5D}"/>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F0575B2F-0CB3-4038-A63F-91E3A7406829}"/>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613A2D2-2C3D-4BA8-83B2-5CD0CE17D7DA}"/>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FC2C78E0-5C72-4F5D-B829-F3206F9176C2}"/>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AC934206-8391-4697-A282-F08CD383DBCC}"/>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5FA4DBBA-4A8B-4BFE-857D-F38B8475FD67}"/>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C02DF361-D97F-4D64-B0A6-61F5F3D5CD12}"/>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98A11670-A675-4517-9E2D-0F53299324BD}"/>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0D7340D9-B03F-4A6B-AAA1-1E3BF4313815}"/>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4E1A90F1-DF29-447E-B047-648A1556FEC1}"/>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7D54F031-1F2F-46C3-B0D6-63CA51FE026C}"/>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71E8829D-E06F-449F-A121-CB117692A502}"/>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a:extLst>
            <a:ext uri="{FF2B5EF4-FFF2-40B4-BE49-F238E27FC236}">
              <a16:creationId xmlns:a16="http://schemas.microsoft.com/office/drawing/2014/main" id="{2AC4B87A-A2C9-4BB4-A9DE-88A389A09C11}"/>
            </a:ext>
          </a:extLst>
        </xdr:cNvPr>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8759834" cy="425758"/>
    <xdr:sp macro="" textlink="">
      <xdr:nvSpPr>
        <xdr:cNvPr id="35" name="テキスト ボックス 34">
          <a:extLst>
            <a:ext uri="{FF2B5EF4-FFF2-40B4-BE49-F238E27FC236}">
              <a16:creationId xmlns:a16="http://schemas.microsoft.com/office/drawing/2014/main" id="{1229F84C-75BB-48E5-947D-84F1A0713714}"/>
            </a:ext>
          </a:extLst>
        </xdr:cNvPr>
        <xdr:cNvSpPr txBox="1"/>
      </xdr:nvSpPr>
      <xdr:spPr>
        <a:xfrm>
          <a:off x="762000" y="4533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FEAA37F6-0783-4301-A0D8-E5366BB0A947}"/>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A9641A2A-6132-4693-B0F9-F2593783C802}"/>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6EB61B97-2FB3-4B45-91F0-0754ABBF3543}"/>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25402E1D-F116-4E26-BD1F-3BF35F1C7CCD}"/>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4F5F1D10-5308-47F9-B537-ACB0DDF5FE22}"/>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AC73514F-F74A-4B87-85B7-7C35EA7193C8}"/>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80D622DF-96A5-4F2F-A593-36AA869CBB61}"/>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3FF61548-EECF-4E9F-883B-1662A9A89864}"/>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6CEB70D3-7AC9-4E1D-A1A0-9E51E4E9FDE3}"/>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27FFB496-519B-443F-B048-E0140931FCDA}"/>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A30F6CE0-8988-4979-BC45-C113E7A7836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92DB53AC-9B04-4A07-84B3-E3E0B8C60D12}"/>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4006AC0F-7E82-4961-B6CE-5F225796D414}"/>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広野</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IGCC</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火力発電所に係る固定資産税の大幅な増収により、、基準財政収入額が前年比</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61</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％増加したため、財政力指数は単年度で</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0.61</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ヵ年平均で</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0.14</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上昇した。大規模償却資産については、令和５年度以降、逓減が予想されるため、町勢振興計画の後期基本計画に沿った施策を重点的に執行しつつ、行政の効率化に努めることにより財政の健全化を図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87C24A67-3118-4DB0-953A-66D2F1A2DDD1}"/>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74083</xdr:rowOff>
    </xdr:from>
    <xdr:to>
      <xdr:col>27</xdr:col>
      <xdr:colOff>184150</xdr:colOff>
      <xdr:row>45</xdr:row>
      <xdr:rowOff>74083</xdr:rowOff>
    </xdr:to>
    <xdr:cxnSp macro="">
      <xdr:nvCxnSpPr>
        <xdr:cNvPr id="50" name="直線コネクタ 49">
          <a:extLst>
            <a:ext uri="{FF2B5EF4-FFF2-40B4-BE49-F238E27FC236}">
              <a16:creationId xmlns:a16="http://schemas.microsoft.com/office/drawing/2014/main" id="{1BEF5160-5090-4C12-BA3D-87E97D181959}"/>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1" name="テキスト ボックス 50">
          <a:extLst>
            <a:ext uri="{FF2B5EF4-FFF2-40B4-BE49-F238E27FC236}">
              <a16:creationId xmlns:a16="http://schemas.microsoft.com/office/drawing/2014/main" id="{772BCC4A-C175-4715-BD76-A0320667ACEB}"/>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2" name="直線コネクタ 51">
          <a:extLst>
            <a:ext uri="{FF2B5EF4-FFF2-40B4-BE49-F238E27FC236}">
              <a16:creationId xmlns:a16="http://schemas.microsoft.com/office/drawing/2014/main" id="{6846D033-1FF3-40AC-AB01-081AFFC4B779}"/>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3" name="テキスト ボックス 52">
          <a:extLst>
            <a:ext uri="{FF2B5EF4-FFF2-40B4-BE49-F238E27FC236}">
              <a16:creationId xmlns:a16="http://schemas.microsoft.com/office/drawing/2014/main" id="{41CE64FD-2C45-44A4-BD1C-E43DE7819E6B}"/>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4" name="直線コネクタ 53">
          <a:extLst>
            <a:ext uri="{FF2B5EF4-FFF2-40B4-BE49-F238E27FC236}">
              <a16:creationId xmlns:a16="http://schemas.microsoft.com/office/drawing/2014/main" id="{74C8D9DA-EC7D-405A-9CF1-03FBB67F9FFB}"/>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5" name="テキスト ボックス 54">
          <a:extLst>
            <a:ext uri="{FF2B5EF4-FFF2-40B4-BE49-F238E27FC236}">
              <a16:creationId xmlns:a16="http://schemas.microsoft.com/office/drawing/2014/main" id="{54A46796-3734-4F9A-9721-195B617D6D74}"/>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6" name="直線コネクタ 55">
          <a:extLst>
            <a:ext uri="{FF2B5EF4-FFF2-40B4-BE49-F238E27FC236}">
              <a16:creationId xmlns:a16="http://schemas.microsoft.com/office/drawing/2014/main" id="{0197690D-49F0-4963-80B3-B0FCA74E5E5B}"/>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7" name="テキスト ボックス 56">
          <a:extLst>
            <a:ext uri="{FF2B5EF4-FFF2-40B4-BE49-F238E27FC236}">
              <a16:creationId xmlns:a16="http://schemas.microsoft.com/office/drawing/2014/main" id="{21492B7E-8F96-4954-AF57-C865E0CB5A03}"/>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8" name="直線コネクタ 57">
          <a:extLst>
            <a:ext uri="{FF2B5EF4-FFF2-40B4-BE49-F238E27FC236}">
              <a16:creationId xmlns:a16="http://schemas.microsoft.com/office/drawing/2014/main" id="{9DCB7294-FE64-496F-850B-C632C576B6FA}"/>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9" name="テキスト ボックス 58">
          <a:extLst>
            <a:ext uri="{FF2B5EF4-FFF2-40B4-BE49-F238E27FC236}">
              <a16:creationId xmlns:a16="http://schemas.microsoft.com/office/drawing/2014/main" id="{2399BB95-E945-4DAA-8C35-0B0D88EC7F27}"/>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0" name="直線コネクタ 59">
          <a:extLst>
            <a:ext uri="{FF2B5EF4-FFF2-40B4-BE49-F238E27FC236}">
              <a16:creationId xmlns:a16="http://schemas.microsoft.com/office/drawing/2014/main" id="{0428CFDF-EA0C-4B9D-92BE-6A7CED0A067E}"/>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1" name="テキスト ボックス 60">
          <a:extLst>
            <a:ext uri="{FF2B5EF4-FFF2-40B4-BE49-F238E27FC236}">
              <a16:creationId xmlns:a16="http://schemas.microsoft.com/office/drawing/2014/main" id="{268AF10E-2C2B-425A-9A0B-EE5FA06D8CB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2" name="財政力グラフ枠">
          <a:extLst>
            <a:ext uri="{FF2B5EF4-FFF2-40B4-BE49-F238E27FC236}">
              <a16:creationId xmlns:a16="http://schemas.microsoft.com/office/drawing/2014/main" id="{4B7F2C3B-05FF-41E3-BB4F-73D3FD5B0449}"/>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153105</xdr:rowOff>
    </xdr:from>
    <xdr:to>
      <xdr:col>23</xdr:col>
      <xdr:colOff>133350</xdr:colOff>
      <xdr:row>44</xdr:row>
      <xdr:rowOff>57855</xdr:rowOff>
    </xdr:to>
    <xdr:cxnSp macro="">
      <xdr:nvCxnSpPr>
        <xdr:cNvPr id="63" name="直線コネクタ 62">
          <a:extLst>
            <a:ext uri="{FF2B5EF4-FFF2-40B4-BE49-F238E27FC236}">
              <a16:creationId xmlns:a16="http://schemas.microsoft.com/office/drawing/2014/main" id="{885C218D-2CC0-4484-9680-56A52AC985ED}"/>
            </a:ext>
          </a:extLst>
        </xdr:cNvPr>
        <xdr:cNvCxnSpPr/>
      </xdr:nvCxnSpPr>
      <xdr:spPr>
        <a:xfrm flipV="1">
          <a:off x="4953000" y="6153855"/>
          <a:ext cx="0" cy="14478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29932</xdr:rowOff>
    </xdr:from>
    <xdr:ext cx="762000" cy="259045"/>
    <xdr:sp macro="" textlink="">
      <xdr:nvSpPr>
        <xdr:cNvPr id="64" name="財政力最小値テキスト">
          <a:extLst>
            <a:ext uri="{FF2B5EF4-FFF2-40B4-BE49-F238E27FC236}">
              <a16:creationId xmlns:a16="http://schemas.microsoft.com/office/drawing/2014/main" id="{B7B78C9B-74D2-4A32-9995-163F70C87D1A}"/>
            </a:ext>
          </a:extLst>
        </xdr:cNvPr>
        <xdr:cNvSpPr txBox="1"/>
      </xdr:nvSpPr>
      <xdr:spPr>
        <a:xfrm>
          <a:off x="5041900" y="75737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57855</xdr:rowOff>
    </xdr:from>
    <xdr:to>
      <xdr:col>24</xdr:col>
      <xdr:colOff>12700</xdr:colOff>
      <xdr:row>44</xdr:row>
      <xdr:rowOff>57855</xdr:rowOff>
    </xdr:to>
    <xdr:cxnSp macro="">
      <xdr:nvCxnSpPr>
        <xdr:cNvPr id="65" name="直線コネクタ 64">
          <a:extLst>
            <a:ext uri="{FF2B5EF4-FFF2-40B4-BE49-F238E27FC236}">
              <a16:creationId xmlns:a16="http://schemas.microsoft.com/office/drawing/2014/main" id="{BD509545-33B5-4838-9C76-D8FB1EAAC694}"/>
            </a:ext>
          </a:extLst>
        </xdr:cNvPr>
        <xdr:cNvCxnSpPr/>
      </xdr:nvCxnSpPr>
      <xdr:spPr>
        <a:xfrm>
          <a:off x="4864100" y="76016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68032</xdr:rowOff>
    </xdr:from>
    <xdr:ext cx="762000" cy="259045"/>
    <xdr:sp macro="" textlink="">
      <xdr:nvSpPr>
        <xdr:cNvPr id="66" name="財政力最大値テキスト">
          <a:extLst>
            <a:ext uri="{FF2B5EF4-FFF2-40B4-BE49-F238E27FC236}">
              <a16:creationId xmlns:a16="http://schemas.microsoft.com/office/drawing/2014/main" id="{EA16DE7A-925E-4D42-8510-7BAAC4DD9C97}"/>
            </a:ext>
          </a:extLst>
        </xdr:cNvPr>
        <xdr:cNvSpPr txBox="1"/>
      </xdr:nvSpPr>
      <xdr:spPr>
        <a:xfrm>
          <a:off x="5041900" y="58973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153105</xdr:rowOff>
    </xdr:from>
    <xdr:to>
      <xdr:col>24</xdr:col>
      <xdr:colOff>12700</xdr:colOff>
      <xdr:row>35</xdr:row>
      <xdr:rowOff>153105</xdr:rowOff>
    </xdr:to>
    <xdr:cxnSp macro="">
      <xdr:nvCxnSpPr>
        <xdr:cNvPr id="67" name="直線コネクタ 66">
          <a:extLst>
            <a:ext uri="{FF2B5EF4-FFF2-40B4-BE49-F238E27FC236}">
              <a16:creationId xmlns:a16="http://schemas.microsoft.com/office/drawing/2014/main" id="{FF2201BA-CA02-4F62-82AB-E97F9703903E}"/>
            </a:ext>
          </a:extLst>
        </xdr:cNvPr>
        <xdr:cNvCxnSpPr/>
      </xdr:nvCxnSpPr>
      <xdr:spPr>
        <a:xfrm>
          <a:off x="4864100" y="61538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35</xdr:row>
      <xdr:rowOff>153105</xdr:rowOff>
    </xdr:from>
    <xdr:to>
      <xdr:col>23</xdr:col>
      <xdr:colOff>133350</xdr:colOff>
      <xdr:row>36</xdr:row>
      <xdr:rowOff>169333</xdr:rowOff>
    </xdr:to>
    <xdr:cxnSp macro="">
      <xdr:nvCxnSpPr>
        <xdr:cNvPr id="68" name="直線コネクタ 67">
          <a:extLst>
            <a:ext uri="{FF2B5EF4-FFF2-40B4-BE49-F238E27FC236}">
              <a16:creationId xmlns:a16="http://schemas.microsoft.com/office/drawing/2014/main" id="{E0207CF1-00A6-4023-B5BC-82BA94045FC1}"/>
            </a:ext>
          </a:extLst>
        </xdr:cNvPr>
        <xdr:cNvCxnSpPr/>
      </xdr:nvCxnSpPr>
      <xdr:spPr>
        <a:xfrm flipV="1">
          <a:off x="4114800" y="6153855"/>
          <a:ext cx="838200" cy="1876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53922</xdr:rowOff>
    </xdr:from>
    <xdr:ext cx="762000" cy="259045"/>
    <xdr:sp macro="" textlink="">
      <xdr:nvSpPr>
        <xdr:cNvPr id="69" name="財政力平均値テキスト">
          <a:extLst>
            <a:ext uri="{FF2B5EF4-FFF2-40B4-BE49-F238E27FC236}">
              <a16:creationId xmlns:a16="http://schemas.microsoft.com/office/drawing/2014/main" id="{E104315F-49D0-499D-9520-7F35143AB6CA}"/>
            </a:ext>
          </a:extLst>
        </xdr:cNvPr>
        <xdr:cNvSpPr txBox="1"/>
      </xdr:nvSpPr>
      <xdr:spPr>
        <a:xfrm>
          <a:off x="5041900" y="725482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81845</xdr:rowOff>
    </xdr:from>
    <xdr:to>
      <xdr:col>23</xdr:col>
      <xdr:colOff>184150</xdr:colOff>
      <xdr:row>43</xdr:row>
      <xdr:rowOff>11995</xdr:rowOff>
    </xdr:to>
    <xdr:sp macro="" textlink="">
      <xdr:nvSpPr>
        <xdr:cNvPr id="70" name="フローチャート: 判断 69">
          <a:extLst>
            <a:ext uri="{FF2B5EF4-FFF2-40B4-BE49-F238E27FC236}">
              <a16:creationId xmlns:a16="http://schemas.microsoft.com/office/drawing/2014/main" id="{269592FF-C239-42E8-80E0-A99AAD480D4E}"/>
            </a:ext>
          </a:extLst>
        </xdr:cNvPr>
        <xdr:cNvSpPr/>
      </xdr:nvSpPr>
      <xdr:spPr>
        <a:xfrm>
          <a:off x="4902200" y="7282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36</xdr:row>
      <xdr:rowOff>35278</xdr:rowOff>
    </xdr:from>
    <xdr:to>
      <xdr:col>19</xdr:col>
      <xdr:colOff>133350</xdr:colOff>
      <xdr:row>36</xdr:row>
      <xdr:rowOff>169333</xdr:rowOff>
    </xdr:to>
    <xdr:cxnSp macro="">
      <xdr:nvCxnSpPr>
        <xdr:cNvPr id="71" name="直線コネクタ 70">
          <a:extLst>
            <a:ext uri="{FF2B5EF4-FFF2-40B4-BE49-F238E27FC236}">
              <a16:creationId xmlns:a16="http://schemas.microsoft.com/office/drawing/2014/main" id="{D53D6EE2-543E-40CE-AFAF-5CAB42F76DE6}"/>
            </a:ext>
          </a:extLst>
        </xdr:cNvPr>
        <xdr:cNvCxnSpPr/>
      </xdr:nvCxnSpPr>
      <xdr:spPr>
        <a:xfrm>
          <a:off x="3225800" y="6207478"/>
          <a:ext cx="889000" cy="134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68439</xdr:rowOff>
    </xdr:from>
    <xdr:to>
      <xdr:col>19</xdr:col>
      <xdr:colOff>184150</xdr:colOff>
      <xdr:row>42</xdr:row>
      <xdr:rowOff>170039</xdr:rowOff>
    </xdr:to>
    <xdr:sp macro="" textlink="">
      <xdr:nvSpPr>
        <xdr:cNvPr id="72" name="フローチャート: 判断 71">
          <a:extLst>
            <a:ext uri="{FF2B5EF4-FFF2-40B4-BE49-F238E27FC236}">
              <a16:creationId xmlns:a16="http://schemas.microsoft.com/office/drawing/2014/main" id="{9D8A5E86-1ED0-4644-8E43-F275FCD38345}"/>
            </a:ext>
          </a:extLst>
        </xdr:cNvPr>
        <xdr:cNvSpPr/>
      </xdr:nvSpPr>
      <xdr:spPr>
        <a:xfrm>
          <a:off x="4064000" y="7269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154816</xdr:rowOff>
    </xdr:from>
    <xdr:ext cx="736600" cy="259045"/>
    <xdr:sp macro="" textlink="">
      <xdr:nvSpPr>
        <xdr:cNvPr id="73" name="テキスト ボックス 72">
          <a:extLst>
            <a:ext uri="{FF2B5EF4-FFF2-40B4-BE49-F238E27FC236}">
              <a16:creationId xmlns:a16="http://schemas.microsoft.com/office/drawing/2014/main" id="{E45877A1-AD31-499D-9AEA-41E1B3D42AC2}"/>
            </a:ext>
          </a:extLst>
        </xdr:cNvPr>
        <xdr:cNvSpPr txBox="1"/>
      </xdr:nvSpPr>
      <xdr:spPr>
        <a:xfrm>
          <a:off x="3733800" y="73557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35</xdr:row>
      <xdr:rowOff>126295</xdr:rowOff>
    </xdr:from>
    <xdr:to>
      <xdr:col>15</xdr:col>
      <xdr:colOff>82550</xdr:colOff>
      <xdr:row>36</xdr:row>
      <xdr:rowOff>35278</xdr:rowOff>
    </xdr:to>
    <xdr:cxnSp macro="">
      <xdr:nvCxnSpPr>
        <xdr:cNvPr id="74" name="直線コネクタ 73">
          <a:extLst>
            <a:ext uri="{FF2B5EF4-FFF2-40B4-BE49-F238E27FC236}">
              <a16:creationId xmlns:a16="http://schemas.microsoft.com/office/drawing/2014/main" id="{1D1BF10A-8469-4AC2-870F-47B7817E9874}"/>
            </a:ext>
          </a:extLst>
        </xdr:cNvPr>
        <xdr:cNvCxnSpPr/>
      </xdr:nvCxnSpPr>
      <xdr:spPr>
        <a:xfrm>
          <a:off x="2336800" y="6127045"/>
          <a:ext cx="889000" cy="80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159455</xdr:rowOff>
    </xdr:from>
    <xdr:to>
      <xdr:col>15</xdr:col>
      <xdr:colOff>133350</xdr:colOff>
      <xdr:row>42</xdr:row>
      <xdr:rowOff>89605</xdr:rowOff>
    </xdr:to>
    <xdr:sp macro="" textlink="">
      <xdr:nvSpPr>
        <xdr:cNvPr id="75" name="フローチャート: 判断 74">
          <a:extLst>
            <a:ext uri="{FF2B5EF4-FFF2-40B4-BE49-F238E27FC236}">
              <a16:creationId xmlns:a16="http://schemas.microsoft.com/office/drawing/2014/main" id="{0794C2CA-786A-4DD8-BB38-7BE3B1BC26FC}"/>
            </a:ext>
          </a:extLst>
        </xdr:cNvPr>
        <xdr:cNvSpPr/>
      </xdr:nvSpPr>
      <xdr:spPr>
        <a:xfrm>
          <a:off x="3175000" y="7188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74382</xdr:rowOff>
    </xdr:from>
    <xdr:ext cx="762000" cy="259045"/>
    <xdr:sp macro="" textlink="">
      <xdr:nvSpPr>
        <xdr:cNvPr id="76" name="テキスト ボックス 75">
          <a:extLst>
            <a:ext uri="{FF2B5EF4-FFF2-40B4-BE49-F238E27FC236}">
              <a16:creationId xmlns:a16="http://schemas.microsoft.com/office/drawing/2014/main" id="{C8A5A108-BFDC-4E17-A0C0-0AA2DFB5EEC1}"/>
            </a:ext>
          </a:extLst>
        </xdr:cNvPr>
        <xdr:cNvSpPr txBox="1"/>
      </xdr:nvSpPr>
      <xdr:spPr>
        <a:xfrm>
          <a:off x="2844800" y="72752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35</xdr:row>
      <xdr:rowOff>59267</xdr:rowOff>
    </xdr:from>
    <xdr:to>
      <xdr:col>11</xdr:col>
      <xdr:colOff>31750</xdr:colOff>
      <xdr:row>35</xdr:row>
      <xdr:rowOff>126295</xdr:rowOff>
    </xdr:to>
    <xdr:cxnSp macro="">
      <xdr:nvCxnSpPr>
        <xdr:cNvPr id="77" name="直線コネクタ 76">
          <a:extLst>
            <a:ext uri="{FF2B5EF4-FFF2-40B4-BE49-F238E27FC236}">
              <a16:creationId xmlns:a16="http://schemas.microsoft.com/office/drawing/2014/main" id="{CDA06E51-C9B0-43FF-8F82-623F8AA99E2F}"/>
            </a:ext>
          </a:extLst>
        </xdr:cNvPr>
        <xdr:cNvCxnSpPr/>
      </xdr:nvCxnSpPr>
      <xdr:spPr>
        <a:xfrm>
          <a:off x="1447800" y="6060017"/>
          <a:ext cx="889000" cy="67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43</xdr:row>
      <xdr:rowOff>44450</xdr:rowOff>
    </xdr:from>
    <xdr:to>
      <xdr:col>11</xdr:col>
      <xdr:colOff>82550</xdr:colOff>
      <xdr:row>43</xdr:row>
      <xdr:rowOff>146050</xdr:rowOff>
    </xdr:to>
    <xdr:sp macro="" textlink="">
      <xdr:nvSpPr>
        <xdr:cNvPr id="78" name="フローチャート: 判断 77">
          <a:extLst>
            <a:ext uri="{FF2B5EF4-FFF2-40B4-BE49-F238E27FC236}">
              <a16:creationId xmlns:a16="http://schemas.microsoft.com/office/drawing/2014/main" id="{8ED87D33-38E6-49EE-A100-3CCD36707F20}"/>
            </a:ext>
          </a:extLst>
        </xdr:cNvPr>
        <xdr:cNvSpPr/>
      </xdr:nvSpPr>
      <xdr:spPr>
        <a:xfrm>
          <a:off x="2286000" y="7416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130827</xdr:rowOff>
    </xdr:from>
    <xdr:ext cx="762000" cy="259045"/>
    <xdr:sp macro="" textlink="">
      <xdr:nvSpPr>
        <xdr:cNvPr id="79" name="テキスト ボックス 78">
          <a:extLst>
            <a:ext uri="{FF2B5EF4-FFF2-40B4-BE49-F238E27FC236}">
              <a16:creationId xmlns:a16="http://schemas.microsoft.com/office/drawing/2014/main" id="{DCA7C7A9-9BEE-4F30-8E46-FBA6F3B85ECF}"/>
            </a:ext>
          </a:extLst>
        </xdr:cNvPr>
        <xdr:cNvSpPr txBox="1"/>
      </xdr:nvSpPr>
      <xdr:spPr>
        <a:xfrm>
          <a:off x="1955800" y="750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84667</xdr:rowOff>
    </xdr:from>
    <xdr:to>
      <xdr:col>7</xdr:col>
      <xdr:colOff>31750</xdr:colOff>
      <xdr:row>44</xdr:row>
      <xdr:rowOff>14817</xdr:rowOff>
    </xdr:to>
    <xdr:sp macro="" textlink="">
      <xdr:nvSpPr>
        <xdr:cNvPr id="80" name="フローチャート: 判断 79">
          <a:extLst>
            <a:ext uri="{FF2B5EF4-FFF2-40B4-BE49-F238E27FC236}">
              <a16:creationId xmlns:a16="http://schemas.microsoft.com/office/drawing/2014/main" id="{A4CB1C55-15CE-45D5-836E-AA9F14971416}"/>
            </a:ext>
          </a:extLst>
        </xdr:cNvPr>
        <xdr:cNvSpPr/>
      </xdr:nvSpPr>
      <xdr:spPr>
        <a:xfrm>
          <a:off x="1397000" y="74570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171044</xdr:rowOff>
    </xdr:from>
    <xdr:ext cx="762000" cy="259045"/>
    <xdr:sp macro="" textlink="">
      <xdr:nvSpPr>
        <xdr:cNvPr id="81" name="テキスト ボックス 80">
          <a:extLst>
            <a:ext uri="{FF2B5EF4-FFF2-40B4-BE49-F238E27FC236}">
              <a16:creationId xmlns:a16="http://schemas.microsoft.com/office/drawing/2014/main" id="{22007F24-1BBE-4CA9-80A6-CACF5B1D6B70}"/>
            </a:ext>
          </a:extLst>
        </xdr:cNvPr>
        <xdr:cNvSpPr txBox="1"/>
      </xdr:nvSpPr>
      <xdr:spPr>
        <a:xfrm>
          <a:off x="1066800" y="75433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A8DB2BE7-7136-460A-BC93-2540AC18AC7B}"/>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F132044-6A4F-47C8-8DCF-065B454C3BB1}"/>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94A960A0-36A0-4DCF-AAE4-98CD5CE69C0B}"/>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D746A28C-9BB9-4C38-A803-A9E7DEF44034}"/>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A557CBA2-476E-447D-BD21-FA2637D3C562}"/>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35</xdr:row>
      <xdr:rowOff>102305</xdr:rowOff>
    </xdr:from>
    <xdr:to>
      <xdr:col>23</xdr:col>
      <xdr:colOff>184150</xdr:colOff>
      <xdr:row>36</xdr:row>
      <xdr:rowOff>32455</xdr:rowOff>
    </xdr:to>
    <xdr:sp macro="" textlink="">
      <xdr:nvSpPr>
        <xdr:cNvPr id="87" name="楕円 86">
          <a:extLst>
            <a:ext uri="{FF2B5EF4-FFF2-40B4-BE49-F238E27FC236}">
              <a16:creationId xmlns:a16="http://schemas.microsoft.com/office/drawing/2014/main" id="{0F1AE512-1205-4765-AC4C-9A4110F57A0A}"/>
            </a:ext>
          </a:extLst>
        </xdr:cNvPr>
        <xdr:cNvSpPr/>
      </xdr:nvSpPr>
      <xdr:spPr>
        <a:xfrm>
          <a:off x="4902200" y="6103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35</xdr:row>
      <xdr:rowOff>23582</xdr:rowOff>
    </xdr:from>
    <xdr:ext cx="762000" cy="259045"/>
    <xdr:sp macro="" textlink="">
      <xdr:nvSpPr>
        <xdr:cNvPr id="88" name="財政力該当値テキスト">
          <a:extLst>
            <a:ext uri="{FF2B5EF4-FFF2-40B4-BE49-F238E27FC236}">
              <a16:creationId xmlns:a16="http://schemas.microsoft.com/office/drawing/2014/main" id="{D26B268F-5A44-4B9C-B289-68C1296D2E3B}"/>
            </a:ext>
          </a:extLst>
        </xdr:cNvPr>
        <xdr:cNvSpPr txBox="1"/>
      </xdr:nvSpPr>
      <xdr:spPr>
        <a:xfrm>
          <a:off x="5041900" y="60243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36</xdr:row>
      <xdr:rowOff>118533</xdr:rowOff>
    </xdr:from>
    <xdr:to>
      <xdr:col>19</xdr:col>
      <xdr:colOff>184150</xdr:colOff>
      <xdr:row>37</xdr:row>
      <xdr:rowOff>48683</xdr:rowOff>
    </xdr:to>
    <xdr:sp macro="" textlink="">
      <xdr:nvSpPr>
        <xdr:cNvPr id="89" name="楕円 88">
          <a:extLst>
            <a:ext uri="{FF2B5EF4-FFF2-40B4-BE49-F238E27FC236}">
              <a16:creationId xmlns:a16="http://schemas.microsoft.com/office/drawing/2014/main" id="{67E33FD4-FDF8-4A2A-A1AD-62D992D3C380}"/>
            </a:ext>
          </a:extLst>
        </xdr:cNvPr>
        <xdr:cNvSpPr/>
      </xdr:nvSpPr>
      <xdr:spPr>
        <a:xfrm>
          <a:off x="4064000" y="62907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35</xdr:row>
      <xdr:rowOff>58860</xdr:rowOff>
    </xdr:from>
    <xdr:ext cx="736600" cy="259045"/>
    <xdr:sp macro="" textlink="">
      <xdr:nvSpPr>
        <xdr:cNvPr id="90" name="テキスト ボックス 89">
          <a:extLst>
            <a:ext uri="{FF2B5EF4-FFF2-40B4-BE49-F238E27FC236}">
              <a16:creationId xmlns:a16="http://schemas.microsoft.com/office/drawing/2014/main" id="{F4B02A1E-51B0-4A89-8CB1-C50BC4BEEDC6}"/>
            </a:ext>
          </a:extLst>
        </xdr:cNvPr>
        <xdr:cNvSpPr txBox="1"/>
      </xdr:nvSpPr>
      <xdr:spPr>
        <a:xfrm>
          <a:off x="3733800" y="60596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35</xdr:row>
      <xdr:rowOff>155928</xdr:rowOff>
    </xdr:from>
    <xdr:to>
      <xdr:col>15</xdr:col>
      <xdr:colOff>133350</xdr:colOff>
      <xdr:row>36</xdr:row>
      <xdr:rowOff>86078</xdr:rowOff>
    </xdr:to>
    <xdr:sp macro="" textlink="">
      <xdr:nvSpPr>
        <xdr:cNvPr id="91" name="楕円 90">
          <a:extLst>
            <a:ext uri="{FF2B5EF4-FFF2-40B4-BE49-F238E27FC236}">
              <a16:creationId xmlns:a16="http://schemas.microsoft.com/office/drawing/2014/main" id="{6858330D-047A-46C4-9E06-606C1DD8DFAE}"/>
            </a:ext>
          </a:extLst>
        </xdr:cNvPr>
        <xdr:cNvSpPr/>
      </xdr:nvSpPr>
      <xdr:spPr>
        <a:xfrm>
          <a:off x="3175000" y="6156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34</xdr:row>
      <xdr:rowOff>96255</xdr:rowOff>
    </xdr:from>
    <xdr:ext cx="762000" cy="259045"/>
    <xdr:sp macro="" textlink="">
      <xdr:nvSpPr>
        <xdr:cNvPr id="92" name="テキスト ボックス 91">
          <a:extLst>
            <a:ext uri="{FF2B5EF4-FFF2-40B4-BE49-F238E27FC236}">
              <a16:creationId xmlns:a16="http://schemas.microsoft.com/office/drawing/2014/main" id="{2A434B29-51F7-4B0C-9A49-13DD3D6FD3F8}"/>
            </a:ext>
          </a:extLst>
        </xdr:cNvPr>
        <xdr:cNvSpPr txBox="1"/>
      </xdr:nvSpPr>
      <xdr:spPr>
        <a:xfrm>
          <a:off x="2844800" y="59255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35</xdr:row>
      <xdr:rowOff>75495</xdr:rowOff>
    </xdr:from>
    <xdr:to>
      <xdr:col>11</xdr:col>
      <xdr:colOff>82550</xdr:colOff>
      <xdr:row>36</xdr:row>
      <xdr:rowOff>5645</xdr:rowOff>
    </xdr:to>
    <xdr:sp macro="" textlink="">
      <xdr:nvSpPr>
        <xdr:cNvPr id="93" name="楕円 92">
          <a:extLst>
            <a:ext uri="{FF2B5EF4-FFF2-40B4-BE49-F238E27FC236}">
              <a16:creationId xmlns:a16="http://schemas.microsoft.com/office/drawing/2014/main" id="{EFD2855A-C171-43FA-8B07-F2C50E7C1C4F}"/>
            </a:ext>
          </a:extLst>
        </xdr:cNvPr>
        <xdr:cNvSpPr/>
      </xdr:nvSpPr>
      <xdr:spPr>
        <a:xfrm>
          <a:off x="2286000" y="6076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34</xdr:row>
      <xdr:rowOff>15822</xdr:rowOff>
    </xdr:from>
    <xdr:ext cx="762000" cy="259045"/>
    <xdr:sp macro="" textlink="">
      <xdr:nvSpPr>
        <xdr:cNvPr id="94" name="テキスト ボックス 93">
          <a:extLst>
            <a:ext uri="{FF2B5EF4-FFF2-40B4-BE49-F238E27FC236}">
              <a16:creationId xmlns:a16="http://schemas.microsoft.com/office/drawing/2014/main" id="{5BB630AA-C77B-4F24-BDD2-E3137A6F5304}"/>
            </a:ext>
          </a:extLst>
        </xdr:cNvPr>
        <xdr:cNvSpPr txBox="1"/>
      </xdr:nvSpPr>
      <xdr:spPr>
        <a:xfrm>
          <a:off x="1955800" y="58451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35</xdr:row>
      <xdr:rowOff>8467</xdr:rowOff>
    </xdr:from>
    <xdr:to>
      <xdr:col>7</xdr:col>
      <xdr:colOff>31750</xdr:colOff>
      <xdr:row>35</xdr:row>
      <xdr:rowOff>110067</xdr:rowOff>
    </xdr:to>
    <xdr:sp macro="" textlink="">
      <xdr:nvSpPr>
        <xdr:cNvPr id="95" name="楕円 94">
          <a:extLst>
            <a:ext uri="{FF2B5EF4-FFF2-40B4-BE49-F238E27FC236}">
              <a16:creationId xmlns:a16="http://schemas.microsoft.com/office/drawing/2014/main" id="{31C4FDC0-419E-49AB-8B73-48502EBF622D}"/>
            </a:ext>
          </a:extLst>
        </xdr:cNvPr>
        <xdr:cNvSpPr/>
      </xdr:nvSpPr>
      <xdr:spPr>
        <a:xfrm>
          <a:off x="1397000" y="60092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33</xdr:row>
      <xdr:rowOff>120244</xdr:rowOff>
    </xdr:from>
    <xdr:ext cx="762000" cy="259045"/>
    <xdr:sp macro="" textlink="">
      <xdr:nvSpPr>
        <xdr:cNvPr id="96" name="テキスト ボックス 95">
          <a:extLst>
            <a:ext uri="{FF2B5EF4-FFF2-40B4-BE49-F238E27FC236}">
              <a16:creationId xmlns:a16="http://schemas.microsoft.com/office/drawing/2014/main" id="{47514811-D58E-4666-9864-7A3CE347DCEB}"/>
            </a:ext>
          </a:extLst>
        </xdr:cNvPr>
        <xdr:cNvSpPr txBox="1"/>
      </xdr:nvSpPr>
      <xdr:spPr>
        <a:xfrm>
          <a:off x="1066800" y="57780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7" name="正方形/長方形 96">
          <a:extLst>
            <a:ext uri="{FF2B5EF4-FFF2-40B4-BE49-F238E27FC236}">
              <a16:creationId xmlns:a16="http://schemas.microsoft.com/office/drawing/2014/main" id="{0B2879C7-5350-4F2B-A82C-5AE884E8B6D6}"/>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8" name="テキスト ボックス 97">
          <a:extLst>
            <a:ext uri="{FF2B5EF4-FFF2-40B4-BE49-F238E27FC236}">
              <a16:creationId xmlns:a16="http://schemas.microsoft.com/office/drawing/2014/main" id="{8E62FD36-B518-49EC-B740-C7190FDEF778}"/>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9" name="テキスト ボックス 98">
          <a:extLst>
            <a:ext uri="{FF2B5EF4-FFF2-40B4-BE49-F238E27FC236}">
              <a16:creationId xmlns:a16="http://schemas.microsoft.com/office/drawing/2014/main" id="{19717C84-53F1-4D31-992E-0E282E0C59E1}"/>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[56.3%]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0" name="正方形/長方形 99">
          <a:extLst>
            <a:ext uri="{FF2B5EF4-FFF2-40B4-BE49-F238E27FC236}">
              <a16:creationId xmlns:a16="http://schemas.microsoft.com/office/drawing/2014/main" id="{1984C2C8-59DB-44D9-AADD-3D8750F2ED56}"/>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1" name="正方形/長方形 100">
          <a:extLst>
            <a:ext uri="{FF2B5EF4-FFF2-40B4-BE49-F238E27FC236}">
              <a16:creationId xmlns:a16="http://schemas.microsoft.com/office/drawing/2014/main" id="{E1A6AC4D-EEAA-4005-B2B9-1B35BD224776}"/>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2" name="正方形/長方形 101">
          <a:extLst>
            <a:ext uri="{FF2B5EF4-FFF2-40B4-BE49-F238E27FC236}">
              <a16:creationId xmlns:a16="http://schemas.microsoft.com/office/drawing/2014/main" id="{A34E7CA8-32B0-444A-B041-7BEF8EB39396}"/>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3" name="正方形/長方形 102">
          <a:extLst>
            <a:ext uri="{FF2B5EF4-FFF2-40B4-BE49-F238E27FC236}">
              <a16:creationId xmlns:a16="http://schemas.microsoft.com/office/drawing/2014/main" id="{044F6FA6-F0AD-48AB-B79A-0F19A46C4913}"/>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4" name="正方形/長方形 103">
          <a:extLst>
            <a:ext uri="{FF2B5EF4-FFF2-40B4-BE49-F238E27FC236}">
              <a16:creationId xmlns:a16="http://schemas.microsoft.com/office/drawing/2014/main" id="{C0E450CA-88BE-4B0C-9471-4E0D83DD8B3A}"/>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5" name="正方形/長方形 104">
          <a:extLst>
            <a:ext uri="{FF2B5EF4-FFF2-40B4-BE49-F238E27FC236}">
              <a16:creationId xmlns:a16="http://schemas.microsoft.com/office/drawing/2014/main" id="{E2C4B46C-714C-4F11-9371-D39C45C0520C}"/>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6" name="正方形/長方形 105">
          <a:extLst>
            <a:ext uri="{FF2B5EF4-FFF2-40B4-BE49-F238E27FC236}">
              <a16:creationId xmlns:a16="http://schemas.microsoft.com/office/drawing/2014/main" id="{C841281E-1404-4225-9E88-342B6EC7C554}"/>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7" name="正方形/長方形 106">
          <a:extLst>
            <a:ext uri="{FF2B5EF4-FFF2-40B4-BE49-F238E27FC236}">
              <a16:creationId xmlns:a16="http://schemas.microsoft.com/office/drawing/2014/main" id="{80D52FFF-C392-4E00-A47A-C10F70261ADB}"/>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8" name="正方形/長方形 107">
          <a:extLst>
            <a:ext uri="{FF2B5EF4-FFF2-40B4-BE49-F238E27FC236}">
              <a16:creationId xmlns:a16="http://schemas.microsoft.com/office/drawing/2014/main" id="{F9AE0F94-4E0B-47B3-89E9-BF9B2738A946}"/>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9" name="テキスト ボックス 108">
          <a:extLst>
            <a:ext uri="{FF2B5EF4-FFF2-40B4-BE49-F238E27FC236}">
              <a16:creationId xmlns:a16="http://schemas.microsoft.com/office/drawing/2014/main" id="{15BA2BC6-B55E-4FA4-B3A2-6EC6560E3ED6}"/>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広野</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IGCC</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火力発電所に係る固定資産税</a:t>
          </a: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panose="020B0600070205080204" pitchFamily="50" charset="-128"/>
              <a:cs typeface="+mn-cs"/>
            </a:rPr>
            <a:t>の大幅な増収により経常一般財源が前年比</a:t>
          </a:r>
          <a:r>
            <a:rPr kumimoji="1" lang="en-US" altLang="ja-JP" sz="1300" b="0" i="0" u="none" strike="noStrike" kern="0" cap="none" spc="0" normalizeH="0" baseline="0" noProof="0">
              <a:ln>
                <a:noFill/>
              </a:ln>
              <a:solidFill>
                <a:prstClr val="black"/>
              </a:solidFill>
              <a:effectLst/>
              <a:uLnTx/>
              <a:uFillTx/>
              <a:latin typeface="ＭＳ Ｐゴシック"/>
              <a:ea typeface="ＭＳ Ｐゴシック" panose="020B0600070205080204" pitchFamily="50" charset="-128"/>
              <a:cs typeface="+mn-cs"/>
            </a:rPr>
            <a:t>58.9</a:t>
          </a: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panose="020B0600070205080204" pitchFamily="50" charset="-128"/>
              <a:cs typeface="+mn-cs"/>
            </a:rPr>
            <a:t>％増加したことに加え、経常一般財源を充当した経常経費が</a:t>
          </a:r>
          <a:r>
            <a:rPr kumimoji="1" lang="en-US" altLang="ja-JP" sz="1300" b="0" i="0" u="none" strike="noStrike" kern="0" cap="none" spc="0" normalizeH="0" baseline="0" noProof="0">
              <a:ln>
                <a:noFill/>
              </a:ln>
              <a:solidFill>
                <a:prstClr val="black"/>
              </a:solidFill>
              <a:effectLst/>
              <a:uLnTx/>
              <a:uFillTx/>
              <a:latin typeface="ＭＳ Ｐゴシック"/>
              <a:ea typeface="ＭＳ Ｐゴシック" panose="020B0600070205080204" pitchFamily="50" charset="-128"/>
              <a:cs typeface="+mn-cs"/>
            </a:rPr>
            <a:t>0.6</a:t>
          </a: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panose="020B0600070205080204" pitchFamily="50" charset="-128"/>
              <a:cs typeface="+mn-cs"/>
            </a:rPr>
            <a:t>％減少したことにより、経常収支比率が</a:t>
          </a:r>
          <a:r>
            <a:rPr kumimoji="1" lang="en-US" altLang="ja-JP" sz="1300" b="0" i="0" u="none" strike="noStrike" kern="0" cap="none" spc="0" normalizeH="0" baseline="0" noProof="0">
              <a:ln>
                <a:noFill/>
              </a:ln>
              <a:solidFill>
                <a:prstClr val="black"/>
              </a:solidFill>
              <a:effectLst/>
              <a:uLnTx/>
              <a:uFillTx/>
              <a:latin typeface="ＭＳ Ｐゴシック"/>
              <a:ea typeface="ＭＳ Ｐゴシック" panose="020B0600070205080204" pitchFamily="50" charset="-128"/>
              <a:cs typeface="+mn-cs"/>
            </a:rPr>
            <a:t>33.7</a:t>
          </a: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panose="020B0600070205080204" pitchFamily="50" charset="-128"/>
              <a:cs typeface="+mn-cs"/>
            </a:rPr>
            <a:t>ポイント減少した。今後、固定資産税は毎年大きく減少することが予想され、比率は増加していくことが見込まれるが、すべての事務事業の優先度を厳しく点検し、優先度の低い事業については、計画的に廃止・縮小を進め、経常経費の削減に努める。</a:t>
          </a:r>
        </a:p>
      </xdr:txBody>
    </xdr:sp>
    <xdr:clientData/>
  </xdr:twoCellAnchor>
  <xdr:oneCellAnchor>
    <xdr:from>
      <xdr:col>3</xdr:col>
      <xdr:colOff>95250</xdr:colOff>
      <xdr:row>54</xdr:row>
      <xdr:rowOff>139700</xdr:rowOff>
    </xdr:from>
    <xdr:ext cx="298543" cy="225703"/>
    <xdr:sp macro="" textlink="">
      <xdr:nvSpPr>
        <xdr:cNvPr id="110" name="テキスト ボックス 109">
          <a:extLst>
            <a:ext uri="{FF2B5EF4-FFF2-40B4-BE49-F238E27FC236}">
              <a16:creationId xmlns:a16="http://schemas.microsoft.com/office/drawing/2014/main" id="{29963F5E-2600-4C4C-838A-0722884C8053}"/>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1" name="直線コネクタ 110">
          <a:extLst>
            <a:ext uri="{FF2B5EF4-FFF2-40B4-BE49-F238E27FC236}">
              <a16:creationId xmlns:a16="http://schemas.microsoft.com/office/drawing/2014/main" id="{8591E103-ED29-47A0-96C0-AA78B49A08CF}"/>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2" name="テキスト ボックス 111">
          <a:extLst>
            <a:ext uri="{FF2B5EF4-FFF2-40B4-BE49-F238E27FC236}">
              <a16:creationId xmlns:a16="http://schemas.microsoft.com/office/drawing/2014/main" id="{78A02DB4-530F-4FC8-A7D4-C847BBC72723}"/>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3" name="直線コネクタ 112">
          <a:extLst>
            <a:ext uri="{FF2B5EF4-FFF2-40B4-BE49-F238E27FC236}">
              <a16:creationId xmlns:a16="http://schemas.microsoft.com/office/drawing/2014/main" id="{31A52CB1-499B-4084-B172-FAD097CBC95B}"/>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4" name="テキスト ボックス 113">
          <a:extLst>
            <a:ext uri="{FF2B5EF4-FFF2-40B4-BE49-F238E27FC236}">
              <a16:creationId xmlns:a16="http://schemas.microsoft.com/office/drawing/2014/main" id="{FB01EF5C-6FBB-46EC-A339-C07D6AFFE1C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5" name="直線コネクタ 114">
          <a:extLst>
            <a:ext uri="{FF2B5EF4-FFF2-40B4-BE49-F238E27FC236}">
              <a16:creationId xmlns:a16="http://schemas.microsoft.com/office/drawing/2014/main" id="{DB3F8D9B-F2C9-4479-9D15-3358CB72FB9C}"/>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6" name="テキスト ボックス 115">
          <a:extLst>
            <a:ext uri="{FF2B5EF4-FFF2-40B4-BE49-F238E27FC236}">
              <a16:creationId xmlns:a16="http://schemas.microsoft.com/office/drawing/2014/main" id="{9CD0CF28-B8D9-4258-9EC6-FCA60B24CC3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7" name="直線コネクタ 116">
          <a:extLst>
            <a:ext uri="{FF2B5EF4-FFF2-40B4-BE49-F238E27FC236}">
              <a16:creationId xmlns:a16="http://schemas.microsoft.com/office/drawing/2014/main" id="{B5B19F7D-F6E3-485C-B86A-62F3405B35A2}"/>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8" name="テキスト ボックス 117">
          <a:extLst>
            <a:ext uri="{FF2B5EF4-FFF2-40B4-BE49-F238E27FC236}">
              <a16:creationId xmlns:a16="http://schemas.microsoft.com/office/drawing/2014/main" id="{32D62431-10A1-4B97-9D31-F8020C9FB56C}"/>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19" name="直線コネクタ 118">
          <a:extLst>
            <a:ext uri="{FF2B5EF4-FFF2-40B4-BE49-F238E27FC236}">
              <a16:creationId xmlns:a16="http://schemas.microsoft.com/office/drawing/2014/main" id="{965229E4-A559-4972-A258-6BA6C0359DC1}"/>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0" name="テキスト ボックス 119">
          <a:extLst>
            <a:ext uri="{FF2B5EF4-FFF2-40B4-BE49-F238E27FC236}">
              <a16:creationId xmlns:a16="http://schemas.microsoft.com/office/drawing/2014/main" id="{B7AC727B-58E5-47F7-BA28-95F3ECFCE7B6}"/>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1" name="直線コネクタ 120">
          <a:extLst>
            <a:ext uri="{FF2B5EF4-FFF2-40B4-BE49-F238E27FC236}">
              <a16:creationId xmlns:a16="http://schemas.microsoft.com/office/drawing/2014/main" id="{D2A65928-CF59-4339-A0ED-57CB8F565292}"/>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2" name="テキスト ボックス 121">
          <a:extLst>
            <a:ext uri="{FF2B5EF4-FFF2-40B4-BE49-F238E27FC236}">
              <a16:creationId xmlns:a16="http://schemas.microsoft.com/office/drawing/2014/main" id="{F99E206D-055B-4C57-B0EA-BE26939671F5}"/>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3" name="財政構造の弾力性グラフ枠">
          <a:extLst>
            <a:ext uri="{FF2B5EF4-FFF2-40B4-BE49-F238E27FC236}">
              <a16:creationId xmlns:a16="http://schemas.microsoft.com/office/drawing/2014/main" id="{911A081C-5E7E-4F73-9D51-FDB62B2C239A}"/>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37719</xdr:rowOff>
    </xdr:from>
    <xdr:to>
      <xdr:col>23</xdr:col>
      <xdr:colOff>133350</xdr:colOff>
      <xdr:row>67</xdr:row>
      <xdr:rowOff>130683</xdr:rowOff>
    </xdr:to>
    <xdr:cxnSp macro="">
      <xdr:nvCxnSpPr>
        <xdr:cNvPr id="124" name="直線コネクタ 123">
          <a:extLst>
            <a:ext uri="{FF2B5EF4-FFF2-40B4-BE49-F238E27FC236}">
              <a16:creationId xmlns:a16="http://schemas.microsoft.com/office/drawing/2014/main" id="{9E5C4E6F-6D35-44BD-8F8F-DA3808DB9888}"/>
            </a:ext>
          </a:extLst>
        </xdr:cNvPr>
        <xdr:cNvCxnSpPr/>
      </xdr:nvCxnSpPr>
      <xdr:spPr>
        <a:xfrm flipV="1">
          <a:off x="4953000" y="9981819"/>
          <a:ext cx="0" cy="163601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102760</xdr:rowOff>
    </xdr:from>
    <xdr:ext cx="762000" cy="259045"/>
    <xdr:sp macro="" textlink="">
      <xdr:nvSpPr>
        <xdr:cNvPr id="125" name="財政構造の弾力性最小値テキスト">
          <a:extLst>
            <a:ext uri="{FF2B5EF4-FFF2-40B4-BE49-F238E27FC236}">
              <a16:creationId xmlns:a16="http://schemas.microsoft.com/office/drawing/2014/main" id="{924A5923-1B6F-4849-B0BA-8A57C4D3F168}"/>
            </a:ext>
          </a:extLst>
        </xdr:cNvPr>
        <xdr:cNvSpPr txBox="1"/>
      </xdr:nvSpPr>
      <xdr:spPr>
        <a:xfrm>
          <a:off x="5041900" y="115899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130683</xdr:rowOff>
    </xdr:from>
    <xdr:to>
      <xdr:col>24</xdr:col>
      <xdr:colOff>12700</xdr:colOff>
      <xdr:row>67</xdr:row>
      <xdr:rowOff>130683</xdr:rowOff>
    </xdr:to>
    <xdr:cxnSp macro="">
      <xdr:nvCxnSpPr>
        <xdr:cNvPr id="126" name="直線コネクタ 125">
          <a:extLst>
            <a:ext uri="{FF2B5EF4-FFF2-40B4-BE49-F238E27FC236}">
              <a16:creationId xmlns:a16="http://schemas.microsoft.com/office/drawing/2014/main" id="{4EC84806-F91E-457F-B495-91D982A88A4F}"/>
            </a:ext>
          </a:extLst>
        </xdr:cNvPr>
        <xdr:cNvCxnSpPr/>
      </xdr:nvCxnSpPr>
      <xdr:spPr>
        <a:xfrm>
          <a:off x="4864100" y="11617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124096</xdr:rowOff>
    </xdr:from>
    <xdr:ext cx="762000" cy="259045"/>
    <xdr:sp macro="" textlink="">
      <xdr:nvSpPr>
        <xdr:cNvPr id="127" name="財政構造の弾力性最大値テキスト">
          <a:extLst>
            <a:ext uri="{FF2B5EF4-FFF2-40B4-BE49-F238E27FC236}">
              <a16:creationId xmlns:a16="http://schemas.microsoft.com/office/drawing/2014/main" id="{B5B9D3C9-C160-4B99-BB0D-6B9E286082DE}"/>
            </a:ext>
          </a:extLst>
        </xdr:cNvPr>
        <xdr:cNvSpPr txBox="1"/>
      </xdr:nvSpPr>
      <xdr:spPr>
        <a:xfrm>
          <a:off x="5041900" y="97252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37719</xdr:rowOff>
    </xdr:from>
    <xdr:to>
      <xdr:col>24</xdr:col>
      <xdr:colOff>12700</xdr:colOff>
      <xdr:row>58</xdr:row>
      <xdr:rowOff>37719</xdr:rowOff>
    </xdr:to>
    <xdr:cxnSp macro="">
      <xdr:nvCxnSpPr>
        <xdr:cNvPr id="128" name="直線コネクタ 127">
          <a:extLst>
            <a:ext uri="{FF2B5EF4-FFF2-40B4-BE49-F238E27FC236}">
              <a16:creationId xmlns:a16="http://schemas.microsoft.com/office/drawing/2014/main" id="{0B098B6C-0DAD-421D-A6B0-8C3283C125F4}"/>
            </a:ext>
          </a:extLst>
        </xdr:cNvPr>
        <xdr:cNvCxnSpPr/>
      </xdr:nvCxnSpPr>
      <xdr:spPr>
        <a:xfrm>
          <a:off x="4864100" y="99818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58</xdr:row>
      <xdr:rowOff>37719</xdr:rowOff>
    </xdr:from>
    <xdr:to>
      <xdr:col>23</xdr:col>
      <xdr:colOff>133350</xdr:colOff>
      <xdr:row>62</xdr:row>
      <xdr:rowOff>165100</xdr:rowOff>
    </xdr:to>
    <xdr:cxnSp macro="">
      <xdr:nvCxnSpPr>
        <xdr:cNvPr id="129" name="直線コネクタ 128">
          <a:extLst>
            <a:ext uri="{FF2B5EF4-FFF2-40B4-BE49-F238E27FC236}">
              <a16:creationId xmlns:a16="http://schemas.microsoft.com/office/drawing/2014/main" id="{7E5C13D4-7537-48A0-994F-6E2894906152}"/>
            </a:ext>
          </a:extLst>
        </xdr:cNvPr>
        <xdr:cNvCxnSpPr/>
      </xdr:nvCxnSpPr>
      <xdr:spPr>
        <a:xfrm flipV="1">
          <a:off x="4114800" y="9981819"/>
          <a:ext cx="838200" cy="8131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163720</xdr:rowOff>
    </xdr:from>
    <xdr:ext cx="762000" cy="259045"/>
    <xdr:sp macro="" textlink="">
      <xdr:nvSpPr>
        <xdr:cNvPr id="130" name="財政構造の弾力性平均値テキスト">
          <a:extLst>
            <a:ext uri="{FF2B5EF4-FFF2-40B4-BE49-F238E27FC236}">
              <a16:creationId xmlns:a16="http://schemas.microsoft.com/office/drawing/2014/main" id="{67E050D6-2B55-40DA-B98D-33BCE8AA1013}"/>
            </a:ext>
          </a:extLst>
        </xdr:cNvPr>
        <xdr:cNvSpPr txBox="1"/>
      </xdr:nvSpPr>
      <xdr:spPr>
        <a:xfrm>
          <a:off x="5041900" y="1062217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20193</xdr:rowOff>
    </xdr:from>
    <xdr:to>
      <xdr:col>23</xdr:col>
      <xdr:colOff>184150</xdr:colOff>
      <xdr:row>62</xdr:row>
      <xdr:rowOff>121793</xdr:rowOff>
    </xdr:to>
    <xdr:sp macro="" textlink="">
      <xdr:nvSpPr>
        <xdr:cNvPr id="131" name="フローチャート: 判断 130">
          <a:extLst>
            <a:ext uri="{FF2B5EF4-FFF2-40B4-BE49-F238E27FC236}">
              <a16:creationId xmlns:a16="http://schemas.microsoft.com/office/drawing/2014/main" id="{4D875A0D-3AEB-4F08-8217-7B36A7916744}"/>
            </a:ext>
          </a:extLst>
        </xdr:cNvPr>
        <xdr:cNvSpPr/>
      </xdr:nvSpPr>
      <xdr:spPr>
        <a:xfrm>
          <a:off x="4902200" y="10650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61</xdr:row>
      <xdr:rowOff>116967</xdr:rowOff>
    </xdr:from>
    <xdr:to>
      <xdr:col>19</xdr:col>
      <xdr:colOff>133350</xdr:colOff>
      <xdr:row>62</xdr:row>
      <xdr:rowOff>165100</xdr:rowOff>
    </xdr:to>
    <xdr:cxnSp macro="">
      <xdr:nvCxnSpPr>
        <xdr:cNvPr id="132" name="直線コネクタ 131">
          <a:extLst>
            <a:ext uri="{FF2B5EF4-FFF2-40B4-BE49-F238E27FC236}">
              <a16:creationId xmlns:a16="http://schemas.microsoft.com/office/drawing/2014/main" id="{F30CB503-6EDB-4B1A-B469-09CFFF5E59D2}"/>
            </a:ext>
          </a:extLst>
        </xdr:cNvPr>
        <xdr:cNvCxnSpPr/>
      </xdr:nvCxnSpPr>
      <xdr:spPr>
        <a:xfrm>
          <a:off x="3225800" y="10575417"/>
          <a:ext cx="889000" cy="2195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61</xdr:row>
      <xdr:rowOff>104775</xdr:rowOff>
    </xdr:from>
    <xdr:to>
      <xdr:col>19</xdr:col>
      <xdr:colOff>184150</xdr:colOff>
      <xdr:row>62</xdr:row>
      <xdr:rowOff>34925</xdr:rowOff>
    </xdr:to>
    <xdr:sp macro="" textlink="">
      <xdr:nvSpPr>
        <xdr:cNvPr id="133" name="フローチャート: 判断 132">
          <a:extLst>
            <a:ext uri="{FF2B5EF4-FFF2-40B4-BE49-F238E27FC236}">
              <a16:creationId xmlns:a16="http://schemas.microsoft.com/office/drawing/2014/main" id="{4E522B90-F99E-481E-846A-606427B95CFF}"/>
            </a:ext>
          </a:extLst>
        </xdr:cNvPr>
        <xdr:cNvSpPr/>
      </xdr:nvSpPr>
      <xdr:spPr>
        <a:xfrm>
          <a:off x="4064000" y="10563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45102</xdr:rowOff>
    </xdr:from>
    <xdr:ext cx="736600" cy="259045"/>
    <xdr:sp macro="" textlink="">
      <xdr:nvSpPr>
        <xdr:cNvPr id="134" name="テキスト ボックス 133">
          <a:extLst>
            <a:ext uri="{FF2B5EF4-FFF2-40B4-BE49-F238E27FC236}">
              <a16:creationId xmlns:a16="http://schemas.microsoft.com/office/drawing/2014/main" id="{170CE3E7-042B-4035-981C-881873A36CF9}"/>
            </a:ext>
          </a:extLst>
        </xdr:cNvPr>
        <xdr:cNvSpPr txBox="1"/>
      </xdr:nvSpPr>
      <xdr:spPr>
        <a:xfrm>
          <a:off x="3733800" y="103321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61</xdr:row>
      <xdr:rowOff>116967</xdr:rowOff>
    </xdr:from>
    <xdr:to>
      <xdr:col>15</xdr:col>
      <xdr:colOff>82550</xdr:colOff>
      <xdr:row>61</xdr:row>
      <xdr:rowOff>162814</xdr:rowOff>
    </xdr:to>
    <xdr:cxnSp macro="">
      <xdr:nvCxnSpPr>
        <xdr:cNvPr id="135" name="直線コネクタ 134">
          <a:extLst>
            <a:ext uri="{FF2B5EF4-FFF2-40B4-BE49-F238E27FC236}">
              <a16:creationId xmlns:a16="http://schemas.microsoft.com/office/drawing/2014/main" id="{67397A24-580E-49E4-92D7-1032A730802D}"/>
            </a:ext>
          </a:extLst>
        </xdr:cNvPr>
        <xdr:cNvCxnSpPr/>
      </xdr:nvCxnSpPr>
      <xdr:spPr>
        <a:xfrm flipV="1">
          <a:off x="2336800" y="10575417"/>
          <a:ext cx="889000" cy="458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119126</xdr:rowOff>
    </xdr:from>
    <xdr:to>
      <xdr:col>15</xdr:col>
      <xdr:colOff>133350</xdr:colOff>
      <xdr:row>63</xdr:row>
      <xdr:rowOff>49276</xdr:rowOff>
    </xdr:to>
    <xdr:sp macro="" textlink="">
      <xdr:nvSpPr>
        <xdr:cNvPr id="136" name="フローチャート: 判断 135">
          <a:extLst>
            <a:ext uri="{FF2B5EF4-FFF2-40B4-BE49-F238E27FC236}">
              <a16:creationId xmlns:a16="http://schemas.microsoft.com/office/drawing/2014/main" id="{D68C6352-B92C-4BE9-93C8-097D7B9491BE}"/>
            </a:ext>
          </a:extLst>
        </xdr:cNvPr>
        <xdr:cNvSpPr/>
      </xdr:nvSpPr>
      <xdr:spPr>
        <a:xfrm>
          <a:off x="3175000" y="10749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34053</xdr:rowOff>
    </xdr:from>
    <xdr:ext cx="762000" cy="259045"/>
    <xdr:sp macro="" textlink="">
      <xdr:nvSpPr>
        <xdr:cNvPr id="137" name="テキスト ボックス 136">
          <a:extLst>
            <a:ext uri="{FF2B5EF4-FFF2-40B4-BE49-F238E27FC236}">
              <a16:creationId xmlns:a16="http://schemas.microsoft.com/office/drawing/2014/main" id="{CA208AA7-2D0C-426A-878D-F339E0873FFB}"/>
            </a:ext>
          </a:extLst>
        </xdr:cNvPr>
        <xdr:cNvSpPr txBox="1"/>
      </xdr:nvSpPr>
      <xdr:spPr>
        <a:xfrm>
          <a:off x="2844800" y="108354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61</xdr:row>
      <xdr:rowOff>68707</xdr:rowOff>
    </xdr:from>
    <xdr:to>
      <xdr:col>11</xdr:col>
      <xdr:colOff>31750</xdr:colOff>
      <xdr:row>61</xdr:row>
      <xdr:rowOff>162814</xdr:rowOff>
    </xdr:to>
    <xdr:cxnSp macro="">
      <xdr:nvCxnSpPr>
        <xdr:cNvPr id="138" name="直線コネクタ 137">
          <a:extLst>
            <a:ext uri="{FF2B5EF4-FFF2-40B4-BE49-F238E27FC236}">
              <a16:creationId xmlns:a16="http://schemas.microsoft.com/office/drawing/2014/main" id="{1CD98FD3-3356-4B76-B68F-9079FE3BCED5}"/>
            </a:ext>
          </a:extLst>
        </xdr:cNvPr>
        <xdr:cNvCxnSpPr/>
      </xdr:nvCxnSpPr>
      <xdr:spPr>
        <a:xfrm>
          <a:off x="1447800" y="10527157"/>
          <a:ext cx="889000" cy="941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37084</xdr:rowOff>
    </xdr:from>
    <xdr:to>
      <xdr:col>11</xdr:col>
      <xdr:colOff>82550</xdr:colOff>
      <xdr:row>62</xdr:row>
      <xdr:rowOff>138684</xdr:rowOff>
    </xdr:to>
    <xdr:sp macro="" textlink="">
      <xdr:nvSpPr>
        <xdr:cNvPr id="139" name="フローチャート: 判断 138">
          <a:extLst>
            <a:ext uri="{FF2B5EF4-FFF2-40B4-BE49-F238E27FC236}">
              <a16:creationId xmlns:a16="http://schemas.microsoft.com/office/drawing/2014/main" id="{D35EE950-E716-45EE-A0C7-4A671B05C35E}"/>
            </a:ext>
          </a:extLst>
        </xdr:cNvPr>
        <xdr:cNvSpPr/>
      </xdr:nvSpPr>
      <xdr:spPr>
        <a:xfrm>
          <a:off x="2286000" y="10666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123461</xdr:rowOff>
    </xdr:from>
    <xdr:ext cx="762000" cy="259045"/>
    <xdr:sp macro="" textlink="">
      <xdr:nvSpPr>
        <xdr:cNvPr id="140" name="テキスト ボックス 139">
          <a:extLst>
            <a:ext uri="{FF2B5EF4-FFF2-40B4-BE49-F238E27FC236}">
              <a16:creationId xmlns:a16="http://schemas.microsoft.com/office/drawing/2014/main" id="{2C1B48E6-2C5E-4804-AF7A-545607B1CC48}"/>
            </a:ext>
          </a:extLst>
        </xdr:cNvPr>
        <xdr:cNvSpPr txBox="1"/>
      </xdr:nvSpPr>
      <xdr:spPr>
        <a:xfrm>
          <a:off x="1955800" y="10753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70866</xdr:rowOff>
    </xdr:from>
    <xdr:to>
      <xdr:col>7</xdr:col>
      <xdr:colOff>31750</xdr:colOff>
      <xdr:row>63</xdr:row>
      <xdr:rowOff>1016</xdr:rowOff>
    </xdr:to>
    <xdr:sp macro="" textlink="">
      <xdr:nvSpPr>
        <xdr:cNvPr id="141" name="フローチャート: 判断 140">
          <a:extLst>
            <a:ext uri="{FF2B5EF4-FFF2-40B4-BE49-F238E27FC236}">
              <a16:creationId xmlns:a16="http://schemas.microsoft.com/office/drawing/2014/main" id="{6B9A5323-B2D7-477A-AE51-0C92843910E3}"/>
            </a:ext>
          </a:extLst>
        </xdr:cNvPr>
        <xdr:cNvSpPr/>
      </xdr:nvSpPr>
      <xdr:spPr>
        <a:xfrm>
          <a:off x="1397000" y="10700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157243</xdr:rowOff>
    </xdr:from>
    <xdr:ext cx="762000" cy="259045"/>
    <xdr:sp macro="" textlink="">
      <xdr:nvSpPr>
        <xdr:cNvPr id="142" name="テキスト ボックス 141">
          <a:extLst>
            <a:ext uri="{FF2B5EF4-FFF2-40B4-BE49-F238E27FC236}">
              <a16:creationId xmlns:a16="http://schemas.microsoft.com/office/drawing/2014/main" id="{2C7F4E71-FE42-4C8E-AA1B-E3E7D705B661}"/>
            </a:ext>
          </a:extLst>
        </xdr:cNvPr>
        <xdr:cNvSpPr txBox="1"/>
      </xdr:nvSpPr>
      <xdr:spPr>
        <a:xfrm>
          <a:off x="1066800" y="107871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3" name="テキスト ボックス 142">
          <a:extLst>
            <a:ext uri="{FF2B5EF4-FFF2-40B4-BE49-F238E27FC236}">
              <a16:creationId xmlns:a16="http://schemas.microsoft.com/office/drawing/2014/main" id="{082DFD04-4618-4E1B-A581-C0DB924E2F8B}"/>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B9B8C04F-F8F0-48B8-B63B-B6C7D0B33C05}"/>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51885275-8369-4B20-9664-E6CF5A8F86EF}"/>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99C1C1D2-8570-4EDF-BBBB-6DAB75510621}"/>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DFB44C3C-9551-41BF-BDEC-907A5AA2FBD3}"/>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57</xdr:row>
      <xdr:rowOff>158369</xdr:rowOff>
    </xdr:from>
    <xdr:to>
      <xdr:col>23</xdr:col>
      <xdr:colOff>184150</xdr:colOff>
      <xdr:row>58</xdr:row>
      <xdr:rowOff>88519</xdr:rowOff>
    </xdr:to>
    <xdr:sp macro="" textlink="">
      <xdr:nvSpPr>
        <xdr:cNvPr id="148" name="楕円 147">
          <a:extLst>
            <a:ext uri="{FF2B5EF4-FFF2-40B4-BE49-F238E27FC236}">
              <a16:creationId xmlns:a16="http://schemas.microsoft.com/office/drawing/2014/main" id="{37CCB66D-6947-444F-9EFA-ED7FE0EB17D8}"/>
            </a:ext>
          </a:extLst>
        </xdr:cNvPr>
        <xdr:cNvSpPr/>
      </xdr:nvSpPr>
      <xdr:spPr>
        <a:xfrm>
          <a:off x="4902200" y="9931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57</xdr:row>
      <xdr:rowOff>79646</xdr:rowOff>
    </xdr:from>
    <xdr:ext cx="762000" cy="259045"/>
    <xdr:sp macro="" textlink="">
      <xdr:nvSpPr>
        <xdr:cNvPr id="149" name="財政構造の弾力性該当値テキスト">
          <a:extLst>
            <a:ext uri="{FF2B5EF4-FFF2-40B4-BE49-F238E27FC236}">
              <a16:creationId xmlns:a16="http://schemas.microsoft.com/office/drawing/2014/main" id="{CC3A2B2E-A7C4-432C-B180-0F23E3AF4795}"/>
            </a:ext>
          </a:extLst>
        </xdr:cNvPr>
        <xdr:cNvSpPr txBox="1"/>
      </xdr:nvSpPr>
      <xdr:spPr>
        <a:xfrm>
          <a:off x="5041900" y="98522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62</xdr:row>
      <xdr:rowOff>114300</xdr:rowOff>
    </xdr:from>
    <xdr:to>
      <xdr:col>19</xdr:col>
      <xdr:colOff>184150</xdr:colOff>
      <xdr:row>63</xdr:row>
      <xdr:rowOff>44450</xdr:rowOff>
    </xdr:to>
    <xdr:sp macro="" textlink="">
      <xdr:nvSpPr>
        <xdr:cNvPr id="150" name="楕円 149">
          <a:extLst>
            <a:ext uri="{FF2B5EF4-FFF2-40B4-BE49-F238E27FC236}">
              <a16:creationId xmlns:a16="http://schemas.microsoft.com/office/drawing/2014/main" id="{DDEB2791-DA6A-454F-971D-60EFE6587564}"/>
            </a:ext>
          </a:extLst>
        </xdr:cNvPr>
        <xdr:cNvSpPr/>
      </xdr:nvSpPr>
      <xdr:spPr>
        <a:xfrm>
          <a:off x="4064000" y="1074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29227</xdr:rowOff>
    </xdr:from>
    <xdr:ext cx="736600" cy="259045"/>
    <xdr:sp macro="" textlink="">
      <xdr:nvSpPr>
        <xdr:cNvPr id="151" name="テキスト ボックス 150">
          <a:extLst>
            <a:ext uri="{FF2B5EF4-FFF2-40B4-BE49-F238E27FC236}">
              <a16:creationId xmlns:a16="http://schemas.microsoft.com/office/drawing/2014/main" id="{7272439A-A8D2-41E0-BEAE-D26DC7678DC6}"/>
            </a:ext>
          </a:extLst>
        </xdr:cNvPr>
        <xdr:cNvSpPr txBox="1"/>
      </xdr:nvSpPr>
      <xdr:spPr>
        <a:xfrm>
          <a:off x="3733800" y="10830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61</xdr:row>
      <xdr:rowOff>66167</xdr:rowOff>
    </xdr:from>
    <xdr:to>
      <xdr:col>15</xdr:col>
      <xdr:colOff>133350</xdr:colOff>
      <xdr:row>61</xdr:row>
      <xdr:rowOff>167767</xdr:rowOff>
    </xdr:to>
    <xdr:sp macro="" textlink="">
      <xdr:nvSpPr>
        <xdr:cNvPr id="152" name="楕円 151">
          <a:extLst>
            <a:ext uri="{FF2B5EF4-FFF2-40B4-BE49-F238E27FC236}">
              <a16:creationId xmlns:a16="http://schemas.microsoft.com/office/drawing/2014/main" id="{1190B5D3-E015-421F-BC4E-9C1EE1ACAB1D}"/>
            </a:ext>
          </a:extLst>
        </xdr:cNvPr>
        <xdr:cNvSpPr/>
      </xdr:nvSpPr>
      <xdr:spPr>
        <a:xfrm>
          <a:off x="3175000" y="105246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6494</xdr:rowOff>
    </xdr:from>
    <xdr:ext cx="762000" cy="259045"/>
    <xdr:sp macro="" textlink="">
      <xdr:nvSpPr>
        <xdr:cNvPr id="153" name="テキスト ボックス 152">
          <a:extLst>
            <a:ext uri="{FF2B5EF4-FFF2-40B4-BE49-F238E27FC236}">
              <a16:creationId xmlns:a16="http://schemas.microsoft.com/office/drawing/2014/main" id="{5756EE6C-94C0-43BB-AD38-A756442AC44B}"/>
            </a:ext>
          </a:extLst>
        </xdr:cNvPr>
        <xdr:cNvSpPr txBox="1"/>
      </xdr:nvSpPr>
      <xdr:spPr>
        <a:xfrm>
          <a:off x="2844800" y="102934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61</xdr:row>
      <xdr:rowOff>112014</xdr:rowOff>
    </xdr:from>
    <xdr:to>
      <xdr:col>11</xdr:col>
      <xdr:colOff>82550</xdr:colOff>
      <xdr:row>62</xdr:row>
      <xdr:rowOff>42164</xdr:rowOff>
    </xdr:to>
    <xdr:sp macro="" textlink="">
      <xdr:nvSpPr>
        <xdr:cNvPr id="154" name="楕円 153">
          <a:extLst>
            <a:ext uri="{FF2B5EF4-FFF2-40B4-BE49-F238E27FC236}">
              <a16:creationId xmlns:a16="http://schemas.microsoft.com/office/drawing/2014/main" id="{03D7DFAC-1809-4B47-91F8-B915B4805382}"/>
            </a:ext>
          </a:extLst>
        </xdr:cNvPr>
        <xdr:cNvSpPr/>
      </xdr:nvSpPr>
      <xdr:spPr>
        <a:xfrm>
          <a:off x="2286000" y="10570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52341</xdr:rowOff>
    </xdr:from>
    <xdr:ext cx="762000" cy="259045"/>
    <xdr:sp macro="" textlink="">
      <xdr:nvSpPr>
        <xdr:cNvPr id="155" name="テキスト ボックス 154">
          <a:extLst>
            <a:ext uri="{FF2B5EF4-FFF2-40B4-BE49-F238E27FC236}">
              <a16:creationId xmlns:a16="http://schemas.microsoft.com/office/drawing/2014/main" id="{D5479576-EF6F-4775-A051-29559D9E166D}"/>
            </a:ext>
          </a:extLst>
        </xdr:cNvPr>
        <xdr:cNvSpPr txBox="1"/>
      </xdr:nvSpPr>
      <xdr:spPr>
        <a:xfrm>
          <a:off x="1955800" y="103393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17907</xdr:rowOff>
    </xdr:from>
    <xdr:to>
      <xdr:col>7</xdr:col>
      <xdr:colOff>31750</xdr:colOff>
      <xdr:row>61</xdr:row>
      <xdr:rowOff>119507</xdr:rowOff>
    </xdr:to>
    <xdr:sp macro="" textlink="">
      <xdr:nvSpPr>
        <xdr:cNvPr id="156" name="楕円 155">
          <a:extLst>
            <a:ext uri="{FF2B5EF4-FFF2-40B4-BE49-F238E27FC236}">
              <a16:creationId xmlns:a16="http://schemas.microsoft.com/office/drawing/2014/main" id="{378BB501-D0BB-4587-AD44-530230B36AAC}"/>
            </a:ext>
          </a:extLst>
        </xdr:cNvPr>
        <xdr:cNvSpPr/>
      </xdr:nvSpPr>
      <xdr:spPr>
        <a:xfrm>
          <a:off x="1397000" y="10476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59</xdr:row>
      <xdr:rowOff>129684</xdr:rowOff>
    </xdr:from>
    <xdr:ext cx="762000" cy="259045"/>
    <xdr:sp macro="" textlink="">
      <xdr:nvSpPr>
        <xdr:cNvPr id="157" name="テキスト ボックス 156">
          <a:extLst>
            <a:ext uri="{FF2B5EF4-FFF2-40B4-BE49-F238E27FC236}">
              <a16:creationId xmlns:a16="http://schemas.microsoft.com/office/drawing/2014/main" id="{9AA15451-10F0-445A-AC1A-A447601762B6}"/>
            </a:ext>
          </a:extLst>
        </xdr:cNvPr>
        <xdr:cNvSpPr txBox="1"/>
      </xdr:nvSpPr>
      <xdr:spPr>
        <a:xfrm>
          <a:off x="1066800" y="10245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8" name="正方形/長方形 157">
          <a:extLst>
            <a:ext uri="{FF2B5EF4-FFF2-40B4-BE49-F238E27FC236}">
              <a16:creationId xmlns:a16="http://schemas.microsoft.com/office/drawing/2014/main" id="{295B41C3-6055-4BB3-8975-038439018BFC}"/>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9" name="テキスト ボックス 158">
          <a:extLst>
            <a:ext uri="{FF2B5EF4-FFF2-40B4-BE49-F238E27FC236}">
              <a16:creationId xmlns:a16="http://schemas.microsoft.com/office/drawing/2014/main" id="{1EDC7BBB-2DA5-4B1D-A92B-B1C38FF9C32B}"/>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0" name="テキスト ボックス 159">
          <a:extLst>
            <a:ext uri="{FF2B5EF4-FFF2-40B4-BE49-F238E27FC236}">
              <a16:creationId xmlns:a16="http://schemas.microsoft.com/office/drawing/2014/main" id="{3539CA27-1CE8-4B57-B361-4E3D7386518C}"/>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[471,998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1" name="正方形/長方形 160">
          <a:extLst>
            <a:ext uri="{FF2B5EF4-FFF2-40B4-BE49-F238E27FC236}">
              <a16:creationId xmlns:a16="http://schemas.microsoft.com/office/drawing/2014/main" id="{E242A078-7585-4118-99C3-065396D888F3}"/>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2" name="正方形/長方形 161">
          <a:extLst>
            <a:ext uri="{FF2B5EF4-FFF2-40B4-BE49-F238E27FC236}">
              <a16:creationId xmlns:a16="http://schemas.microsoft.com/office/drawing/2014/main" id="{B3029924-26B7-47C5-B334-0C76FD173278}"/>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3" name="正方形/長方形 162">
          <a:extLst>
            <a:ext uri="{FF2B5EF4-FFF2-40B4-BE49-F238E27FC236}">
              <a16:creationId xmlns:a16="http://schemas.microsoft.com/office/drawing/2014/main" id="{AD11C298-C823-4515-922C-81B5B17C59AD}"/>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4" name="正方形/長方形 163">
          <a:extLst>
            <a:ext uri="{FF2B5EF4-FFF2-40B4-BE49-F238E27FC236}">
              <a16:creationId xmlns:a16="http://schemas.microsoft.com/office/drawing/2014/main" id="{B64F2B2A-8380-461A-AC54-F894EF1C2E74}"/>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5" name="正方形/長方形 164">
          <a:extLst>
            <a:ext uri="{FF2B5EF4-FFF2-40B4-BE49-F238E27FC236}">
              <a16:creationId xmlns:a16="http://schemas.microsoft.com/office/drawing/2014/main" id="{52DBCFEC-C1AF-446A-BFCC-11E3EFE6316D}"/>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6" name="正方形/長方形 165">
          <a:extLst>
            <a:ext uri="{FF2B5EF4-FFF2-40B4-BE49-F238E27FC236}">
              <a16:creationId xmlns:a16="http://schemas.microsoft.com/office/drawing/2014/main" id="{46558C17-6474-438C-8AAB-93E3722DD9E6}"/>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191,334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7" name="正方形/長方形 166">
          <a:extLst>
            <a:ext uri="{FF2B5EF4-FFF2-40B4-BE49-F238E27FC236}">
              <a16:creationId xmlns:a16="http://schemas.microsoft.com/office/drawing/2014/main" id="{D9E64B8B-8923-4AAF-82DD-A16705717E75}"/>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8" name="正方形/長方形 167">
          <a:extLst>
            <a:ext uri="{FF2B5EF4-FFF2-40B4-BE49-F238E27FC236}">
              <a16:creationId xmlns:a16="http://schemas.microsoft.com/office/drawing/2014/main" id="{20CFF564-0D27-4CC2-8979-84E0228C4716}"/>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9" name="正方形/長方形 168">
          <a:extLst>
            <a:ext uri="{FF2B5EF4-FFF2-40B4-BE49-F238E27FC236}">
              <a16:creationId xmlns:a16="http://schemas.microsoft.com/office/drawing/2014/main" id="{85BE3BE2-9E81-4021-9E52-5A4E468DA064}"/>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0" name="テキスト ボックス 169">
          <a:extLst>
            <a:ext uri="{FF2B5EF4-FFF2-40B4-BE49-F238E27FC236}">
              <a16:creationId xmlns:a16="http://schemas.microsoft.com/office/drawing/2014/main" id="{0E23766E-71AB-4700-9A68-66C92AB0D593}"/>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人件費、物件費、維持補修費の決算額が</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108</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410</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千円減少したことに加え、人口増減は少ないため前年度比</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20,045</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千円減少した。また、令和２年国勢調査により類型が異動したが、類似団体の中では、人口が少ないため類似団体の平均金額を大きく上回る結果となった。これは原発事故に伴う環境放射線モニタリング事業等が継続していることが要因となっている。今後は、新たな復興・創生期間における事業の選別化・行政コストの削減を図り、財政健全化に努める。</a:t>
          </a:r>
        </a:p>
      </xdr:txBody>
    </xdr:sp>
    <xdr:clientData/>
  </xdr:twoCellAnchor>
  <xdr:oneCellAnchor>
    <xdr:from>
      <xdr:col>3</xdr:col>
      <xdr:colOff>95250</xdr:colOff>
      <xdr:row>77</xdr:row>
      <xdr:rowOff>6350</xdr:rowOff>
    </xdr:from>
    <xdr:ext cx="349839" cy="225703"/>
    <xdr:sp macro="" textlink="">
      <xdr:nvSpPr>
        <xdr:cNvPr id="171" name="テキスト ボックス 170">
          <a:extLst>
            <a:ext uri="{FF2B5EF4-FFF2-40B4-BE49-F238E27FC236}">
              <a16:creationId xmlns:a16="http://schemas.microsoft.com/office/drawing/2014/main" id="{FEC6E246-178D-447F-BC9D-32A303159BD2}"/>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2" name="直線コネクタ 171">
          <a:extLst>
            <a:ext uri="{FF2B5EF4-FFF2-40B4-BE49-F238E27FC236}">
              <a16:creationId xmlns:a16="http://schemas.microsoft.com/office/drawing/2014/main" id="{35711107-1909-4C07-BC08-4DFC41475C2E}"/>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3" name="テキスト ボックス 172">
          <a:extLst>
            <a:ext uri="{FF2B5EF4-FFF2-40B4-BE49-F238E27FC236}">
              <a16:creationId xmlns:a16="http://schemas.microsoft.com/office/drawing/2014/main" id="{242FA218-0E7F-4B6E-833F-DB8CF8ED002D}"/>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4" name="直線コネクタ 173">
          <a:extLst>
            <a:ext uri="{FF2B5EF4-FFF2-40B4-BE49-F238E27FC236}">
              <a16:creationId xmlns:a16="http://schemas.microsoft.com/office/drawing/2014/main" id="{490AD880-0C02-41B4-9B63-BE56B753D8D0}"/>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5" name="テキスト ボックス 174">
          <a:extLst>
            <a:ext uri="{FF2B5EF4-FFF2-40B4-BE49-F238E27FC236}">
              <a16:creationId xmlns:a16="http://schemas.microsoft.com/office/drawing/2014/main" id="{3650B039-B5DD-4F5A-AFE3-2A2138126EF4}"/>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6" name="直線コネクタ 175">
          <a:extLst>
            <a:ext uri="{FF2B5EF4-FFF2-40B4-BE49-F238E27FC236}">
              <a16:creationId xmlns:a16="http://schemas.microsoft.com/office/drawing/2014/main" id="{6C85ACB5-2C64-4484-ABE6-DF26E6AE53F1}"/>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77" name="テキスト ボックス 176">
          <a:extLst>
            <a:ext uri="{FF2B5EF4-FFF2-40B4-BE49-F238E27FC236}">
              <a16:creationId xmlns:a16="http://schemas.microsoft.com/office/drawing/2014/main" id="{06071F37-8454-4A2F-AB04-01CBCD8C2BFB}"/>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78" name="直線コネクタ 177">
          <a:extLst>
            <a:ext uri="{FF2B5EF4-FFF2-40B4-BE49-F238E27FC236}">
              <a16:creationId xmlns:a16="http://schemas.microsoft.com/office/drawing/2014/main" id="{ECF721C9-3CF7-4BF1-9EB3-AEE6D57BFFBB}"/>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79" name="テキスト ボックス 178">
          <a:extLst>
            <a:ext uri="{FF2B5EF4-FFF2-40B4-BE49-F238E27FC236}">
              <a16:creationId xmlns:a16="http://schemas.microsoft.com/office/drawing/2014/main" id="{F78100B1-B2B7-4AD1-A2F8-E0810001EC4D}"/>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0" name="直線コネクタ 179">
          <a:extLst>
            <a:ext uri="{FF2B5EF4-FFF2-40B4-BE49-F238E27FC236}">
              <a16:creationId xmlns:a16="http://schemas.microsoft.com/office/drawing/2014/main" id="{DFE04206-BD48-41E8-9A76-A4956AFABD84}"/>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1" name="テキスト ボックス 180">
          <a:extLst>
            <a:ext uri="{FF2B5EF4-FFF2-40B4-BE49-F238E27FC236}">
              <a16:creationId xmlns:a16="http://schemas.microsoft.com/office/drawing/2014/main" id="{60498DD2-F396-46C0-81B8-E5B15AE4DE98}"/>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2" name="直線コネクタ 181">
          <a:extLst>
            <a:ext uri="{FF2B5EF4-FFF2-40B4-BE49-F238E27FC236}">
              <a16:creationId xmlns:a16="http://schemas.microsoft.com/office/drawing/2014/main" id="{4666C658-8F6C-45EB-8D57-A6460825F761}"/>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3" name="テキスト ボックス 182">
          <a:extLst>
            <a:ext uri="{FF2B5EF4-FFF2-40B4-BE49-F238E27FC236}">
              <a16:creationId xmlns:a16="http://schemas.microsoft.com/office/drawing/2014/main" id="{5FCC097A-F579-4122-A249-BF607F94B81D}"/>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4" name="直線コネクタ 183">
          <a:extLst>
            <a:ext uri="{FF2B5EF4-FFF2-40B4-BE49-F238E27FC236}">
              <a16:creationId xmlns:a16="http://schemas.microsoft.com/office/drawing/2014/main" id="{6D177A3E-A4C4-41E5-A3B0-9CC2E925B6CE}"/>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5" name="テキスト ボックス 184">
          <a:extLst>
            <a:ext uri="{FF2B5EF4-FFF2-40B4-BE49-F238E27FC236}">
              <a16:creationId xmlns:a16="http://schemas.microsoft.com/office/drawing/2014/main" id="{662473B0-3F45-422B-B8AA-8F46136A1E67}"/>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6" name="直線コネクタ 185">
          <a:extLst>
            <a:ext uri="{FF2B5EF4-FFF2-40B4-BE49-F238E27FC236}">
              <a16:creationId xmlns:a16="http://schemas.microsoft.com/office/drawing/2014/main" id="{986A2C19-924D-47CE-9BB0-7D20DA13165D}"/>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a:extLst>
            <a:ext uri="{FF2B5EF4-FFF2-40B4-BE49-F238E27FC236}">
              <a16:creationId xmlns:a16="http://schemas.microsoft.com/office/drawing/2014/main" id="{5A166168-428D-4ED4-8F1B-763ECB7812B8}"/>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38680</xdr:rowOff>
    </xdr:from>
    <xdr:to>
      <xdr:col>23</xdr:col>
      <xdr:colOff>133350</xdr:colOff>
      <xdr:row>90</xdr:row>
      <xdr:rowOff>33503</xdr:rowOff>
    </xdr:to>
    <xdr:cxnSp macro="">
      <xdr:nvCxnSpPr>
        <xdr:cNvPr id="188" name="直線コネクタ 187">
          <a:extLst>
            <a:ext uri="{FF2B5EF4-FFF2-40B4-BE49-F238E27FC236}">
              <a16:creationId xmlns:a16="http://schemas.microsoft.com/office/drawing/2014/main" id="{D40705F5-7ABD-4CE4-BF7A-B305810033EB}"/>
            </a:ext>
          </a:extLst>
        </xdr:cNvPr>
        <xdr:cNvCxnSpPr/>
      </xdr:nvCxnSpPr>
      <xdr:spPr>
        <a:xfrm flipV="1">
          <a:off x="4953000" y="13926130"/>
          <a:ext cx="0" cy="153787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90</xdr:row>
      <xdr:rowOff>5580</xdr:rowOff>
    </xdr:from>
    <xdr:ext cx="762000" cy="259045"/>
    <xdr:sp macro="" textlink="">
      <xdr:nvSpPr>
        <xdr:cNvPr id="189" name="人件費・物件費等の状況最小値テキスト">
          <a:extLst>
            <a:ext uri="{FF2B5EF4-FFF2-40B4-BE49-F238E27FC236}">
              <a16:creationId xmlns:a16="http://schemas.microsoft.com/office/drawing/2014/main" id="{A556A400-ACEC-4866-A6F3-01D1DFADB803}"/>
            </a:ext>
          </a:extLst>
        </xdr:cNvPr>
        <xdr:cNvSpPr txBox="1"/>
      </xdr:nvSpPr>
      <xdr:spPr>
        <a:xfrm>
          <a:off x="5041900" y="154360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1,497,579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90</xdr:row>
      <xdr:rowOff>33503</xdr:rowOff>
    </xdr:from>
    <xdr:to>
      <xdr:col>24</xdr:col>
      <xdr:colOff>12700</xdr:colOff>
      <xdr:row>90</xdr:row>
      <xdr:rowOff>33503</xdr:rowOff>
    </xdr:to>
    <xdr:cxnSp macro="">
      <xdr:nvCxnSpPr>
        <xdr:cNvPr id="190" name="直線コネクタ 189">
          <a:extLst>
            <a:ext uri="{FF2B5EF4-FFF2-40B4-BE49-F238E27FC236}">
              <a16:creationId xmlns:a16="http://schemas.microsoft.com/office/drawing/2014/main" id="{0FF412A3-45FE-4D40-8265-A47BD5980529}"/>
            </a:ext>
          </a:extLst>
        </xdr:cNvPr>
        <xdr:cNvCxnSpPr/>
      </xdr:nvCxnSpPr>
      <xdr:spPr>
        <a:xfrm>
          <a:off x="4864100" y="154640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125057</xdr:rowOff>
    </xdr:from>
    <xdr:ext cx="762000" cy="259045"/>
    <xdr:sp macro="" textlink="">
      <xdr:nvSpPr>
        <xdr:cNvPr id="191" name="人件費・物件費等の状況最大値テキスト">
          <a:extLst>
            <a:ext uri="{FF2B5EF4-FFF2-40B4-BE49-F238E27FC236}">
              <a16:creationId xmlns:a16="http://schemas.microsoft.com/office/drawing/2014/main" id="{C3938A29-E86C-4BBF-B225-BF61B965D542}"/>
            </a:ext>
          </a:extLst>
        </xdr:cNvPr>
        <xdr:cNvSpPr txBox="1"/>
      </xdr:nvSpPr>
      <xdr:spPr>
        <a:xfrm>
          <a:off x="5041900" y="136696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159,189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38680</xdr:rowOff>
    </xdr:from>
    <xdr:to>
      <xdr:col>24</xdr:col>
      <xdr:colOff>12700</xdr:colOff>
      <xdr:row>81</xdr:row>
      <xdr:rowOff>38680</xdr:rowOff>
    </xdr:to>
    <xdr:cxnSp macro="">
      <xdr:nvCxnSpPr>
        <xdr:cNvPr id="192" name="直線コネクタ 191">
          <a:extLst>
            <a:ext uri="{FF2B5EF4-FFF2-40B4-BE49-F238E27FC236}">
              <a16:creationId xmlns:a16="http://schemas.microsoft.com/office/drawing/2014/main" id="{10B6194A-8990-4A75-8BC6-80E934CB21A8}"/>
            </a:ext>
          </a:extLst>
        </xdr:cNvPr>
        <xdr:cNvCxnSpPr/>
      </xdr:nvCxnSpPr>
      <xdr:spPr>
        <a:xfrm>
          <a:off x="4864100" y="139261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83</xdr:row>
      <xdr:rowOff>55212</xdr:rowOff>
    </xdr:from>
    <xdr:to>
      <xdr:col>23</xdr:col>
      <xdr:colOff>133350</xdr:colOff>
      <xdr:row>83</xdr:row>
      <xdr:rowOff>78245</xdr:rowOff>
    </xdr:to>
    <xdr:cxnSp macro="">
      <xdr:nvCxnSpPr>
        <xdr:cNvPr id="193" name="直線コネクタ 192">
          <a:extLst>
            <a:ext uri="{FF2B5EF4-FFF2-40B4-BE49-F238E27FC236}">
              <a16:creationId xmlns:a16="http://schemas.microsoft.com/office/drawing/2014/main" id="{E85EDBB2-8B67-49BF-9FBA-238621E4706F}"/>
            </a:ext>
          </a:extLst>
        </xdr:cNvPr>
        <xdr:cNvCxnSpPr/>
      </xdr:nvCxnSpPr>
      <xdr:spPr>
        <a:xfrm flipV="1">
          <a:off x="4114800" y="14285562"/>
          <a:ext cx="838200" cy="23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159343</xdr:rowOff>
    </xdr:from>
    <xdr:ext cx="762000" cy="259045"/>
    <xdr:sp macro="" textlink="">
      <xdr:nvSpPr>
        <xdr:cNvPr id="194" name="人件費・物件費等の状況平均値テキスト">
          <a:extLst>
            <a:ext uri="{FF2B5EF4-FFF2-40B4-BE49-F238E27FC236}">
              <a16:creationId xmlns:a16="http://schemas.microsoft.com/office/drawing/2014/main" id="{7B19AFDD-E301-45A3-A915-1A25C0AF6FF6}"/>
            </a:ext>
          </a:extLst>
        </xdr:cNvPr>
        <xdr:cNvSpPr txBox="1"/>
      </xdr:nvSpPr>
      <xdr:spPr>
        <a:xfrm>
          <a:off x="5041900" y="1387534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294,028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142816</xdr:rowOff>
    </xdr:from>
    <xdr:to>
      <xdr:col>23</xdr:col>
      <xdr:colOff>184150</xdr:colOff>
      <xdr:row>82</xdr:row>
      <xdr:rowOff>72966</xdr:rowOff>
    </xdr:to>
    <xdr:sp macro="" textlink="">
      <xdr:nvSpPr>
        <xdr:cNvPr id="195" name="フローチャート: 判断 194">
          <a:extLst>
            <a:ext uri="{FF2B5EF4-FFF2-40B4-BE49-F238E27FC236}">
              <a16:creationId xmlns:a16="http://schemas.microsoft.com/office/drawing/2014/main" id="{F29528E9-EDFE-43CE-98D2-755202821914}"/>
            </a:ext>
          </a:extLst>
        </xdr:cNvPr>
        <xdr:cNvSpPr/>
      </xdr:nvSpPr>
      <xdr:spPr>
        <a:xfrm>
          <a:off x="4902200" y="140302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161403</xdr:rowOff>
    </xdr:from>
    <xdr:to>
      <xdr:col>19</xdr:col>
      <xdr:colOff>133350</xdr:colOff>
      <xdr:row>83</xdr:row>
      <xdr:rowOff>78245</xdr:rowOff>
    </xdr:to>
    <xdr:cxnSp macro="">
      <xdr:nvCxnSpPr>
        <xdr:cNvPr id="196" name="直線コネクタ 195">
          <a:extLst>
            <a:ext uri="{FF2B5EF4-FFF2-40B4-BE49-F238E27FC236}">
              <a16:creationId xmlns:a16="http://schemas.microsoft.com/office/drawing/2014/main" id="{C5AFC42E-6EAB-4D52-8B47-DC57E0FBF69E}"/>
            </a:ext>
          </a:extLst>
        </xdr:cNvPr>
        <xdr:cNvCxnSpPr/>
      </xdr:nvCxnSpPr>
      <xdr:spPr>
        <a:xfrm>
          <a:off x="3225800" y="14220303"/>
          <a:ext cx="889000" cy="88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123365</xdr:rowOff>
    </xdr:from>
    <xdr:to>
      <xdr:col>19</xdr:col>
      <xdr:colOff>184150</xdr:colOff>
      <xdr:row>82</xdr:row>
      <xdr:rowOff>53515</xdr:rowOff>
    </xdr:to>
    <xdr:sp macro="" textlink="">
      <xdr:nvSpPr>
        <xdr:cNvPr id="197" name="フローチャート: 判断 196">
          <a:extLst>
            <a:ext uri="{FF2B5EF4-FFF2-40B4-BE49-F238E27FC236}">
              <a16:creationId xmlns:a16="http://schemas.microsoft.com/office/drawing/2014/main" id="{924E1E0B-276E-4FA0-9A68-A3EED6340C10}"/>
            </a:ext>
          </a:extLst>
        </xdr:cNvPr>
        <xdr:cNvSpPr/>
      </xdr:nvSpPr>
      <xdr:spPr>
        <a:xfrm>
          <a:off x="4064000" y="14010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63692</xdr:rowOff>
    </xdr:from>
    <xdr:ext cx="736600" cy="259045"/>
    <xdr:sp macro="" textlink="">
      <xdr:nvSpPr>
        <xdr:cNvPr id="198" name="テキスト ボックス 197">
          <a:extLst>
            <a:ext uri="{FF2B5EF4-FFF2-40B4-BE49-F238E27FC236}">
              <a16:creationId xmlns:a16="http://schemas.microsoft.com/office/drawing/2014/main" id="{EB35EC9C-7AE1-49BB-96D5-D18D64973AD9}"/>
            </a:ext>
          </a:extLst>
        </xdr:cNvPr>
        <xdr:cNvSpPr txBox="1"/>
      </xdr:nvSpPr>
      <xdr:spPr>
        <a:xfrm>
          <a:off x="3733800" y="137796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277,099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141653</xdr:rowOff>
    </xdr:from>
    <xdr:to>
      <xdr:col>15</xdr:col>
      <xdr:colOff>82550</xdr:colOff>
      <xdr:row>82</xdr:row>
      <xdr:rowOff>161403</xdr:rowOff>
    </xdr:to>
    <xdr:cxnSp macro="">
      <xdr:nvCxnSpPr>
        <xdr:cNvPr id="199" name="直線コネクタ 198">
          <a:extLst>
            <a:ext uri="{FF2B5EF4-FFF2-40B4-BE49-F238E27FC236}">
              <a16:creationId xmlns:a16="http://schemas.microsoft.com/office/drawing/2014/main" id="{60FC8076-E3D7-4E6A-9CA3-1C3C658C9981}"/>
            </a:ext>
          </a:extLst>
        </xdr:cNvPr>
        <xdr:cNvCxnSpPr/>
      </xdr:nvCxnSpPr>
      <xdr:spPr>
        <a:xfrm>
          <a:off x="2336800" y="14200553"/>
          <a:ext cx="889000" cy="19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108600</xdr:rowOff>
    </xdr:from>
    <xdr:to>
      <xdr:col>15</xdr:col>
      <xdr:colOff>133350</xdr:colOff>
      <xdr:row>82</xdr:row>
      <xdr:rowOff>38750</xdr:rowOff>
    </xdr:to>
    <xdr:sp macro="" textlink="">
      <xdr:nvSpPr>
        <xdr:cNvPr id="200" name="フローチャート: 判断 199">
          <a:extLst>
            <a:ext uri="{FF2B5EF4-FFF2-40B4-BE49-F238E27FC236}">
              <a16:creationId xmlns:a16="http://schemas.microsoft.com/office/drawing/2014/main" id="{FB03BD0D-F60A-4970-97E1-43D6C266930D}"/>
            </a:ext>
          </a:extLst>
        </xdr:cNvPr>
        <xdr:cNvSpPr/>
      </xdr:nvSpPr>
      <xdr:spPr>
        <a:xfrm>
          <a:off x="3175000" y="13996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48927</xdr:rowOff>
    </xdr:from>
    <xdr:ext cx="762000" cy="259045"/>
    <xdr:sp macro="" textlink="">
      <xdr:nvSpPr>
        <xdr:cNvPr id="201" name="テキスト ボックス 200">
          <a:extLst>
            <a:ext uri="{FF2B5EF4-FFF2-40B4-BE49-F238E27FC236}">
              <a16:creationId xmlns:a16="http://schemas.microsoft.com/office/drawing/2014/main" id="{00A26AD6-C598-40ED-96F8-7D694DDF9A4F}"/>
            </a:ext>
          </a:extLst>
        </xdr:cNvPr>
        <xdr:cNvSpPr txBox="1"/>
      </xdr:nvSpPr>
      <xdr:spPr>
        <a:xfrm>
          <a:off x="2844800" y="13764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141653</xdr:rowOff>
    </xdr:from>
    <xdr:to>
      <xdr:col>11</xdr:col>
      <xdr:colOff>31750</xdr:colOff>
      <xdr:row>83</xdr:row>
      <xdr:rowOff>6378</xdr:rowOff>
    </xdr:to>
    <xdr:cxnSp macro="">
      <xdr:nvCxnSpPr>
        <xdr:cNvPr id="202" name="直線コネクタ 201">
          <a:extLst>
            <a:ext uri="{FF2B5EF4-FFF2-40B4-BE49-F238E27FC236}">
              <a16:creationId xmlns:a16="http://schemas.microsoft.com/office/drawing/2014/main" id="{19B65B45-42D8-4D02-81FA-700E36DB23E4}"/>
            </a:ext>
          </a:extLst>
        </xdr:cNvPr>
        <xdr:cNvCxnSpPr/>
      </xdr:nvCxnSpPr>
      <xdr:spPr>
        <a:xfrm flipV="1">
          <a:off x="1447800" y="14200553"/>
          <a:ext cx="889000" cy="361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83</xdr:row>
      <xdr:rowOff>36514</xdr:rowOff>
    </xdr:from>
    <xdr:to>
      <xdr:col>11</xdr:col>
      <xdr:colOff>82550</xdr:colOff>
      <xdr:row>83</xdr:row>
      <xdr:rowOff>138114</xdr:rowOff>
    </xdr:to>
    <xdr:sp macro="" textlink="">
      <xdr:nvSpPr>
        <xdr:cNvPr id="203" name="フローチャート: 判断 202">
          <a:extLst>
            <a:ext uri="{FF2B5EF4-FFF2-40B4-BE49-F238E27FC236}">
              <a16:creationId xmlns:a16="http://schemas.microsoft.com/office/drawing/2014/main" id="{CACD75BD-E5E4-45EF-A9FC-1016D3CD1BB8}"/>
            </a:ext>
          </a:extLst>
        </xdr:cNvPr>
        <xdr:cNvSpPr/>
      </xdr:nvSpPr>
      <xdr:spPr>
        <a:xfrm>
          <a:off x="2286000" y="142668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122891</xdr:rowOff>
    </xdr:from>
    <xdr:ext cx="762000" cy="259045"/>
    <xdr:sp macro="" textlink="">
      <xdr:nvSpPr>
        <xdr:cNvPr id="204" name="テキスト ボックス 203">
          <a:extLst>
            <a:ext uri="{FF2B5EF4-FFF2-40B4-BE49-F238E27FC236}">
              <a16:creationId xmlns:a16="http://schemas.microsoft.com/office/drawing/2014/main" id="{5FE5DC5A-D607-47CC-A2C4-76874F1D0436}"/>
            </a:ext>
          </a:extLst>
        </xdr:cNvPr>
        <xdr:cNvSpPr txBox="1"/>
      </xdr:nvSpPr>
      <xdr:spPr>
        <a:xfrm>
          <a:off x="1955800" y="143532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35573</xdr:rowOff>
    </xdr:from>
    <xdr:to>
      <xdr:col>7</xdr:col>
      <xdr:colOff>31750</xdr:colOff>
      <xdr:row>83</xdr:row>
      <xdr:rowOff>137173</xdr:rowOff>
    </xdr:to>
    <xdr:sp macro="" textlink="">
      <xdr:nvSpPr>
        <xdr:cNvPr id="205" name="フローチャート: 判断 204">
          <a:extLst>
            <a:ext uri="{FF2B5EF4-FFF2-40B4-BE49-F238E27FC236}">
              <a16:creationId xmlns:a16="http://schemas.microsoft.com/office/drawing/2014/main" id="{E9AD6112-772D-42BB-B301-8F0D50D37295}"/>
            </a:ext>
          </a:extLst>
        </xdr:cNvPr>
        <xdr:cNvSpPr/>
      </xdr:nvSpPr>
      <xdr:spPr>
        <a:xfrm>
          <a:off x="1397000" y="142659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121950</xdr:rowOff>
    </xdr:from>
    <xdr:ext cx="762000" cy="259045"/>
    <xdr:sp macro="" textlink="">
      <xdr:nvSpPr>
        <xdr:cNvPr id="206" name="テキスト ボックス 205">
          <a:extLst>
            <a:ext uri="{FF2B5EF4-FFF2-40B4-BE49-F238E27FC236}">
              <a16:creationId xmlns:a16="http://schemas.microsoft.com/office/drawing/2014/main" id="{D88B0A2D-4575-4693-A2A5-0B1B6FFACECB}"/>
            </a:ext>
          </a:extLst>
        </xdr:cNvPr>
        <xdr:cNvSpPr txBox="1"/>
      </xdr:nvSpPr>
      <xdr:spPr>
        <a:xfrm>
          <a:off x="1066800" y="143523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A39285EE-ED2E-432A-B581-479D30EF2C1A}"/>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49317FA8-02DB-4D13-9C2E-BEB3F34F0403}"/>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89CEA9DB-4BC1-4E61-895F-02691CA1ADAF}"/>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A95FEEA3-DF14-4520-9A03-37F8713DA8F9}"/>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D7778C43-4FCD-4C16-AD1C-55B257EF4D4B}"/>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4412</xdr:rowOff>
    </xdr:from>
    <xdr:to>
      <xdr:col>23</xdr:col>
      <xdr:colOff>184150</xdr:colOff>
      <xdr:row>83</xdr:row>
      <xdr:rowOff>106012</xdr:rowOff>
    </xdr:to>
    <xdr:sp macro="" textlink="">
      <xdr:nvSpPr>
        <xdr:cNvPr id="212" name="楕円 211">
          <a:extLst>
            <a:ext uri="{FF2B5EF4-FFF2-40B4-BE49-F238E27FC236}">
              <a16:creationId xmlns:a16="http://schemas.microsoft.com/office/drawing/2014/main" id="{114CBE5E-0D9E-4297-8294-A98D565B535D}"/>
            </a:ext>
          </a:extLst>
        </xdr:cNvPr>
        <xdr:cNvSpPr/>
      </xdr:nvSpPr>
      <xdr:spPr>
        <a:xfrm>
          <a:off x="4902200" y="14234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82</xdr:row>
      <xdr:rowOff>147939</xdr:rowOff>
    </xdr:from>
    <xdr:ext cx="762000" cy="259045"/>
    <xdr:sp macro="" textlink="">
      <xdr:nvSpPr>
        <xdr:cNvPr id="213" name="人件費・物件費等の状況該当値テキスト">
          <a:extLst>
            <a:ext uri="{FF2B5EF4-FFF2-40B4-BE49-F238E27FC236}">
              <a16:creationId xmlns:a16="http://schemas.microsoft.com/office/drawing/2014/main" id="{CAAC9839-F510-478A-9DAB-BA23F3110422}"/>
            </a:ext>
          </a:extLst>
        </xdr:cNvPr>
        <xdr:cNvSpPr txBox="1"/>
      </xdr:nvSpPr>
      <xdr:spPr>
        <a:xfrm>
          <a:off x="5041900" y="142068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471,998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83</xdr:row>
      <xdr:rowOff>27445</xdr:rowOff>
    </xdr:from>
    <xdr:to>
      <xdr:col>19</xdr:col>
      <xdr:colOff>184150</xdr:colOff>
      <xdr:row>83</xdr:row>
      <xdr:rowOff>129045</xdr:rowOff>
    </xdr:to>
    <xdr:sp macro="" textlink="">
      <xdr:nvSpPr>
        <xdr:cNvPr id="214" name="楕円 213">
          <a:extLst>
            <a:ext uri="{FF2B5EF4-FFF2-40B4-BE49-F238E27FC236}">
              <a16:creationId xmlns:a16="http://schemas.microsoft.com/office/drawing/2014/main" id="{CDA91324-F7E8-4990-A86F-12D4621DDD27}"/>
            </a:ext>
          </a:extLst>
        </xdr:cNvPr>
        <xdr:cNvSpPr/>
      </xdr:nvSpPr>
      <xdr:spPr>
        <a:xfrm>
          <a:off x="4064000" y="14257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113822</xdr:rowOff>
    </xdr:from>
    <xdr:ext cx="736600" cy="259045"/>
    <xdr:sp macro="" textlink="">
      <xdr:nvSpPr>
        <xdr:cNvPr id="215" name="テキスト ボックス 214">
          <a:extLst>
            <a:ext uri="{FF2B5EF4-FFF2-40B4-BE49-F238E27FC236}">
              <a16:creationId xmlns:a16="http://schemas.microsoft.com/office/drawing/2014/main" id="{ED295F06-394F-4965-AAF2-0DAD351FAE4F}"/>
            </a:ext>
          </a:extLst>
        </xdr:cNvPr>
        <xdr:cNvSpPr txBox="1"/>
      </xdr:nvSpPr>
      <xdr:spPr>
        <a:xfrm>
          <a:off x="3733800" y="143441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492,043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110603</xdr:rowOff>
    </xdr:from>
    <xdr:to>
      <xdr:col>15</xdr:col>
      <xdr:colOff>133350</xdr:colOff>
      <xdr:row>83</xdr:row>
      <xdr:rowOff>40753</xdr:rowOff>
    </xdr:to>
    <xdr:sp macro="" textlink="">
      <xdr:nvSpPr>
        <xdr:cNvPr id="216" name="楕円 215">
          <a:extLst>
            <a:ext uri="{FF2B5EF4-FFF2-40B4-BE49-F238E27FC236}">
              <a16:creationId xmlns:a16="http://schemas.microsoft.com/office/drawing/2014/main" id="{BBEAD9B5-9342-44D0-9D80-8CE8108D133D}"/>
            </a:ext>
          </a:extLst>
        </xdr:cNvPr>
        <xdr:cNvSpPr/>
      </xdr:nvSpPr>
      <xdr:spPr>
        <a:xfrm>
          <a:off x="3175000" y="14169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25530</xdr:rowOff>
    </xdr:from>
    <xdr:ext cx="762000" cy="259045"/>
    <xdr:sp macro="" textlink="">
      <xdr:nvSpPr>
        <xdr:cNvPr id="217" name="テキスト ボックス 216">
          <a:extLst>
            <a:ext uri="{FF2B5EF4-FFF2-40B4-BE49-F238E27FC236}">
              <a16:creationId xmlns:a16="http://schemas.microsoft.com/office/drawing/2014/main" id="{6814AE6F-F7CF-4C28-A676-5125CC4C0F33}"/>
            </a:ext>
          </a:extLst>
        </xdr:cNvPr>
        <xdr:cNvSpPr txBox="1"/>
      </xdr:nvSpPr>
      <xdr:spPr>
        <a:xfrm>
          <a:off x="2844800" y="142558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415,203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90853</xdr:rowOff>
    </xdr:from>
    <xdr:to>
      <xdr:col>11</xdr:col>
      <xdr:colOff>82550</xdr:colOff>
      <xdr:row>83</xdr:row>
      <xdr:rowOff>21003</xdr:rowOff>
    </xdr:to>
    <xdr:sp macro="" textlink="">
      <xdr:nvSpPr>
        <xdr:cNvPr id="218" name="楕円 217">
          <a:extLst>
            <a:ext uri="{FF2B5EF4-FFF2-40B4-BE49-F238E27FC236}">
              <a16:creationId xmlns:a16="http://schemas.microsoft.com/office/drawing/2014/main" id="{208FC44E-B69C-4E00-9A2B-8787986EBCE6}"/>
            </a:ext>
          </a:extLst>
        </xdr:cNvPr>
        <xdr:cNvSpPr/>
      </xdr:nvSpPr>
      <xdr:spPr>
        <a:xfrm>
          <a:off x="2286000" y="141497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31180</xdr:rowOff>
    </xdr:from>
    <xdr:ext cx="762000" cy="259045"/>
    <xdr:sp macro="" textlink="">
      <xdr:nvSpPr>
        <xdr:cNvPr id="219" name="テキスト ボックス 218">
          <a:extLst>
            <a:ext uri="{FF2B5EF4-FFF2-40B4-BE49-F238E27FC236}">
              <a16:creationId xmlns:a16="http://schemas.microsoft.com/office/drawing/2014/main" id="{A1B67170-B3F0-4BF1-9F71-4DF84045B1B0}"/>
            </a:ext>
          </a:extLst>
        </xdr:cNvPr>
        <xdr:cNvSpPr txBox="1"/>
      </xdr:nvSpPr>
      <xdr:spPr>
        <a:xfrm>
          <a:off x="1955800" y="139186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398,016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127028</xdr:rowOff>
    </xdr:from>
    <xdr:to>
      <xdr:col>7</xdr:col>
      <xdr:colOff>31750</xdr:colOff>
      <xdr:row>83</xdr:row>
      <xdr:rowOff>57178</xdr:rowOff>
    </xdr:to>
    <xdr:sp macro="" textlink="">
      <xdr:nvSpPr>
        <xdr:cNvPr id="220" name="楕円 219">
          <a:extLst>
            <a:ext uri="{FF2B5EF4-FFF2-40B4-BE49-F238E27FC236}">
              <a16:creationId xmlns:a16="http://schemas.microsoft.com/office/drawing/2014/main" id="{E5D83709-2917-47D6-BD8F-6E07FBD8DDD8}"/>
            </a:ext>
          </a:extLst>
        </xdr:cNvPr>
        <xdr:cNvSpPr/>
      </xdr:nvSpPr>
      <xdr:spPr>
        <a:xfrm>
          <a:off x="1397000" y="14185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67355</xdr:rowOff>
    </xdr:from>
    <xdr:ext cx="762000" cy="259045"/>
    <xdr:sp macro="" textlink="">
      <xdr:nvSpPr>
        <xdr:cNvPr id="221" name="テキスト ボックス 220">
          <a:extLst>
            <a:ext uri="{FF2B5EF4-FFF2-40B4-BE49-F238E27FC236}">
              <a16:creationId xmlns:a16="http://schemas.microsoft.com/office/drawing/2014/main" id="{B11AAFC8-B951-42D6-96E4-A3D28216191C}"/>
            </a:ext>
          </a:extLst>
        </xdr:cNvPr>
        <xdr:cNvSpPr txBox="1"/>
      </xdr:nvSpPr>
      <xdr:spPr>
        <a:xfrm>
          <a:off x="1066800" y="13954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429,498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a:extLst>
            <a:ext uri="{FF2B5EF4-FFF2-40B4-BE49-F238E27FC236}">
              <a16:creationId xmlns:a16="http://schemas.microsoft.com/office/drawing/2014/main" id="{C04C296E-971F-4DC2-8E1B-13058900640A}"/>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a:extLst>
            <a:ext uri="{FF2B5EF4-FFF2-40B4-BE49-F238E27FC236}">
              <a16:creationId xmlns:a16="http://schemas.microsoft.com/office/drawing/2014/main" id="{4087CA42-9F30-4CBA-8E11-AAD71532BCAD}"/>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a:extLst>
            <a:ext uri="{FF2B5EF4-FFF2-40B4-BE49-F238E27FC236}">
              <a16:creationId xmlns:a16="http://schemas.microsoft.com/office/drawing/2014/main" id="{D597AF15-54A5-4C69-8C12-0D8F47375E15}"/>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[98.3]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a:extLst>
            <a:ext uri="{FF2B5EF4-FFF2-40B4-BE49-F238E27FC236}">
              <a16:creationId xmlns:a16="http://schemas.microsoft.com/office/drawing/2014/main" id="{98FAB8E1-8582-421C-ADBC-35BD8756977A}"/>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a:extLst>
            <a:ext uri="{FF2B5EF4-FFF2-40B4-BE49-F238E27FC236}">
              <a16:creationId xmlns:a16="http://schemas.microsoft.com/office/drawing/2014/main" id="{1331A10E-9A4E-473E-B5B9-5663DDA40511}"/>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a:extLst>
            <a:ext uri="{FF2B5EF4-FFF2-40B4-BE49-F238E27FC236}">
              <a16:creationId xmlns:a16="http://schemas.microsoft.com/office/drawing/2014/main" id="{22EE4528-9703-4D5A-99AF-1788040E2C7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a:extLst>
            <a:ext uri="{FF2B5EF4-FFF2-40B4-BE49-F238E27FC236}">
              <a16:creationId xmlns:a16="http://schemas.microsoft.com/office/drawing/2014/main" id="{DFB7D11A-916D-49D6-AAF5-C194613DE71F}"/>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a:extLst>
            <a:ext uri="{FF2B5EF4-FFF2-40B4-BE49-F238E27FC236}">
              <a16:creationId xmlns:a16="http://schemas.microsoft.com/office/drawing/2014/main" id="{0C37130C-F9D4-43C8-80F7-67365B32D2BF}"/>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a:extLst>
            <a:ext uri="{FF2B5EF4-FFF2-40B4-BE49-F238E27FC236}">
              <a16:creationId xmlns:a16="http://schemas.microsoft.com/office/drawing/2014/main" id="{2411B518-39DB-42A5-87EF-131968C62471}"/>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a:extLst>
            <a:ext uri="{FF2B5EF4-FFF2-40B4-BE49-F238E27FC236}">
              <a16:creationId xmlns:a16="http://schemas.microsoft.com/office/drawing/2014/main" id="{9A15452A-9C8A-4E8C-B949-EFE7183C7248}"/>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a:extLst>
            <a:ext uri="{FF2B5EF4-FFF2-40B4-BE49-F238E27FC236}">
              <a16:creationId xmlns:a16="http://schemas.microsoft.com/office/drawing/2014/main" id="{EF89E522-C02F-4F5C-AF1A-47B7A49BC3B9}"/>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a:extLst>
            <a:ext uri="{FF2B5EF4-FFF2-40B4-BE49-F238E27FC236}">
              <a16:creationId xmlns:a16="http://schemas.microsoft.com/office/drawing/2014/main" id="{1738A459-DFDF-4FEB-B3B5-160FA954074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a:extLst>
            <a:ext uri="{FF2B5EF4-FFF2-40B4-BE49-F238E27FC236}">
              <a16:creationId xmlns:a16="http://schemas.microsoft.com/office/drawing/2014/main" id="{598B8B18-2394-483F-B444-51E984319992}"/>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福島県人事委員会勧告に基づき給与改正を実施しているが、任期付職員の採用等職員構成の変動により本年度のラスパイレス指数は</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1.6</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ポイント減少し</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98.3</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となっている。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ラスパイレス指数が類似団体の平均を上回る要因の一つには、東日本大震災及び原子力災害からの復興・創生期間における事業等の対応が、人員不足の状況下で必要となるため、昇給停止等を実施していないことがあげられ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a:extLst>
            <a:ext uri="{FF2B5EF4-FFF2-40B4-BE49-F238E27FC236}">
              <a16:creationId xmlns:a16="http://schemas.microsoft.com/office/drawing/2014/main" id="{A56429C9-2264-4581-BA62-301DB201A93F}"/>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a:extLst>
            <a:ext uri="{FF2B5EF4-FFF2-40B4-BE49-F238E27FC236}">
              <a16:creationId xmlns:a16="http://schemas.microsoft.com/office/drawing/2014/main" id="{7B8AE748-484F-4C7C-B786-A04822908D54}"/>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7" name="直線コネクタ 236">
          <a:extLst>
            <a:ext uri="{FF2B5EF4-FFF2-40B4-BE49-F238E27FC236}">
              <a16:creationId xmlns:a16="http://schemas.microsoft.com/office/drawing/2014/main" id="{8AA2942A-1C4E-4517-8D63-CA35CCCBD5E8}"/>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38" name="テキスト ボックス 237">
          <a:extLst>
            <a:ext uri="{FF2B5EF4-FFF2-40B4-BE49-F238E27FC236}">
              <a16:creationId xmlns:a16="http://schemas.microsoft.com/office/drawing/2014/main" id="{0B862694-0C0C-41D9-8508-DDCE7D454EB6}"/>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39" name="直線コネクタ 238">
          <a:extLst>
            <a:ext uri="{FF2B5EF4-FFF2-40B4-BE49-F238E27FC236}">
              <a16:creationId xmlns:a16="http://schemas.microsoft.com/office/drawing/2014/main" id="{DE906B81-D419-42C4-AFFF-66EB82399D3B}"/>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0" name="テキスト ボックス 239">
          <a:extLst>
            <a:ext uri="{FF2B5EF4-FFF2-40B4-BE49-F238E27FC236}">
              <a16:creationId xmlns:a16="http://schemas.microsoft.com/office/drawing/2014/main" id="{15FAA9F9-B65C-4D23-B810-4C0EABF5D8AF}"/>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1" name="直線コネクタ 240">
          <a:extLst>
            <a:ext uri="{FF2B5EF4-FFF2-40B4-BE49-F238E27FC236}">
              <a16:creationId xmlns:a16="http://schemas.microsoft.com/office/drawing/2014/main" id="{525196CD-6783-43AF-9907-2351458A5101}"/>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2" name="テキスト ボックス 241">
          <a:extLst>
            <a:ext uri="{FF2B5EF4-FFF2-40B4-BE49-F238E27FC236}">
              <a16:creationId xmlns:a16="http://schemas.microsoft.com/office/drawing/2014/main" id="{A58F90AF-C6D0-4AAD-A4EF-1B7E05D5F3DD}"/>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3" name="直線コネクタ 242">
          <a:extLst>
            <a:ext uri="{FF2B5EF4-FFF2-40B4-BE49-F238E27FC236}">
              <a16:creationId xmlns:a16="http://schemas.microsoft.com/office/drawing/2014/main" id="{D0009A53-F3AB-44DB-9DD0-FB8B6CCD18D3}"/>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4" name="テキスト ボックス 243">
          <a:extLst>
            <a:ext uri="{FF2B5EF4-FFF2-40B4-BE49-F238E27FC236}">
              <a16:creationId xmlns:a16="http://schemas.microsoft.com/office/drawing/2014/main" id="{F026F9F0-D580-48A8-BF06-DFDED9C596DA}"/>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5" name="直線コネクタ 244">
          <a:extLst>
            <a:ext uri="{FF2B5EF4-FFF2-40B4-BE49-F238E27FC236}">
              <a16:creationId xmlns:a16="http://schemas.microsoft.com/office/drawing/2014/main" id="{690BA9AE-63CF-4565-90CB-DABB93DF956C}"/>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6" name="テキスト ボックス 245">
          <a:extLst>
            <a:ext uri="{FF2B5EF4-FFF2-40B4-BE49-F238E27FC236}">
              <a16:creationId xmlns:a16="http://schemas.microsoft.com/office/drawing/2014/main" id="{B79E03CC-D1FC-4CCF-9BC6-C1B8BE3656A5}"/>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7" name="直線コネクタ 246">
          <a:extLst>
            <a:ext uri="{FF2B5EF4-FFF2-40B4-BE49-F238E27FC236}">
              <a16:creationId xmlns:a16="http://schemas.microsoft.com/office/drawing/2014/main" id="{2A8E9B31-00E6-4DFE-9F8D-FD74721147A4}"/>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8" name="テキスト ボックス 247">
          <a:extLst>
            <a:ext uri="{FF2B5EF4-FFF2-40B4-BE49-F238E27FC236}">
              <a16:creationId xmlns:a16="http://schemas.microsoft.com/office/drawing/2014/main" id="{DE3E5651-5D53-4E93-8049-18EC751C126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9" name="給与水準   （国との比較）グラフ枠">
          <a:extLst>
            <a:ext uri="{FF2B5EF4-FFF2-40B4-BE49-F238E27FC236}">
              <a16:creationId xmlns:a16="http://schemas.microsoft.com/office/drawing/2014/main" id="{FABE82B7-E063-43E4-B71A-7C9826CAAD7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111478</xdr:rowOff>
    </xdr:from>
    <xdr:to>
      <xdr:col>81</xdr:col>
      <xdr:colOff>44450</xdr:colOff>
      <xdr:row>89</xdr:row>
      <xdr:rowOff>16228</xdr:rowOff>
    </xdr:to>
    <xdr:cxnSp macro="">
      <xdr:nvCxnSpPr>
        <xdr:cNvPr id="250" name="直線コネクタ 249">
          <a:extLst>
            <a:ext uri="{FF2B5EF4-FFF2-40B4-BE49-F238E27FC236}">
              <a16:creationId xmlns:a16="http://schemas.microsoft.com/office/drawing/2014/main" id="{4980D2DC-A52E-49DE-BDB8-5C2019A5F842}"/>
            </a:ext>
          </a:extLst>
        </xdr:cNvPr>
        <xdr:cNvCxnSpPr/>
      </xdr:nvCxnSpPr>
      <xdr:spPr>
        <a:xfrm flipV="1">
          <a:off x="17018000" y="13827478"/>
          <a:ext cx="0" cy="14478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159755</xdr:rowOff>
    </xdr:from>
    <xdr:ext cx="762000" cy="259045"/>
    <xdr:sp macro="" textlink="">
      <xdr:nvSpPr>
        <xdr:cNvPr id="251" name="給与水準   （国との比較）最小値テキスト">
          <a:extLst>
            <a:ext uri="{FF2B5EF4-FFF2-40B4-BE49-F238E27FC236}">
              <a16:creationId xmlns:a16="http://schemas.microsoft.com/office/drawing/2014/main" id="{5CE48474-EA81-4449-A9A9-E6698A8D1E11}"/>
            </a:ext>
          </a:extLst>
        </xdr:cNvPr>
        <xdr:cNvSpPr txBox="1"/>
      </xdr:nvSpPr>
      <xdr:spPr>
        <a:xfrm>
          <a:off x="17106900" y="152473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16228</xdr:rowOff>
    </xdr:from>
    <xdr:to>
      <xdr:col>81</xdr:col>
      <xdr:colOff>133350</xdr:colOff>
      <xdr:row>89</xdr:row>
      <xdr:rowOff>16228</xdr:rowOff>
    </xdr:to>
    <xdr:cxnSp macro="">
      <xdr:nvCxnSpPr>
        <xdr:cNvPr id="252" name="直線コネクタ 251">
          <a:extLst>
            <a:ext uri="{FF2B5EF4-FFF2-40B4-BE49-F238E27FC236}">
              <a16:creationId xmlns:a16="http://schemas.microsoft.com/office/drawing/2014/main" id="{1C2136E3-CB83-4DA1-996C-E7BDA84D14F1}"/>
            </a:ext>
          </a:extLst>
        </xdr:cNvPr>
        <xdr:cNvCxnSpPr/>
      </xdr:nvCxnSpPr>
      <xdr:spPr>
        <a:xfrm>
          <a:off x="16929100" y="152752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26405</xdr:rowOff>
    </xdr:from>
    <xdr:ext cx="762000" cy="259045"/>
    <xdr:sp macro="" textlink="">
      <xdr:nvSpPr>
        <xdr:cNvPr id="253" name="給与水準   （国との比較）最大値テキスト">
          <a:extLst>
            <a:ext uri="{FF2B5EF4-FFF2-40B4-BE49-F238E27FC236}">
              <a16:creationId xmlns:a16="http://schemas.microsoft.com/office/drawing/2014/main" id="{35B3DCEF-DBFE-4A9A-9D91-B92D1F9B4EE2}"/>
            </a:ext>
          </a:extLst>
        </xdr:cNvPr>
        <xdr:cNvSpPr txBox="1"/>
      </xdr:nvSpPr>
      <xdr:spPr>
        <a:xfrm>
          <a:off x="17106900" y="135709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111478</xdr:rowOff>
    </xdr:from>
    <xdr:to>
      <xdr:col>81</xdr:col>
      <xdr:colOff>133350</xdr:colOff>
      <xdr:row>80</xdr:row>
      <xdr:rowOff>111478</xdr:rowOff>
    </xdr:to>
    <xdr:cxnSp macro="">
      <xdr:nvCxnSpPr>
        <xdr:cNvPr id="254" name="直線コネクタ 253">
          <a:extLst>
            <a:ext uri="{FF2B5EF4-FFF2-40B4-BE49-F238E27FC236}">
              <a16:creationId xmlns:a16="http://schemas.microsoft.com/office/drawing/2014/main" id="{127737D0-1575-4FB2-B3E6-9C1DB41A90B6}"/>
            </a:ext>
          </a:extLst>
        </xdr:cNvPr>
        <xdr:cNvCxnSpPr/>
      </xdr:nvCxnSpPr>
      <xdr:spPr>
        <a:xfrm>
          <a:off x="16929100" y="138274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168628</xdr:rowOff>
    </xdr:from>
    <xdr:to>
      <xdr:col>81</xdr:col>
      <xdr:colOff>44450</xdr:colOff>
      <xdr:row>88</xdr:row>
      <xdr:rowOff>40216</xdr:rowOff>
    </xdr:to>
    <xdr:cxnSp macro="">
      <xdr:nvCxnSpPr>
        <xdr:cNvPr id="255" name="直線コネクタ 254">
          <a:extLst>
            <a:ext uri="{FF2B5EF4-FFF2-40B4-BE49-F238E27FC236}">
              <a16:creationId xmlns:a16="http://schemas.microsoft.com/office/drawing/2014/main" id="{A33D31A1-5E08-4C1E-BDF1-151F5954D7E4}"/>
            </a:ext>
          </a:extLst>
        </xdr:cNvPr>
        <xdr:cNvCxnSpPr/>
      </xdr:nvCxnSpPr>
      <xdr:spPr>
        <a:xfrm flipV="1">
          <a:off x="16179800" y="14913328"/>
          <a:ext cx="838200" cy="2144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24288</xdr:rowOff>
    </xdr:from>
    <xdr:ext cx="762000" cy="259045"/>
    <xdr:sp macro="" textlink="">
      <xdr:nvSpPr>
        <xdr:cNvPr id="256" name="給与水準   （国との比較）平均値テキスト">
          <a:extLst>
            <a:ext uri="{FF2B5EF4-FFF2-40B4-BE49-F238E27FC236}">
              <a16:creationId xmlns:a16="http://schemas.microsoft.com/office/drawing/2014/main" id="{5549E4BC-8BAB-46F4-8425-47CBE1A1B0A3}"/>
            </a:ext>
          </a:extLst>
        </xdr:cNvPr>
        <xdr:cNvSpPr txBox="1"/>
      </xdr:nvSpPr>
      <xdr:spPr>
        <a:xfrm>
          <a:off x="17106900" y="1442608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7761</xdr:rowOff>
    </xdr:from>
    <xdr:to>
      <xdr:col>81</xdr:col>
      <xdr:colOff>95250</xdr:colOff>
      <xdr:row>85</xdr:row>
      <xdr:rowOff>109361</xdr:rowOff>
    </xdr:to>
    <xdr:sp macro="" textlink="">
      <xdr:nvSpPr>
        <xdr:cNvPr id="257" name="フローチャート: 判断 256">
          <a:extLst>
            <a:ext uri="{FF2B5EF4-FFF2-40B4-BE49-F238E27FC236}">
              <a16:creationId xmlns:a16="http://schemas.microsoft.com/office/drawing/2014/main" id="{6521909B-CDE0-4060-82F4-CFAF85CC9E7B}"/>
            </a:ext>
          </a:extLst>
        </xdr:cNvPr>
        <xdr:cNvSpPr/>
      </xdr:nvSpPr>
      <xdr:spPr>
        <a:xfrm>
          <a:off x="16967200" y="14581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87</xdr:row>
      <xdr:rowOff>64205</xdr:rowOff>
    </xdr:from>
    <xdr:to>
      <xdr:col>77</xdr:col>
      <xdr:colOff>44450</xdr:colOff>
      <xdr:row>88</xdr:row>
      <xdr:rowOff>40216</xdr:rowOff>
    </xdr:to>
    <xdr:cxnSp macro="">
      <xdr:nvCxnSpPr>
        <xdr:cNvPr id="258" name="直線コネクタ 257">
          <a:extLst>
            <a:ext uri="{FF2B5EF4-FFF2-40B4-BE49-F238E27FC236}">
              <a16:creationId xmlns:a16="http://schemas.microsoft.com/office/drawing/2014/main" id="{2A48B451-4D67-4FF8-8D4B-10FFBEADC214}"/>
            </a:ext>
          </a:extLst>
        </xdr:cNvPr>
        <xdr:cNvCxnSpPr/>
      </xdr:nvCxnSpPr>
      <xdr:spPr>
        <a:xfrm>
          <a:off x="15290800" y="14980355"/>
          <a:ext cx="889000" cy="1474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165805</xdr:rowOff>
    </xdr:from>
    <xdr:to>
      <xdr:col>77</xdr:col>
      <xdr:colOff>95250</xdr:colOff>
      <xdr:row>85</xdr:row>
      <xdr:rowOff>95955</xdr:rowOff>
    </xdr:to>
    <xdr:sp macro="" textlink="">
      <xdr:nvSpPr>
        <xdr:cNvPr id="259" name="フローチャート: 判断 258">
          <a:extLst>
            <a:ext uri="{FF2B5EF4-FFF2-40B4-BE49-F238E27FC236}">
              <a16:creationId xmlns:a16="http://schemas.microsoft.com/office/drawing/2014/main" id="{2540663E-A95E-42A9-99A9-CCE362CC476B}"/>
            </a:ext>
          </a:extLst>
        </xdr:cNvPr>
        <xdr:cNvSpPr/>
      </xdr:nvSpPr>
      <xdr:spPr>
        <a:xfrm>
          <a:off x="16129000" y="14567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106132</xdr:rowOff>
    </xdr:from>
    <xdr:ext cx="736600" cy="259045"/>
    <xdr:sp macro="" textlink="">
      <xdr:nvSpPr>
        <xdr:cNvPr id="260" name="テキスト ボックス 259">
          <a:extLst>
            <a:ext uri="{FF2B5EF4-FFF2-40B4-BE49-F238E27FC236}">
              <a16:creationId xmlns:a16="http://schemas.microsoft.com/office/drawing/2014/main" id="{365821E2-1FCC-48D3-AE37-70C0CB85CD8D}"/>
            </a:ext>
          </a:extLst>
        </xdr:cNvPr>
        <xdr:cNvSpPr txBox="1"/>
      </xdr:nvSpPr>
      <xdr:spPr>
        <a:xfrm>
          <a:off x="15798800" y="143364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87</xdr:row>
      <xdr:rowOff>64205</xdr:rowOff>
    </xdr:from>
    <xdr:to>
      <xdr:col>72</xdr:col>
      <xdr:colOff>203200</xdr:colOff>
      <xdr:row>87</xdr:row>
      <xdr:rowOff>104422</xdr:rowOff>
    </xdr:to>
    <xdr:cxnSp macro="">
      <xdr:nvCxnSpPr>
        <xdr:cNvPr id="261" name="直線コネクタ 260">
          <a:extLst>
            <a:ext uri="{FF2B5EF4-FFF2-40B4-BE49-F238E27FC236}">
              <a16:creationId xmlns:a16="http://schemas.microsoft.com/office/drawing/2014/main" id="{DD2D150E-FB16-4118-ADB6-8BCCBF73A7CF}"/>
            </a:ext>
          </a:extLst>
        </xdr:cNvPr>
        <xdr:cNvCxnSpPr/>
      </xdr:nvCxnSpPr>
      <xdr:spPr>
        <a:xfrm flipV="1">
          <a:off x="14401800" y="14980355"/>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83</xdr:row>
      <xdr:rowOff>15522</xdr:rowOff>
    </xdr:from>
    <xdr:to>
      <xdr:col>73</xdr:col>
      <xdr:colOff>44450</xdr:colOff>
      <xdr:row>83</xdr:row>
      <xdr:rowOff>117122</xdr:rowOff>
    </xdr:to>
    <xdr:sp macro="" textlink="">
      <xdr:nvSpPr>
        <xdr:cNvPr id="262" name="フローチャート: 判断 261">
          <a:extLst>
            <a:ext uri="{FF2B5EF4-FFF2-40B4-BE49-F238E27FC236}">
              <a16:creationId xmlns:a16="http://schemas.microsoft.com/office/drawing/2014/main" id="{3E5CDF08-293F-423D-B3E4-05185D181D29}"/>
            </a:ext>
          </a:extLst>
        </xdr:cNvPr>
        <xdr:cNvSpPr/>
      </xdr:nvSpPr>
      <xdr:spPr>
        <a:xfrm>
          <a:off x="15240000" y="14245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81</xdr:row>
      <xdr:rowOff>127299</xdr:rowOff>
    </xdr:from>
    <xdr:ext cx="762000" cy="259045"/>
    <xdr:sp macro="" textlink="">
      <xdr:nvSpPr>
        <xdr:cNvPr id="263" name="テキスト ボックス 262">
          <a:extLst>
            <a:ext uri="{FF2B5EF4-FFF2-40B4-BE49-F238E27FC236}">
              <a16:creationId xmlns:a16="http://schemas.microsoft.com/office/drawing/2014/main" id="{BDE8A87C-264E-418D-A710-962BA7E5A807}"/>
            </a:ext>
          </a:extLst>
        </xdr:cNvPr>
        <xdr:cNvSpPr txBox="1"/>
      </xdr:nvSpPr>
      <xdr:spPr>
        <a:xfrm>
          <a:off x="14909800" y="14014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87</xdr:row>
      <xdr:rowOff>104422</xdr:rowOff>
    </xdr:from>
    <xdr:to>
      <xdr:col>68</xdr:col>
      <xdr:colOff>152400</xdr:colOff>
      <xdr:row>88</xdr:row>
      <xdr:rowOff>13405</xdr:rowOff>
    </xdr:to>
    <xdr:cxnSp macro="">
      <xdr:nvCxnSpPr>
        <xdr:cNvPr id="264" name="直線コネクタ 263">
          <a:extLst>
            <a:ext uri="{FF2B5EF4-FFF2-40B4-BE49-F238E27FC236}">
              <a16:creationId xmlns:a16="http://schemas.microsoft.com/office/drawing/2014/main" id="{A3FBC9E2-DB2B-4C53-823F-109158B15164}"/>
            </a:ext>
          </a:extLst>
        </xdr:cNvPr>
        <xdr:cNvCxnSpPr/>
      </xdr:nvCxnSpPr>
      <xdr:spPr>
        <a:xfrm flipV="1">
          <a:off x="13512800" y="15020572"/>
          <a:ext cx="889000" cy="80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83</xdr:row>
      <xdr:rowOff>15522</xdr:rowOff>
    </xdr:from>
    <xdr:to>
      <xdr:col>68</xdr:col>
      <xdr:colOff>203200</xdr:colOff>
      <xdr:row>83</xdr:row>
      <xdr:rowOff>117122</xdr:rowOff>
    </xdr:to>
    <xdr:sp macro="" textlink="">
      <xdr:nvSpPr>
        <xdr:cNvPr id="265" name="フローチャート: 判断 264">
          <a:extLst>
            <a:ext uri="{FF2B5EF4-FFF2-40B4-BE49-F238E27FC236}">
              <a16:creationId xmlns:a16="http://schemas.microsoft.com/office/drawing/2014/main" id="{DC317FFC-5C72-4A3A-BC43-1D48DD654CD4}"/>
            </a:ext>
          </a:extLst>
        </xdr:cNvPr>
        <xdr:cNvSpPr/>
      </xdr:nvSpPr>
      <xdr:spPr>
        <a:xfrm>
          <a:off x="14351000" y="14245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81</xdr:row>
      <xdr:rowOff>127299</xdr:rowOff>
    </xdr:from>
    <xdr:ext cx="762000" cy="259045"/>
    <xdr:sp macro="" textlink="">
      <xdr:nvSpPr>
        <xdr:cNvPr id="266" name="テキスト ボックス 265">
          <a:extLst>
            <a:ext uri="{FF2B5EF4-FFF2-40B4-BE49-F238E27FC236}">
              <a16:creationId xmlns:a16="http://schemas.microsoft.com/office/drawing/2014/main" id="{B2D030F6-7A22-47CB-A6B9-9A143BEF70B6}"/>
            </a:ext>
          </a:extLst>
        </xdr:cNvPr>
        <xdr:cNvSpPr txBox="1"/>
      </xdr:nvSpPr>
      <xdr:spPr>
        <a:xfrm>
          <a:off x="14020800" y="14014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83</xdr:row>
      <xdr:rowOff>55739</xdr:rowOff>
    </xdr:from>
    <xdr:to>
      <xdr:col>64</xdr:col>
      <xdr:colOff>152400</xdr:colOff>
      <xdr:row>83</xdr:row>
      <xdr:rowOff>157339</xdr:rowOff>
    </xdr:to>
    <xdr:sp macro="" textlink="">
      <xdr:nvSpPr>
        <xdr:cNvPr id="267" name="フローチャート: 判断 266">
          <a:extLst>
            <a:ext uri="{FF2B5EF4-FFF2-40B4-BE49-F238E27FC236}">
              <a16:creationId xmlns:a16="http://schemas.microsoft.com/office/drawing/2014/main" id="{41D6B8E8-948C-42DB-8E5E-7F6383804D4B}"/>
            </a:ext>
          </a:extLst>
        </xdr:cNvPr>
        <xdr:cNvSpPr/>
      </xdr:nvSpPr>
      <xdr:spPr>
        <a:xfrm>
          <a:off x="13462000" y="14286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81</xdr:row>
      <xdr:rowOff>167516</xdr:rowOff>
    </xdr:from>
    <xdr:ext cx="762000" cy="259045"/>
    <xdr:sp macro="" textlink="">
      <xdr:nvSpPr>
        <xdr:cNvPr id="268" name="テキスト ボックス 267">
          <a:extLst>
            <a:ext uri="{FF2B5EF4-FFF2-40B4-BE49-F238E27FC236}">
              <a16:creationId xmlns:a16="http://schemas.microsoft.com/office/drawing/2014/main" id="{FE154849-0610-41E5-A6D5-09525140362A}"/>
            </a:ext>
          </a:extLst>
        </xdr:cNvPr>
        <xdr:cNvSpPr txBox="1"/>
      </xdr:nvSpPr>
      <xdr:spPr>
        <a:xfrm>
          <a:off x="13131800" y="140549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3686B495-E5B9-4A1E-9E2C-81707E842569}"/>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75EBBFBB-CC95-47A4-8A4C-E6A4545436AE}"/>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AE40E330-2813-4748-9905-1787F85769B5}"/>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88CAFAA8-2494-4005-A3D2-316BC725C5A1}"/>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CEC82EFB-92B4-433D-9ECB-DC888073C768}"/>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117828</xdr:rowOff>
    </xdr:from>
    <xdr:to>
      <xdr:col>81</xdr:col>
      <xdr:colOff>95250</xdr:colOff>
      <xdr:row>87</xdr:row>
      <xdr:rowOff>47978</xdr:rowOff>
    </xdr:to>
    <xdr:sp macro="" textlink="">
      <xdr:nvSpPr>
        <xdr:cNvPr id="274" name="楕円 273">
          <a:extLst>
            <a:ext uri="{FF2B5EF4-FFF2-40B4-BE49-F238E27FC236}">
              <a16:creationId xmlns:a16="http://schemas.microsoft.com/office/drawing/2014/main" id="{32A7DDF7-D0CB-44E6-B4F3-7FB7B159AC6F}"/>
            </a:ext>
          </a:extLst>
        </xdr:cNvPr>
        <xdr:cNvSpPr/>
      </xdr:nvSpPr>
      <xdr:spPr>
        <a:xfrm>
          <a:off x="16967200" y="14862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86</xdr:row>
      <xdr:rowOff>89905</xdr:rowOff>
    </xdr:from>
    <xdr:ext cx="762000" cy="259045"/>
    <xdr:sp macro="" textlink="">
      <xdr:nvSpPr>
        <xdr:cNvPr id="275" name="給与水準   （国との比較）該当値テキスト">
          <a:extLst>
            <a:ext uri="{FF2B5EF4-FFF2-40B4-BE49-F238E27FC236}">
              <a16:creationId xmlns:a16="http://schemas.microsoft.com/office/drawing/2014/main" id="{59580A6C-3259-442F-8DCF-27B856F3DEFF}"/>
            </a:ext>
          </a:extLst>
        </xdr:cNvPr>
        <xdr:cNvSpPr txBox="1"/>
      </xdr:nvSpPr>
      <xdr:spPr>
        <a:xfrm>
          <a:off x="17106900" y="14834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87</xdr:row>
      <xdr:rowOff>160866</xdr:rowOff>
    </xdr:from>
    <xdr:to>
      <xdr:col>77</xdr:col>
      <xdr:colOff>95250</xdr:colOff>
      <xdr:row>88</xdr:row>
      <xdr:rowOff>91016</xdr:rowOff>
    </xdr:to>
    <xdr:sp macro="" textlink="">
      <xdr:nvSpPr>
        <xdr:cNvPr id="276" name="楕円 275">
          <a:extLst>
            <a:ext uri="{FF2B5EF4-FFF2-40B4-BE49-F238E27FC236}">
              <a16:creationId xmlns:a16="http://schemas.microsoft.com/office/drawing/2014/main" id="{339B0087-D936-441D-ACBE-51AB8E68EB4B}"/>
            </a:ext>
          </a:extLst>
        </xdr:cNvPr>
        <xdr:cNvSpPr/>
      </xdr:nvSpPr>
      <xdr:spPr>
        <a:xfrm>
          <a:off x="16129000" y="15077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88</xdr:row>
      <xdr:rowOff>75793</xdr:rowOff>
    </xdr:from>
    <xdr:ext cx="736600" cy="259045"/>
    <xdr:sp macro="" textlink="">
      <xdr:nvSpPr>
        <xdr:cNvPr id="277" name="テキスト ボックス 276">
          <a:extLst>
            <a:ext uri="{FF2B5EF4-FFF2-40B4-BE49-F238E27FC236}">
              <a16:creationId xmlns:a16="http://schemas.microsoft.com/office/drawing/2014/main" id="{2A89DDD3-7CB5-4C59-8DE2-C4AD71454332}"/>
            </a:ext>
          </a:extLst>
        </xdr:cNvPr>
        <xdr:cNvSpPr txBox="1"/>
      </xdr:nvSpPr>
      <xdr:spPr>
        <a:xfrm>
          <a:off x="15798800" y="151633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87</xdr:row>
      <xdr:rowOff>13405</xdr:rowOff>
    </xdr:from>
    <xdr:to>
      <xdr:col>73</xdr:col>
      <xdr:colOff>44450</xdr:colOff>
      <xdr:row>87</xdr:row>
      <xdr:rowOff>115005</xdr:rowOff>
    </xdr:to>
    <xdr:sp macro="" textlink="">
      <xdr:nvSpPr>
        <xdr:cNvPr id="278" name="楕円 277">
          <a:extLst>
            <a:ext uri="{FF2B5EF4-FFF2-40B4-BE49-F238E27FC236}">
              <a16:creationId xmlns:a16="http://schemas.microsoft.com/office/drawing/2014/main" id="{62B30B53-DCA6-445A-AF91-1E4772900DD5}"/>
            </a:ext>
          </a:extLst>
        </xdr:cNvPr>
        <xdr:cNvSpPr/>
      </xdr:nvSpPr>
      <xdr:spPr>
        <a:xfrm>
          <a:off x="15240000" y="14929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99782</xdr:rowOff>
    </xdr:from>
    <xdr:ext cx="762000" cy="259045"/>
    <xdr:sp macro="" textlink="">
      <xdr:nvSpPr>
        <xdr:cNvPr id="279" name="テキスト ボックス 278">
          <a:extLst>
            <a:ext uri="{FF2B5EF4-FFF2-40B4-BE49-F238E27FC236}">
              <a16:creationId xmlns:a16="http://schemas.microsoft.com/office/drawing/2014/main" id="{A142EBE8-020D-4526-93ED-6B79C3C9700F}"/>
            </a:ext>
          </a:extLst>
        </xdr:cNvPr>
        <xdr:cNvSpPr txBox="1"/>
      </xdr:nvSpPr>
      <xdr:spPr>
        <a:xfrm>
          <a:off x="14909800" y="150159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87</xdr:row>
      <xdr:rowOff>53622</xdr:rowOff>
    </xdr:from>
    <xdr:to>
      <xdr:col>68</xdr:col>
      <xdr:colOff>203200</xdr:colOff>
      <xdr:row>87</xdr:row>
      <xdr:rowOff>155222</xdr:rowOff>
    </xdr:to>
    <xdr:sp macro="" textlink="">
      <xdr:nvSpPr>
        <xdr:cNvPr id="280" name="楕円 279">
          <a:extLst>
            <a:ext uri="{FF2B5EF4-FFF2-40B4-BE49-F238E27FC236}">
              <a16:creationId xmlns:a16="http://schemas.microsoft.com/office/drawing/2014/main" id="{CB740AE7-2163-4633-88DD-A5D06C9862C7}"/>
            </a:ext>
          </a:extLst>
        </xdr:cNvPr>
        <xdr:cNvSpPr/>
      </xdr:nvSpPr>
      <xdr:spPr>
        <a:xfrm>
          <a:off x="14351000" y="14969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139999</xdr:rowOff>
    </xdr:from>
    <xdr:ext cx="762000" cy="259045"/>
    <xdr:sp macro="" textlink="">
      <xdr:nvSpPr>
        <xdr:cNvPr id="281" name="テキスト ボックス 280">
          <a:extLst>
            <a:ext uri="{FF2B5EF4-FFF2-40B4-BE49-F238E27FC236}">
              <a16:creationId xmlns:a16="http://schemas.microsoft.com/office/drawing/2014/main" id="{322E55B8-13E6-40AE-9FFB-EBCC113EFC78}"/>
            </a:ext>
          </a:extLst>
        </xdr:cNvPr>
        <xdr:cNvSpPr txBox="1"/>
      </xdr:nvSpPr>
      <xdr:spPr>
        <a:xfrm>
          <a:off x="14020800" y="15056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134055</xdr:rowOff>
    </xdr:from>
    <xdr:to>
      <xdr:col>64</xdr:col>
      <xdr:colOff>152400</xdr:colOff>
      <xdr:row>88</xdr:row>
      <xdr:rowOff>64205</xdr:rowOff>
    </xdr:to>
    <xdr:sp macro="" textlink="">
      <xdr:nvSpPr>
        <xdr:cNvPr id="282" name="楕円 281">
          <a:extLst>
            <a:ext uri="{FF2B5EF4-FFF2-40B4-BE49-F238E27FC236}">
              <a16:creationId xmlns:a16="http://schemas.microsoft.com/office/drawing/2014/main" id="{B3C5B7C3-408A-4C57-8ED0-921F567064FF}"/>
            </a:ext>
          </a:extLst>
        </xdr:cNvPr>
        <xdr:cNvSpPr/>
      </xdr:nvSpPr>
      <xdr:spPr>
        <a:xfrm>
          <a:off x="13462000" y="15050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88</xdr:row>
      <xdr:rowOff>48982</xdr:rowOff>
    </xdr:from>
    <xdr:ext cx="762000" cy="259045"/>
    <xdr:sp macro="" textlink="">
      <xdr:nvSpPr>
        <xdr:cNvPr id="283" name="テキスト ボックス 282">
          <a:extLst>
            <a:ext uri="{FF2B5EF4-FFF2-40B4-BE49-F238E27FC236}">
              <a16:creationId xmlns:a16="http://schemas.microsoft.com/office/drawing/2014/main" id="{56F28135-0A47-4EB9-9D77-07669CFEFCFD}"/>
            </a:ext>
          </a:extLst>
        </xdr:cNvPr>
        <xdr:cNvSpPr txBox="1"/>
      </xdr:nvSpPr>
      <xdr:spPr>
        <a:xfrm>
          <a:off x="13131800" y="151365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4" name="正方形/長方形 283">
          <a:extLst>
            <a:ext uri="{FF2B5EF4-FFF2-40B4-BE49-F238E27FC236}">
              <a16:creationId xmlns:a16="http://schemas.microsoft.com/office/drawing/2014/main" id="{8FA68925-30D8-4CD8-9F87-8F0F83B8B7F6}"/>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5" name="テキスト ボックス 284">
          <a:extLst>
            <a:ext uri="{FF2B5EF4-FFF2-40B4-BE49-F238E27FC236}">
              <a16:creationId xmlns:a16="http://schemas.microsoft.com/office/drawing/2014/main" id="{5BF973EE-7004-43D7-BF23-38CAD5F0A57A}"/>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6" name="テキスト ボックス 285">
          <a:extLst>
            <a:ext uri="{FF2B5EF4-FFF2-40B4-BE49-F238E27FC236}">
              <a16:creationId xmlns:a16="http://schemas.microsoft.com/office/drawing/2014/main" id="{DC79D179-FD0E-43D6-9703-B1C6D57FC4CC}"/>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[16.91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7" name="正方形/長方形 286">
          <a:extLst>
            <a:ext uri="{FF2B5EF4-FFF2-40B4-BE49-F238E27FC236}">
              <a16:creationId xmlns:a16="http://schemas.microsoft.com/office/drawing/2014/main" id="{F9741E75-0588-4B3A-BCBD-0A59E3DB46A6}"/>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8" name="正方形/長方形 287">
          <a:extLst>
            <a:ext uri="{FF2B5EF4-FFF2-40B4-BE49-F238E27FC236}">
              <a16:creationId xmlns:a16="http://schemas.microsoft.com/office/drawing/2014/main" id="{7F8ECF4E-1ABF-4B41-AC5B-488A7DE24BCA}"/>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9" name="正方形/長方形 288">
          <a:extLst>
            <a:ext uri="{FF2B5EF4-FFF2-40B4-BE49-F238E27FC236}">
              <a16:creationId xmlns:a16="http://schemas.microsoft.com/office/drawing/2014/main" id="{E54934BD-B379-43BB-A66C-64398BEB8A09}"/>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0" name="正方形/長方形 289">
          <a:extLst>
            <a:ext uri="{FF2B5EF4-FFF2-40B4-BE49-F238E27FC236}">
              <a16:creationId xmlns:a16="http://schemas.microsoft.com/office/drawing/2014/main" id="{D1C80008-E905-46DB-BB1D-496786752EC9}"/>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1" name="正方形/長方形 290">
          <a:extLst>
            <a:ext uri="{FF2B5EF4-FFF2-40B4-BE49-F238E27FC236}">
              <a16:creationId xmlns:a16="http://schemas.microsoft.com/office/drawing/2014/main" id="{219B3295-00F3-49C8-8E82-EA24D31FF96C}"/>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2" name="正方形/長方形 291">
          <a:extLst>
            <a:ext uri="{FF2B5EF4-FFF2-40B4-BE49-F238E27FC236}">
              <a16:creationId xmlns:a16="http://schemas.microsoft.com/office/drawing/2014/main" id="{528BBA53-EE3F-4076-B815-F5C925CDE666}"/>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3" name="正方形/長方形 292">
          <a:extLst>
            <a:ext uri="{FF2B5EF4-FFF2-40B4-BE49-F238E27FC236}">
              <a16:creationId xmlns:a16="http://schemas.microsoft.com/office/drawing/2014/main" id="{E49DFBC7-F266-4C4F-B8C0-06F5D03DC54A}"/>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4" name="正方形/長方形 293">
          <a:extLst>
            <a:ext uri="{FF2B5EF4-FFF2-40B4-BE49-F238E27FC236}">
              <a16:creationId xmlns:a16="http://schemas.microsoft.com/office/drawing/2014/main" id="{4AAC7D85-EA41-459D-8E0B-B95625D3FE4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5" name="正方形/長方形 294">
          <a:extLst>
            <a:ext uri="{FF2B5EF4-FFF2-40B4-BE49-F238E27FC236}">
              <a16:creationId xmlns:a16="http://schemas.microsoft.com/office/drawing/2014/main" id="{E7BBD504-624F-444C-9399-96532A3C922A}"/>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6" name="テキスト ボックス 295">
          <a:extLst>
            <a:ext uri="{FF2B5EF4-FFF2-40B4-BE49-F238E27FC236}">
              <a16:creationId xmlns:a16="http://schemas.microsoft.com/office/drawing/2014/main" id="{254817B6-A1DF-405E-8574-58EEB2B04326}"/>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本年度は前年度と比較して増減はなく、また、前年度同様、類似団体の平均を上回っている。これは、令和２年国勢調査により類型が異動し、類似団体の中では人口が少ないため、類似団体の平均を大きく上回る結果となった。東日本大震災及び原子力災害からの復興・創生期間における事業等に対応するため、定員管理としての職員採用抑制は難しい状況にあるが、任期付職員の採用や再任用制度を活用して定員管理に努める。</a:t>
          </a:r>
        </a:p>
      </xdr:txBody>
    </xdr:sp>
    <xdr:clientData/>
  </xdr:twoCellAnchor>
  <xdr:oneCellAnchor>
    <xdr:from>
      <xdr:col>61</xdr:col>
      <xdr:colOff>6350</xdr:colOff>
      <xdr:row>54</xdr:row>
      <xdr:rowOff>139700</xdr:rowOff>
    </xdr:from>
    <xdr:ext cx="349839" cy="225703"/>
    <xdr:sp macro="" textlink="">
      <xdr:nvSpPr>
        <xdr:cNvPr id="297" name="テキスト ボックス 296">
          <a:extLst>
            <a:ext uri="{FF2B5EF4-FFF2-40B4-BE49-F238E27FC236}">
              <a16:creationId xmlns:a16="http://schemas.microsoft.com/office/drawing/2014/main" id="{112F8907-56DA-44A0-B381-F92161D4E8D8}"/>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8" name="直線コネクタ 297">
          <a:extLst>
            <a:ext uri="{FF2B5EF4-FFF2-40B4-BE49-F238E27FC236}">
              <a16:creationId xmlns:a16="http://schemas.microsoft.com/office/drawing/2014/main" id="{B9697274-BE7A-460D-8DBD-104B393651B4}"/>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9" name="テキスト ボックス 298">
          <a:extLst>
            <a:ext uri="{FF2B5EF4-FFF2-40B4-BE49-F238E27FC236}">
              <a16:creationId xmlns:a16="http://schemas.microsoft.com/office/drawing/2014/main" id="{EB552A99-FF0C-4160-8D39-BD7ABED33D6C}"/>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0" name="直線コネクタ 299">
          <a:extLst>
            <a:ext uri="{FF2B5EF4-FFF2-40B4-BE49-F238E27FC236}">
              <a16:creationId xmlns:a16="http://schemas.microsoft.com/office/drawing/2014/main" id="{4B704CA7-C83E-4420-9054-A05164E12958}"/>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1" name="テキスト ボックス 300">
          <a:extLst>
            <a:ext uri="{FF2B5EF4-FFF2-40B4-BE49-F238E27FC236}">
              <a16:creationId xmlns:a16="http://schemas.microsoft.com/office/drawing/2014/main" id="{F18B1BD3-70A7-44FE-83A1-5910454F51DC}"/>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2" name="直線コネクタ 301">
          <a:extLst>
            <a:ext uri="{FF2B5EF4-FFF2-40B4-BE49-F238E27FC236}">
              <a16:creationId xmlns:a16="http://schemas.microsoft.com/office/drawing/2014/main" id="{1F3DC77A-BA6A-461B-86BB-A856EF424965}"/>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3" name="テキスト ボックス 302">
          <a:extLst>
            <a:ext uri="{FF2B5EF4-FFF2-40B4-BE49-F238E27FC236}">
              <a16:creationId xmlns:a16="http://schemas.microsoft.com/office/drawing/2014/main" id="{88FE6421-0791-4B2C-AB1A-8F53A625F31B}"/>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4" name="直線コネクタ 303">
          <a:extLst>
            <a:ext uri="{FF2B5EF4-FFF2-40B4-BE49-F238E27FC236}">
              <a16:creationId xmlns:a16="http://schemas.microsoft.com/office/drawing/2014/main" id="{0431CCF5-91AD-4B28-86E0-A4C597A73875}"/>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5" name="テキスト ボックス 304">
          <a:extLst>
            <a:ext uri="{FF2B5EF4-FFF2-40B4-BE49-F238E27FC236}">
              <a16:creationId xmlns:a16="http://schemas.microsoft.com/office/drawing/2014/main" id="{29B704ED-A220-46F7-8B4C-5039CFC3B438}"/>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6" name="直線コネクタ 305">
          <a:extLst>
            <a:ext uri="{FF2B5EF4-FFF2-40B4-BE49-F238E27FC236}">
              <a16:creationId xmlns:a16="http://schemas.microsoft.com/office/drawing/2014/main" id="{9F27A4B9-694D-43D9-8CCF-E496A95FA285}"/>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7" name="テキスト ボックス 306">
          <a:extLst>
            <a:ext uri="{FF2B5EF4-FFF2-40B4-BE49-F238E27FC236}">
              <a16:creationId xmlns:a16="http://schemas.microsoft.com/office/drawing/2014/main" id="{AE295BE7-A959-4CFC-9394-B5386187C871}"/>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08" name="直線コネクタ 307">
          <a:extLst>
            <a:ext uri="{FF2B5EF4-FFF2-40B4-BE49-F238E27FC236}">
              <a16:creationId xmlns:a16="http://schemas.microsoft.com/office/drawing/2014/main" id="{063E71E1-6935-4D42-80E6-817595B669E9}"/>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09" name="テキスト ボックス 308">
          <a:extLst>
            <a:ext uri="{FF2B5EF4-FFF2-40B4-BE49-F238E27FC236}">
              <a16:creationId xmlns:a16="http://schemas.microsoft.com/office/drawing/2014/main" id="{E62B3538-E0B4-427F-930A-8CA5A92D0809}"/>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0" name="直線コネクタ 309">
          <a:extLst>
            <a:ext uri="{FF2B5EF4-FFF2-40B4-BE49-F238E27FC236}">
              <a16:creationId xmlns:a16="http://schemas.microsoft.com/office/drawing/2014/main" id="{B7E6682D-A8F0-4DD5-81D1-6F5650FA521D}"/>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1" name="テキスト ボックス 310">
          <a:extLst>
            <a:ext uri="{FF2B5EF4-FFF2-40B4-BE49-F238E27FC236}">
              <a16:creationId xmlns:a16="http://schemas.microsoft.com/office/drawing/2014/main" id="{44DD65D9-B56F-4182-8764-987ED1413645}"/>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2" name="直線コネクタ 311">
          <a:extLst>
            <a:ext uri="{FF2B5EF4-FFF2-40B4-BE49-F238E27FC236}">
              <a16:creationId xmlns:a16="http://schemas.microsoft.com/office/drawing/2014/main" id="{A7AC55D8-5D52-4031-B371-50BADC3F9E94}"/>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3" name="テキスト ボックス 312">
          <a:extLst>
            <a:ext uri="{FF2B5EF4-FFF2-40B4-BE49-F238E27FC236}">
              <a16:creationId xmlns:a16="http://schemas.microsoft.com/office/drawing/2014/main" id="{E369849B-79F2-444A-BEA1-F79C6C63276B}"/>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4" name="定員管理の状況グラフ枠">
          <a:extLst>
            <a:ext uri="{FF2B5EF4-FFF2-40B4-BE49-F238E27FC236}">
              <a16:creationId xmlns:a16="http://schemas.microsoft.com/office/drawing/2014/main" id="{9B5E83F7-3A02-4057-A443-BF2BAD02F1F3}"/>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32766</xdr:rowOff>
    </xdr:from>
    <xdr:to>
      <xdr:col>81</xdr:col>
      <xdr:colOff>44450</xdr:colOff>
      <xdr:row>66</xdr:row>
      <xdr:rowOff>154940</xdr:rowOff>
    </xdr:to>
    <xdr:cxnSp macro="">
      <xdr:nvCxnSpPr>
        <xdr:cNvPr id="315" name="直線コネクタ 314">
          <a:extLst>
            <a:ext uri="{FF2B5EF4-FFF2-40B4-BE49-F238E27FC236}">
              <a16:creationId xmlns:a16="http://schemas.microsoft.com/office/drawing/2014/main" id="{84695957-2E11-4D75-B508-F1DB05FFF81D}"/>
            </a:ext>
          </a:extLst>
        </xdr:cNvPr>
        <xdr:cNvCxnSpPr/>
      </xdr:nvCxnSpPr>
      <xdr:spPr>
        <a:xfrm flipV="1">
          <a:off x="17018000" y="10148316"/>
          <a:ext cx="0" cy="132232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127017</xdr:rowOff>
    </xdr:from>
    <xdr:ext cx="762000" cy="259045"/>
    <xdr:sp macro="" textlink="">
      <xdr:nvSpPr>
        <xdr:cNvPr id="316" name="定員管理の状況最小値テキスト">
          <a:extLst>
            <a:ext uri="{FF2B5EF4-FFF2-40B4-BE49-F238E27FC236}">
              <a16:creationId xmlns:a16="http://schemas.microsoft.com/office/drawing/2014/main" id="{CCB0503D-31CC-4D20-9143-E5CB7D2F68CE}"/>
            </a:ext>
          </a:extLst>
        </xdr:cNvPr>
        <xdr:cNvSpPr txBox="1"/>
      </xdr:nvSpPr>
      <xdr:spPr>
        <a:xfrm>
          <a:off x="17106900" y="11442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154940</xdr:rowOff>
    </xdr:from>
    <xdr:to>
      <xdr:col>81</xdr:col>
      <xdr:colOff>133350</xdr:colOff>
      <xdr:row>66</xdr:row>
      <xdr:rowOff>154940</xdr:rowOff>
    </xdr:to>
    <xdr:cxnSp macro="">
      <xdr:nvCxnSpPr>
        <xdr:cNvPr id="317" name="直線コネクタ 316">
          <a:extLst>
            <a:ext uri="{FF2B5EF4-FFF2-40B4-BE49-F238E27FC236}">
              <a16:creationId xmlns:a16="http://schemas.microsoft.com/office/drawing/2014/main" id="{9B2F3B27-808C-4133-80E7-D428BD144F0C}"/>
            </a:ext>
          </a:extLst>
        </xdr:cNvPr>
        <xdr:cNvCxnSpPr/>
      </xdr:nvCxnSpPr>
      <xdr:spPr>
        <a:xfrm>
          <a:off x="16929100" y="11470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119143</xdr:rowOff>
    </xdr:from>
    <xdr:ext cx="762000" cy="259045"/>
    <xdr:sp macro="" textlink="">
      <xdr:nvSpPr>
        <xdr:cNvPr id="318" name="定員管理の状況最大値テキスト">
          <a:extLst>
            <a:ext uri="{FF2B5EF4-FFF2-40B4-BE49-F238E27FC236}">
              <a16:creationId xmlns:a16="http://schemas.microsoft.com/office/drawing/2014/main" id="{E8EF275B-6C8F-48EB-8F17-C0AB6A40BCD4}"/>
            </a:ext>
          </a:extLst>
        </xdr:cNvPr>
        <xdr:cNvSpPr txBox="1"/>
      </xdr:nvSpPr>
      <xdr:spPr>
        <a:xfrm>
          <a:off x="17106900" y="9891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32766</xdr:rowOff>
    </xdr:from>
    <xdr:to>
      <xdr:col>81</xdr:col>
      <xdr:colOff>133350</xdr:colOff>
      <xdr:row>59</xdr:row>
      <xdr:rowOff>32766</xdr:rowOff>
    </xdr:to>
    <xdr:cxnSp macro="">
      <xdr:nvCxnSpPr>
        <xdr:cNvPr id="319" name="直線コネクタ 318">
          <a:extLst>
            <a:ext uri="{FF2B5EF4-FFF2-40B4-BE49-F238E27FC236}">
              <a16:creationId xmlns:a16="http://schemas.microsoft.com/office/drawing/2014/main" id="{A64C6FBF-D4AE-4B7F-B085-88E1E98A3B60}"/>
            </a:ext>
          </a:extLst>
        </xdr:cNvPr>
        <xdr:cNvCxnSpPr/>
      </xdr:nvCxnSpPr>
      <xdr:spPr>
        <a:xfrm>
          <a:off x="16929100" y="101483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62</xdr:row>
      <xdr:rowOff>72716</xdr:rowOff>
    </xdr:from>
    <xdr:to>
      <xdr:col>81</xdr:col>
      <xdr:colOff>44450</xdr:colOff>
      <xdr:row>62</xdr:row>
      <xdr:rowOff>124423</xdr:rowOff>
    </xdr:to>
    <xdr:cxnSp macro="">
      <xdr:nvCxnSpPr>
        <xdr:cNvPr id="320" name="直線コネクタ 319">
          <a:extLst>
            <a:ext uri="{FF2B5EF4-FFF2-40B4-BE49-F238E27FC236}">
              <a16:creationId xmlns:a16="http://schemas.microsoft.com/office/drawing/2014/main" id="{04DCEAFD-1F06-4118-8ED0-224043057A9A}"/>
            </a:ext>
          </a:extLst>
        </xdr:cNvPr>
        <xdr:cNvCxnSpPr/>
      </xdr:nvCxnSpPr>
      <xdr:spPr>
        <a:xfrm>
          <a:off x="16179800" y="10702616"/>
          <a:ext cx="838200" cy="51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49257</xdr:rowOff>
    </xdr:from>
    <xdr:ext cx="762000" cy="259045"/>
    <xdr:sp macro="" textlink="">
      <xdr:nvSpPr>
        <xdr:cNvPr id="321" name="定員管理の状況平均値テキスト">
          <a:extLst>
            <a:ext uri="{FF2B5EF4-FFF2-40B4-BE49-F238E27FC236}">
              <a16:creationId xmlns:a16="http://schemas.microsoft.com/office/drawing/2014/main" id="{10960CC1-28C5-4E89-B803-41BA9014F8B2}"/>
            </a:ext>
          </a:extLst>
        </xdr:cNvPr>
        <xdr:cNvSpPr txBox="1"/>
      </xdr:nvSpPr>
      <xdr:spPr>
        <a:xfrm>
          <a:off x="17106900" y="103362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32730</xdr:rowOff>
    </xdr:from>
    <xdr:to>
      <xdr:col>81</xdr:col>
      <xdr:colOff>95250</xdr:colOff>
      <xdr:row>61</xdr:row>
      <xdr:rowOff>134330</xdr:rowOff>
    </xdr:to>
    <xdr:sp macro="" textlink="">
      <xdr:nvSpPr>
        <xdr:cNvPr id="322" name="フローチャート: 判断 321">
          <a:extLst>
            <a:ext uri="{FF2B5EF4-FFF2-40B4-BE49-F238E27FC236}">
              <a16:creationId xmlns:a16="http://schemas.microsoft.com/office/drawing/2014/main" id="{004011A5-5663-4639-8391-C61C7106D8F2}"/>
            </a:ext>
          </a:extLst>
        </xdr:cNvPr>
        <xdr:cNvSpPr/>
      </xdr:nvSpPr>
      <xdr:spPr>
        <a:xfrm>
          <a:off x="16967200" y="10491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62</xdr:row>
      <xdr:rowOff>72716</xdr:rowOff>
    </xdr:from>
    <xdr:to>
      <xdr:col>77</xdr:col>
      <xdr:colOff>44450</xdr:colOff>
      <xdr:row>62</xdr:row>
      <xdr:rowOff>72716</xdr:rowOff>
    </xdr:to>
    <xdr:cxnSp macro="">
      <xdr:nvCxnSpPr>
        <xdr:cNvPr id="323" name="直線コネクタ 322">
          <a:extLst>
            <a:ext uri="{FF2B5EF4-FFF2-40B4-BE49-F238E27FC236}">
              <a16:creationId xmlns:a16="http://schemas.microsoft.com/office/drawing/2014/main" id="{EC14770F-F3A9-4FF8-B7F2-BFEFA5A4AD33}"/>
            </a:ext>
          </a:extLst>
        </xdr:cNvPr>
        <xdr:cNvCxnSpPr/>
      </xdr:nvCxnSpPr>
      <xdr:spPr>
        <a:xfrm>
          <a:off x="15290800" y="1070261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7910</xdr:rowOff>
    </xdr:from>
    <xdr:to>
      <xdr:col>77</xdr:col>
      <xdr:colOff>95250</xdr:colOff>
      <xdr:row>61</xdr:row>
      <xdr:rowOff>109510</xdr:rowOff>
    </xdr:to>
    <xdr:sp macro="" textlink="">
      <xdr:nvSpPr>
        <xdr:cNvPr id="324" name="フローチャート: 判断 323">
          <a:extLst>
            <a:ext uri="{FF2B5EF4-FFF2-40B4-BE49-F238E27FC236}">
              <a16:creationId xmlns:a16="http://schemas.microsoft.com/office/drawing/2014/main" id="{2D68DA26-3F38-42D1-B985-E25A92AC9E9B}"/>
            </a:ext>
          </a:extLst>
        </xdr:cNvPr>
        <xdr:cNvSpPr/>
      </xdr:nvSpPr>
      <xdr:spPr>
        <a:xfrm>
          <a:off x="16129000" y="10466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119687</xdr:rowOff>
    </xdr:from>
    <xdr:ext cx="736600" cy="259045"/>
    <xdr:sp macro="" textlink="">
      <xdr:nvSpPr>
        <xdr:cNvPr id="325" name="テキスト ボックス 324">
          <a:extLst>
            <a:ext uri="{FF2B5EF4-FFF2-40B4-BE49-F238E27FC236}">
              <a16:creationId xmlns:a16="http://schemas.microsoft.com/office/drawing/2014/main" id="{62DC8434-3B48-4242-8A90-4891E582F2AC}"/>
            </a:ext>
          </a:extLst>
        </xdr:cNvPr>
        <xdr:cNvSpPr txBox="1"/>
      </xdr:nvSpPr>
      <xdr:spPr>
        <a:xfrm>
          <a:off x="15798800" y="102352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62</xdr:row>
      <xdr:rowOff>51344</xdr:rowOff>
    </xdr:from>
    <xdr:to>
      <xdr:col>72</xdr:col>
      <xdr:colOff>203200</xdr:colOff>
      <xdr:row>62</xdr:row>
      <xdr:rowOff>72716</xdr:rowOff>
    </xdr:to>
    <xdr:cxnSp macro="">
      <xdr:nvCxnSpPr>
        <xdr:cNvPr id="326" name="直線コネクタ 325">
          <a:extLst>
            <a:ext uri="{FF2B5EF4-FFF2-40B4-BE49-F238E27FC236}">
              <a16:creationId xmlns:a16="http://schemas.microsoft.com/office/drawing/2014/main" id="{71440F73-70D7-4DEF-A72F-3F7220F06B88}"/>
            </a:ext>
          </a:extLst>
        </xdr:cNvPr>
        <xdr:cNvCxnSpPr/>
      </xdr:nvCxnSpPr>
      <xdr:spPr>
        <a:xfrm>
          <a:off x="14401800" y="10681244"/>
          <a:ext cx="889000" cy="21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27904</xdr:rowOff>
    </xdr:from>
    <xdr:to>
      <xdr:col>73</xdr:col>
      <xdr:colOff>44450</xdr:colOff>
      <xdr:row>61</xdr:row>
      <xdr:rowOff>129504</xdr:rowOff>
    </xdr:to>
    <xdr:sp macro="" textlink="">
      <xdr:nvSpPr>
        <xdr:cNvPr id="327" name="フローチャート: 判断 326">
          <a:extLst>
            <a:ext uri="{FF2B5EF4-FFF2-40B4-BE49-F238E27FC236}">
              <a16:creationId xmlns:a16="http://schemas.microsoft.com/office/drawing/2014/main" id="{201B14AA-6483-4F5E-8F26-74D7647ECC4A}"/>
            </a:ext>
          </a:extLst>
        </xdr:cNvPr>
        <xdr:cNvSpPr/>
      </xdr:nvSpPr>
      <xdr:spPr>
        <a:xfrm>
          <a:off x="15240000" y="10486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139681</xdr:rowOff>
    </xdr:from>
    <xdr:ext cx="762000" cy="259045"/>
    <xdr:sp macro="" textlink="">
      <xdr:nvSpPr>
        <xdr:cNvPr id="328" name="テキスト ボックス 327">
          <a:extLst>
            <a:ext uri="{FF2B5EF4-FFF2-40B4-BE49-F238E27FC236}">
              <a16:creationId xmlns:a16="http://schemas.microsoft.com/office/drawing/2014/main" id="{C0D2C241-D21B-4495-94A3-7CADFEA8F220}"/>
            </a:ext>
          </a:extLst>
        </xdr:cNvPr>
        <xdr:cNvSpPr txBox="1"/>
      </xdr:nvSpPr>
      <xdr:spPr>
        <a:xfrm>
          <a:off x="14909800" y="102552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62</xdr:row>
      <xdr:rowOff>51344</xdr:rowOff>
    </xdr:from>
    <xdr:to>
      <xdr:col>68</xdr:col>
      <xdr:colOff>152400</xdr:colOff>
      <xdr:row>62</xdr:row>
      <xdr:rowOff>113393</xdr:rowOff>
    </xdr:to>
    <xdr:cxnSp macro="">
      <xdr:nvCxnSpPr>
        <xdr:cNvPr id="329" name="直線コネクタ 328">
          <a:extLst>
            <a:ext uri="{FF2B5EF4-FFF2-40B4-BE49-F238E27FC236}">
              <a16:creationId xmlns:a16="http://schemas.microsoft.com/office/drawing/2014/main" id="{9F2CECF8-B5D6-4A7F-A6F8-24B5EF954BA9}"/>
            </a:ext>
          </a:extLst>
        </xdr:cNvPr>
        <xdr:cNvCxnSpPr/>
      </xdr:nvCxnSpPr>
      <xdr:spPr>
        <a:xfrm flipV="1">
          <a:off x="13512800" y="10681244"/>
          <a:ext cx="889000" cy="62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65</xdr:row>
      <xdr:rowOff>148735</xdr:rowOff>
    </xdr:from>
    <xdr:to>
      <xdr:col>68</xdr:col>
      <xdr:colOff>203200</xdr:colOff>
      <xdr:row>66</xdr:row>
      <xdr:rowOff>78885</xdr:rowOff>
    </xdr:to>
    <xdr:sp macro="" textlink="">
      <xdr:nvSpPr>
        <xdr:cNvPr id="330" name="フローチャート: 判断 329">
          <a:extLst>
            <a:ext uri="{FF2B5EF4-FFF2-40B4-BE49-F238E27FC236}">
              <a16:creationId xmlns:a16="http://schemas.microsoft.com/office/drawing/2014/main" id="{3B4CFB7E-7700-4C3C-8708-713087836B03}"/>
            </a:ext>
          </a:extLst>
        </xdr:cNvPr>
        <xdr:cNvSpPr/>
      </xdr:nvSpPr>
      <xdr:spPr>
        <a:xfrm>
          <a:off x="14351000" y="11292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66</xdr:row>
      <xdr:rowOff>63662</xdr:rowOff>
    </xdr:from>
    <xdr:ext cx="762000" cy="259045"/>
    <xdr:sp macro="" textlink="">
      <xdr:nvSpPr>
        <xdr:cNvPr id="331" name="テキスト ボックス 330">
          <a:extLst>
            <a:ext uri="{FF2B5EF4-FFF2-40B4-BE49-F238E27FC236}">
              <a16:creationId xmlns:a16="http://schemas.microsoft.com/office/drawing/2014/main" id="{6DE2369E-7A10-4695-910D-555ADE469B4E}"/>
            </a:ext>
          </a:extLst>
        </xdr:cNvPr>
        <xdr:cNvSpPr txBox="1"/>
      </xdr:nvSpPr>
      <xdr:spPr>
        <a:xfrm>
          <a:off x="14020800" y="11379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65</xdr:row>
      <xdr:rowOff>121158</xdr:rowOff>
    </xdr:from>
    <xdr:to>
      <xdr:col>64</xdr:col>
      <xdr:colOff>152400</xdr:colOff>
      <xdr:row>66</xdr:row>
      <xdr:rowOff>51308</xdr:rowOff>
    </xdr:to>
    <xdr:sp macro="" textlink="">
      <xdr:nvSpPr>
        <xdr:cNvPr id="332" name="フローチャート: 判断 331">
          <a:extLst>
            <a:ext uri="{FF2B5EF4-FFF2-40B4-BE49-F238E27FC236}">
              <a16:creationId xmlns:a16="http://schemas.microsoft.com/office/drawing/2014/main" id="{7B25DCE9-4C04-41A8-9D2D-B77F06B66BA9}"/>
            </a:ext>
          </a:extLst>
        </xdr:cNvPr>
        <xdr:cNvSpPr/>
      </xdr:nvSpPr>
      <xdr:spPr>
        <a:xfrm>
          <a:off x="13462000" y="11265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66</xdr:row>
      <xdr:rowOff>36085</xdr:rowOff>
    </xdr:from>
    <xdr:ext cx="762000" cy="259045"/>
    <xdr:sp macro="" textlink="">
      <xdr:nvSpPr>
        <xdr:cNvPr id="333" name="テキスト ボックス 332">
          <a:extLst>
            <a:ext uri="{FF2B5EF4-FFF2-40B4-BE49-F238E27FC236}">
              <a16:creationId xmlns:a16="http://schemas.microsoft.com/office/drawing/2014/main" id="{09545675-D4C3-493A-AA94-BCFB01E40767}"/>
            </a:ext>
          </a:extLst>
        </xdr:cNvPr>
        <xdr:cNvSpPr txBox="1"/>
      </xdr:nvSpPr>
      <xdr:spPr>
        <a:xfrm>
          <a:off x="13131800" y="11351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EF868D87-94A1-4634-AEA6-1CBF4023FF52}"/>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76926EC8-BB23-4575-9B4B-2E89EDB82E18}"/>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377159A1-462E-4E91-BBE7-A10BCFD78CDE}"/>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D73D2814-CB3D-453A-8B2E-70510691F7F7}"/>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948FB87C-A37A-4B99-997C-60A6E97FBC7F}"/>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73623</xdr:rowOff>
    </xdr:from>
    <xdr:to>
      <xdr:col>81</xdr:col>
      <xdr:colOff>95250</xdr:colOff>
      <xdr:row>63</xdr:row>
      <xdr:rowOff>3773</xdr:rowOff>
    </xdr:to>
    <xdr:sp macro="" textlink="">
      <xdr:nvSpPr>
        <xdr:cNvPr id="339" name="楕円 338">
          <a:extLst>
            <a:ext uri="{FF2B5EF4-FFF2-40B4-BE49-F238E27FC236}">
              <a16:creationId xmlns:a16="http://schemas.microsoft.com/office/drawing/2014/main" id="{E138A6A2-FDFE-4E9E-9D2B-8BEDA9E1B50C}"/>
            </a:ext>
          </a:extLst>
        </xdr:cNvPr>
        <xdr:cNvSpPr/>
      </xdr:nvSpPr>
      <xdr:spPr>
        <a:xfrm>
          <a:off x="16967200" y="10703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62</xdr:row>
      <xdr:rowOff>45700</xdr:rowOff>
    </xdr:from>
    <xdr:ext cx="762000" cy="259045"/>
    <xdr:sp macro="" textlink="">
      <xdr:nvSpPr>
        <xdr:cNvPr id="340" name="定員管理の状況該当値テキスト">
          <a:extLst>
            <a:ext uri="{FF2B5EF4-FFF2-40B4-BE49-F238E27FC236}">
              <a16:creationId xmlns:a16="http://schemas.microsoft.com/office/drawing/2014/main" id="{904E4394-74CE-41BE-B78F-1376E98A2B64}"/>
            </a:ext>
          </a:extLst>
        </xdr:cNvPr>
        <xdr:cNvSpPr txBox="1"/>
      </xdr:nvSpPr>
      <xdr:spPr>
        <a:xfrm>
          <a:off x="17106900" y="106756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62</xdr:row>
      <xdr:rowOff>21916</xdr:rowOff>
    </xdr:from>
    <xdr:to>
      <xdr:col>77</xdr:col>
      <xdr:colOff>95250</xdr:colOff>
      <xdr:row>62</xdr:row>
      <xdr:rowOff>123516</xdr:rowOff>
    </xdr:to>
    <xdr:sp macro="" textlink="">
      <xdr:nvSpPr>
        <xdr:cNvPr id="341" name="楕円 340">
          <a:extLst>
            <a:ext uri="{FF2B5EF4-FFF2-40B4-BE49-F238E27FC236}">
              <a16:creationId xmlns:a16="http://schemas.microsoft.com/office/drawing/2014/main" id="{453CE238-C867-4F59-BCF2-8556D08C8DA4}"/>
            </a:ext>
          </a:extLst>
        </xdr:cNvPr>
        <xdr:cNvSpPr/>
      </xdr:nvSpPr>
      <xdr:spPr>
        <a:xfrm>
          <a:off x="16129000" y="10651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108293</xdr:rowOff>
    </xdr:from>
    <xdr:ext cx="736600" cy="259045"/>
    <xdr:sp macro="" textlink="">
      <xdr:nvSpPr>
        <xdr:cNvPr id="342" name="テキスト ボックス 341">
          <a:extLst>
            <a:ext uri="{FF2B5EF4-FFF2-40B4-BE49-F238E27FC236}">
              <a16:creationId xmlns:a16="http://schemas.microsoft.com/office/drawing/2014/main" id="{3C4232AB-6677-4F23-8969-77222E0C2E31}"/>
            </a:ext>
          </a:extLst>
        </xdr:cNvPr>
        <xdr:cNvSpPr txBox="1"/>
      </xdr:nvSpPr>
      <xdr:spPr>
        <a:xfrm>
          <a:off x="15798800" y="107381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62</xdr:row>
      <xdr:rowOff>21916</xdr:rowOff>
    </xdr:from>
    <xdr:to>
      <xdr:col>73</xdr:col>
      <xdr:colOff>44450</xdr:colOff>
      <xdr:row>62</xdr:row>
      <xdr:rowOff>123516</xdr:rowOff>
    </xdr:to>
    <xdr:sp macro="" textlink="">
      <xdr:nvSpPr>
        <xdr:cNvPr id="343" name="楕円 342">
          <a:extLst>
            <a:ext uri="{FF2B5EF4-FFF2-40B4-BE49-F238E27FC236}">
              <a16:creationId xmlns:a16="http://schemas.microsoft.com/office/drawing/2014/main" id="{4DCA303D-B66F-4F97-89FF-173B0397B279}"/>
            </a:ext>
          </a:extLst>
        </xdr:cNvPr>
        <xdr:cNvSpPr/>
      </xdr:nvSpPr>
      <xdr:spPr>
        <a:xfrm>
          <a:off x="15240000" y="10651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108293</xdr:rowOff>
    </xdr:from>
    <xdr:ext cx="762000" cy="259045"/>
    <xdr:sp macro="" textlink="">
      <xdr:nvSpPr>
        <xdr:cNvPr id="344" name="テキスト ボックス 343">
          <a:extLst>
            <a:ext uri="{FF2B5EF4-FFF2-40B4-BE49-F238E27FC236}">
              <a16:creationId xmlns:a16="http://schemas.microsoft.com/office/drawing/2014/main" id="{6C07E4AA-72CD-4F89-8315-6CB618827DFC}"/>
            </a:ext>
          </a:extLst>
        </xdr:cNvPr>
        <xdr:cNvSpPr txBox="1"/>
      </xdr:nvSpPr>
      <xdr:spPr>
        <a:xfrm>
          <a:off x="14909800" y="107381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62</xdr:row>
      <xdr:rowOff>544</xdr:rowOff>
    </xdr:from>
    <xdr:to>
      <xdr:col>68</xdr:col>
      <xdr:colOff>203200</xdr:colOff>
      <xdr:row>62</xdr:row>
      <xdr:rowOff>102144</xdr:rowOff>
    </xdr:to>
    <xdr:sp macro="" textlink="">
      <xdr:nvSpPr>
        <xdr:cNvPr id="345" name="楕円 344">
          <a:extLst>
            <a:ext uri="{FF2B5EF4-FFF2-40B4-BE49-F238E27FC236}">
              <a16:creationId xmlns:a16="http://schemas.microsoft.com/office/drawing/2014/main" id="{2C936B2F-5FC6-4BEC-B12D-4B756AA99519}"/>
            </a:ext>
          </a:extLst>
        </xdr:cNvPr>
        <xdr:cNvSpPr/>
      </xdr:nvSpPr>
      <xdr:spPr>
        <a:xfrm>
          <a:off x="14351000" y="10630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112321</xdr:rowOff>
    </xdr:from>
    <xdr:ext cx="762000" cy="259045"/>
    <xdr:sp macro="" textlink="">
      <xdr:nvSpPr>
        <xdr:cNvPr id="346" name="テキスト ボックス 345">
          <a:extLst>
            <a:ext uri="{FF2B5EF4-FFF2-40B4-BE49-F238E27FC236}">
              <a16:creationId xmlns:a16="http://schemas.microsoft.com/office/drawing/2014/main" id="{3E7E4E50-E97E-451B-9521-965F0BD079C5}"/>
            </a:ext>
          </a:extLst>
        </xdr:cNvPr>
        <xdr:cNvSpPr txBox="1"/>
      </xdr:nvSpPr>
      <xdr:spPr>
        <a:xfrm>
          <a:off x="14020800" y="103993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62593</xdr:rowOff>
    </xdr:from>
    <xdr:to>
      <xdr:col>64</xdr:col>
      <xdr:colOff>152400</xdr:colOff>
      <xdr:row>62</xdr:row>
      <xdr:rowOff>164193</xdr:rowOff>
    </xdr:to>
    <xdr:sp macro="" textlink="">
      <xdr:nvSpPr>
        <xdr:cNvPr id="347" name="楕円 346">
          <a:extLst>
            <a:ext uri="{FF2B5EF4-FFF2-40B4-BE49-F238E27FC236}">
              <a16:creationId xmlns:a16="http://schemas.microsoft.com/office/drawing/2014/main" id="{8662C5F9-781D-4958-AC69-1E205540B1A8}"/>
            </a:ext>
          </a:extLst>
        </xdr:cNvPr>
        <xdr:cNvSpPr/>
      </xdr:nvSpPr>
      <xdr:spPr>
        <a:xfrm>
          <a:off x="13462000" y="10692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2920</xdr:rowOff>
    </xdr:from>
    <xdr:ext cx="762000" cy="259045"/>
    <xdr:sp macro="" textlink="">
      <xdr:nvSpPr>
        <xdr:cNvPr id="348" name="テキスト ボックス 347">
          <a:extLst>
            <a:ext uri="{FF2B5EF4-FFF2-40B4-BE49-F238E27FC236}">
              <a16:creationId xmlns:a16="http://schemas.microsoft.com/office/drawing/2014/main" id="{AEB31279-8976-4BAB-B648-E0AED14FCFD5}"/>
            </a:ext>
          </a:extLst>
        </xdr:cNvPr>
        <xdr:cNvSpPr txBox="1"/>
      </xdr:nvSpPr>
      <xdr:spPr>
        <a:xfrm>
          <a:off x="13131800" y="104613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9" name="正方形/長方形 348">
          <a:extLst>
            <a:ext uri="{FF2B5EF4-FFF2-40B4-BE49-F238E27FC236}">
              <a16:creationId xmlns:a16="http://schemas.microsoft.com/office/drawing/2014/main" id="{BA80D28E-7D17-4E26-AC69-F3611055F899}"/>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0" name="テキスト ボックス 349">
          <a:extLst>
            <a:ext uri="{FF2B5EF4-FFF2-40B4-BE49-F238E27FC236}">
              <a16:creationId xmlns:a16="http://schemas.microsoft.com/office/drawing/2014/main" id="{EE75CB69-6101-47BA-A52E-C608F3B41DBD}"/>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1" name="テキスト ボックス 350">
          <a:extLst>
            <a:ext uri="{FF2B5EF4-FFF2-40B4-BE49-F238E27FC236}">
              <a16:creationId xmlns:a16="http://schemas.microsoft.com/office/drawing/2014/main" id="{664D52F7-77AE-4E7E-B4D8-48992DAD81E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2" name="正方形/長方形 351">
          <a:extLst>
            <a:ext uri="{FF2B5EF4-FFF2-40B4-BE49-F238E27FC236}">
              <a16:creationId xmlns:a16="http://schemas.microsoft.com/office/drawing/2014/main" id="{3B1A2D40-15F3-401C-A6AB-7DDDC6EC396D}"/>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3" name="正方形/長方形 352">
          <a:extLst>
            <a:ext uri="{FF2B5EF4-FFF2-40B4-BE49-F238E27FC236}">
              <a16:creationId xmlns:a16="http://schemas.microsoft.com/office/drawing/2014/main" id="{D3CB3D67-0134-47B6-AAEC-DAB62883376E}"/>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4" name="正方形/長方形 353">
          <a:extLst>
            <a:ext uri="{FF2B5EF4-FFF2-40B4-BE49-F238E27FC236}">
              <a16:creationId xmlns:a16="http://schemas.microsoft.com/office/drawing/2014/main" id="{F3C7C56B-A77D-4208-9A2D-8B07B737A8D4}"/>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5" name="正方形/長方形 354">
          <a:extLst>
            <a:ext uri="{FF2B5EF4-FFF2-40B4-BE49-F238E27FC236}">
              <a16:creationId xmlns:a16="http://schemas.microsoft.com/office/drawing/2014/main" id="{9D3C4220-7859-471A-8800-7270F3FD30AC}"/>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6" name="正方形/長方形 355">
          <a:extLst>
            <a:ext uri="{FF2B5EF4-FFF2-40B4-BE49-F238E27FC236}">
              <a16:creationId xmlns:a16="http://schemas.microsoft.com/office/drawing/2014/main" id="{AA9298D0-22D0-4862-B776-3467CB9CB896}"/>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7" name="正方形/長方形 356">
          <a:extLst>
            <a:ext uri="{FF2B5EF4-FFF2-40B4-BE49-F238E27FC236}">
              <a16:creationId xmlns:a16="http://schemas.microsoft.com/office/drawing/2014/main" id="{9FAA8CF9-55FE-40BA-BDDF-97B8868E1857}"/>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8" name="正方形/長方形 357">
          <a:extLst>
            <a:ext uri="{FF2B5EF4-FFF2-40B4-BE49-F238E27FC236}">
              <a16:creationId xmlns:a16="http://schemas.microsoft.com/office/drawing/2014/main" id="{75255004-7991-4E74-BC46-F7F617D716B9}"/>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9" name="正方形/長方形 358">
          <a:extLst>
            <a:ext uri="{FF2B5EF4-FFF2-40B4-BE49-F238E27FC236}">
              <a16:creationId xmlns:a16="http://schemas.microsoft.com/office/drawing/2014/main" id="{C46BF848-4F51-49E7-BC92-31E74C712F93}"/>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0" name="正方形/長方形 359">
          <a:extLst>
            <a:ext uri="{FF2B5EF4-FFF2-40B4-BE49-F238E27FC236}">
              <a16:creationId xmlns:a16="http://schemas.microsoft.com/office/drawing/2014/main" id="{3012D4DD-D8C9-4738-BC8C-F85B8A800336}"/>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1" name="テキスト ボックス 360">
          <a:extLst>
            <a:ext uri="{FF2B5EF4-FFF2-40B4-BE49-F238E27FC236}">
              <a16:creationId xmlns:a16="http://schemas.microsoft.com/office/drawing/2014/main" id="{133D8E2F-DCEC-4CFC-B499-F06217D5797F}"/>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標準税収入額等が広野</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IGCC</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火力発電所に係る固定資産税の大幅な増収により単年度実質公債費比率は前年度と比べ</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2.5</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ポイント減の</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4.41618</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％となった。３ヶ年平均では</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0.6</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ポイント減となっている。今後は</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広野</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IGCC</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火力発電所に係る固定資産税が逓減することが見込まれることに伴い、復興関連事業のための地方債の負担が上昇することが予想される。事業の緊急性・必要性を的確に見極め、起債に大きく頼ることのない財政運営に努める。</a:t>
          </a:r>
        </a:p>
      </xdr:txBody>
    </xdr:sp>
    <xdr:clientData/>
  </xdr:twoCellAnchor>
  <xdr:oneCellAnchor>
    <xdr:from>
      <xdr:col>61</xdr:col>
      <xdr:colOff>6350</xdr:colOff>
      <xdr:row>32</xdr:row>
      <xdr:rowOff>101600</xdr:rowOff>
    </xdr:from>
    <xdr:ext cx="298543" cy="225703"/>
    <xdr:sp macro="" textlink="">
      <xdr:nvSpPr>
        <xdr:cNvPr id="362" name="テキスト ボックス 361">
          <a:extLst>
            <a:ext uri="{FF2B5EF4-FFF2-40B4-BE49-F238E27FC236}">
              <a16:creationId xmlns:a16="http://schemas.microsoft.com/office/drawing/2014/main" id="{B5AF90EF-95A2-473B-8FF6-BFB76A2238D6}"/>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3" name="直線コネクタ 362">
          <a:extLst>
            <a:ext uri="{FF2B5EF4-FFF2-40B4-BE49-F238E27FC236}">
              <a16:creationId xmlns:a16="http://schemas.microsoft.com/office/drawing/2014/main" id="{2377FB09-454C-4A87-B66A-14ADB8945B8D}"/>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4" name="テキスト ボックス 363">
          <a:extLst>
            <a:ext uri="{FF2B5EF4-FFF2-40B4-BE49-F238E27FC236}">
              <a16:creationId xmlns:a16="http://schemas.microsoft.com/office/drawing/2014/main" id="{016F40A3-ED7F-4171-B980-6427BD46E526}"/>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5" name="直線コネクタ 364">
          <a:extLst>
            <a:ext uri="{FF2B5EF4-FFF2-40B4-BE49-F238E27FC236}">
              <a16:creationId xmlns:a16="http://schemas.microsoft.com/office/drawing/2014/main" id="{EB9187EE-0348-4C06-AB42-849430A0D924}"/>
            </a:ext>
          </a:extLst>
        </xdr:cNvPr>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6" name="テキスト ボックス 365">
          <a:extLst>
            <a:ext uri="{FF2B5EF4-FFF2-40B4-BE49-F238E27FC236}">
              <a16:creationId xmlns:a16="http://schemas.microsoft.com/office/drawing/2014/main" id="{5107A099-94C2-45BD-9C87-DF854C1240C6}"/>
            </a:ext>
          </a:extLst>
        </xdr:cNvPr>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7" name="直線コネクタ 366">
          <a:extLst>
            <a:ext uri="{FF2B5EF4-FFF2-40B4-BE49-F238E27FC236}">
              <a16:creationId xmlns:a16="http://schemas.microsoft.com/office/drawing/2014/main" id="{27181021-3148-40DC-BA4B-5F4A15836621}"/>
            </a:ext>
          </a:extLst>
        </xdr:cNvPr>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68" name="テキスト ボックス 367">
          <a:extLst>
            <a:ext uri="{FF2B5EF4-FFF2-40B4-BE49-F238E27FC236}">
              <a16:creationId xmlns:a16="http://schemas.microsoft.com/office/drawing/2014/main" id="{52E9B59C-51B1-43DA-9A40-3599DB8AE653}"/>
            </a:ext>
          </a:extLst>
        </xdr:cNvPr>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69" name="直線コネクタ 368">
          <a:extLst>
            <a:ext uri="{FF2B5EF4-FFF2-40B4-BE49-F238E27FC236}">
              <a16:creationId xmlns:a16="http://schemas.microsoft.com/office/drawing/2014/main" id="{BA279D7B-4CF7-404A-9BC2-62343CD3A57D}"/>
            </a:ext>
          </a:extLst>
        </xdr:cNvPr>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70" name="テキスト ボックス 369">
          <a:extLst>
            <a:ext uri="{FF2B5EF4-FFF2-40B4-BE49-F238E27FC236}">
              <a16:creationId xmlns:a16="http://schemas.microsoft.com/office/drawing/2014/main" id="{EABAFDE3-04B2-4A2D-985F-0B754F96E6A3}"/>
            </a:ext>
          </a:extLst>
        </xdr:cNvPr>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71" name="直線コネクタ 370">
          <a:extLst>
            <a:ext uri="{FF2B5EF4-FFF2-40B4-BE49-F238E27FC236}">
              <a16:creationId xmlns:a16="http://schemas.microsoft.com/office/drawing/2014/main" id="{E47EF6F9-1881-4A3D-B040-42175CBAD19B}"/>
            </a:ext>
          </a:extLst>
        </xdr:cNvPr>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2" name="直線コネクタ 371">
          <a:extLst>
            <a:ext uri="{FF2B5EF4-FFF2-40B4-BE49-F238E27FC236}">
              <a16:creationId xmlns:a16="http://schemas.microsoft.com/office/drawing/2014/main" id="{B7A1FFC2-71E2-4C9E-B60B-E8EF56C7E1D6}"/>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3" name="公債費負担の状況グラフ枠">
          <a:extLst>
            <a:ext uri="{FF2B5EF4-FFF2-40B4-BE49-F238E27FC236}">
              <a16:creationId xmlns:a16="http://schemas.microsoft.com/office/drawing/2014/main" id="{BFA1BF63-324B-444A-9F41-90F4962A7345}"/>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71882</xdr:rowOff>
    </xdr:from>
    <xdr:to>
      <xdr:col>81</xdr:col>
      <xdr:colOff>44450</xdr:colOff>
      <xdr:row>43</xdr:row>
      <xdr:rowOff>51816</xdr:rowOff>
    </xdr:to>
    <xdr:cxnSp macro="">
      <xdr:nvCxnSpPr>
        <xdr:cNvPr id="374" name="直線コネクタ 373">
          <a:extLst>
            <a:ext uri="{FF2B5EF4-FFF2-40B4-BE49-F238E27FC236}">
              <a16:creationId xmlns:a16="http://schemas.microsoft.com/office/drawing/2014/main" id="{8BA8883E-12A1-40E4-9E94-F068E9C768E2}"/>
            </a:ext>
          </a:extLst>
        </xdr:cNvPr>
        <xdr:cNvCxnSpPr/>
      </xdr:nvCxnSpPr>
      <xdr:spPr>
        <a:xfrm flipV="1">
          <a:off x="17018000" y="6415532"/>
          <a:ext cx="0" cy="100863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23893</xdr:rowOff>
    </xdr:from>
    <xdr:ext cx="762000" cy="259045"/>
    <xdr:sp macro="" textlink="">
      <xdr:nvSpPr>
        <xdr:cNvPr id="375" name="公債費負担の状況最小値テキスト">
          <a:extLst>
            <a:ext uri="{FF2B5EF4-FFF2-40B4-BE49-F238E27FC236}">
              <a16:creationId xmlns:a16="http://schemas.microsoft.com/office/drawing/2014/main" id="{2D0043CF-5B17-4006-8740-766DABF7E425}"/>
            </a:ext>
          </a:extLst>
        </xdr:cNvPr>
        <xdr:cNvSpPr txBox="1"/>
      </xdr:nvSpPr>
      <xdr:spPr>
        <a:xfrm>
          <a:off x="17106900" y="73962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43</xdr:row>
      <xdr:rowOff>51816</xdr:rowOff>
    </xdr:from>
    <xdr:to>
      <xdr:col>81</xdr:col>
      <xdr:colOff>133350</xdr:colOff>
      <xdr:row>43</xdr:row>
      <xdr:rowOff>51816</xdr:rowOff>
    </xdr:to>
    <xdr:cxnSp macro="">
      <xdr:nvCxnSpPr>
        <xdr:cNvPr id="376" name="直線コネクタ 375">
          <a:extLst>
            <a:ext uri="{FF2B5EF4-FFF2-40B4-BE49-F238E27FC236}">
              <a16:creationId xmlns:a16="http://schemas.microsoft.com/office/drawing/2014/main" id="{E54C4391-0B73-4EFE-90CF-263BDC4B5EB9}"/>
            </a:ext>
          </a:extLst>
        </xdr:cNvPr>
        <xdr:cNvCxnSpPr/>
      </xdr:nvCxnSpPr>
      <xdr:spPr>
        <a:xfrm>
          <a:off x="16929100" y="74241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158259</xdr:rowOff>
    </xdr:from>
    <xdr:ext cx="762000" cy="259045"/>
    <xdr:sp macro="" textlink="">
      <xdr:nvSpPr>
        <xdr:cNvPr id="377" name="公債費負担の状況最大値テキスト">
          <a:extLst>
            <a:ext uri="{FF2B5EF4-FFF2-40B4-BE49-F238E27FC236}">
              <a16:creationId xmlns:a16="http://schemas.microsoft.com/office/drawing/2014/main" id="{A2424637-67C4-4106-A5BF-0300CFEB460D}"/>
            </a:ext>
          </a:extLst>
        </xdr:cNvPr>
        <xdr:cNvSpPr txBox="1"/>
      </xdr:nvSpPr>
      <xdr:spPr>
        <a:xfrm>
          <a:off x="17106900" y="61590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71882</xdr:rowOff>
    </xdr:from>
    <xdr:to>
      <xdr:col>81</xdr:col>
      <xdr:colOff>133350</xdr:colOff>
      <xdr:row>37</xdr:row>
      <xdr:rowOff>71882</xdr:rowOff>
    </xdr:to>
    <xdr:cxnSp macro="">
      <xdr:nvCxnSpPr>
        <xdr:cNvPr id="378" name="直線コネクタ 377">
          <a:extLst>
            <a:ext uri="{FF2B5EF4-FFF2-40B4-BE49-F238E27FC236}">
              <a16:creationId xmlns:a16="http://schemas.microsoft.com/office/drawing/2014/main" id="{4D488D63-D3B5-4DC4-BACE-08A5CDF6671C}"/>
            </a:ext>
          </a:extLst>
        </xdr:cNvPr>
        <xdr:cNvCxnSpPr/>
      </xdr:nvCxnSpPr>
      <xdr:spPr>
        <a:xfrm>
          <a:off x="16929100" y="64155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3810</xdr:rowOff>
    </xdr:from>
    <xdr:to>
      <xdr:col>81</xdr:col>
      <xdr:colOff>44450</xdr:colOff>
      <xdr:row>41</xdr:row>
      <xdr:rowOff>32766</xdr:rowOff>
    </xdr:to>
    <xdr:cxnSp macro="">
      <xdr:nvCxnSpPr>
        <xdr:cNvPr id="379" name="直線コネクタ 378">
          <a:extLst>
            <a:ext uri="{FF2B5EF4-FFF2-40B4-BE49-F238E27FC236}">
              <a16:creationId xmlns:a16="http://schemas.microsoft.com/office/drawing/2014/main" id="{AF4BDFE6-F912-4FCE-BE35-96B112F6EBE8}"/>
            </a:ext>
          </a:extLst>
        </xdr:cNvPr>
        <xdr:cNvCxnSpPr/>
      </xdr:nvCxnSpPr>
      <xdr:spPr>
        <a:xfrm flipV="1">
          <a:off x="16179800" y="7033260"/>
          <a:ext cx="838200" cy="2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41</xdr:row>
      <xdr:rowOff>36085</xdr:rowOff>
    </xdr:from>
    <xdr:ext cx="762000" cy="259045"/>
    <xdr:sp macro="" textlink="">
      <xdr:nvSpPr>
        <xdr:cNvPr id="380" name="公債費負担の状況平均値テキスト">
          <a:extLst>
            <a:ext uri="{FF2B5EF4-FFF2-40B4-BE49-F238E27FC236}">
              <a16:creationId xmlns:a16="http://schemas.microsoft.com/office/drawing/2014/main" id="{36012C7A-240B-4CDC-808F-B9044B50E113}"/>
            </a:ext>
          </a:extLst>
        </xdr:cNvPr>
        <xdr:cNvSpPr txBox="1"/>
      </xdr:nvSpPr>
      <xdr:spPr>
        <a:xfrm>
          <a:off x="17106900" y="706553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64008</xdr:rowOff>
    </xdr:from>
    <xdr:to>
      <xdr:col>81</xdr:col>
      <xdr:colOff>95250</xdr:colOff>
      <xdr:row>41</xdr:row>
      <xdr:rowOff>165608</xdr:rowOff>
    </xdr:to>
    <xdr:sp macro="" textlink="">
      <xdr:nvSpPr>
        <xdr:cNvPr id="381" name="フローチャート: 判断 380">
          <a:extLst>
            <a:ext uri="{FF2B5EF4-FFF2-40B4-BE49-F238E27FC236}">
              <a16:creationId xmlns:a16="http://schemas.microsoft.com/office/drawing/2014/main" id="{62043899-88C5-439C-835E-4A754B8969D1}"/>
            </a:ext>
          </a:extLst>
        </xdr:cNvPr>
        <xdr:cNvSpPr/>
      </xdr:nvSpPr>
      <xdr:spPr>
        <a:xfrm>
          <a:off x="16967200" y="7093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8636</xdr:rowOff>
    </xdr:from>
    <xdr:to>
      <xdr:col>77</xdr:col>
      <xdr:colOff>44450</xdr:colOff>
      <xdr:row>41</xdr:row>
      <xdr:rowOff>32766</xdr:rowOff>
    </xdr:to>
    <xdr:cxnSp macro="">
      <xdr:nvCxnSpPr>
        <xdr:cNvPr id="382" name="直線コネクタ 381">
          <a:extLst>
            <a:ext uri="{FF2B5EF4-FFF2-40B4-BE49-F238E27FC236}">
              <a16:creationId xmlns:a16="http://schemas.microsoft.com/office/drawing/2014/main" id="{E3BB0770-3B8D-4C3D-942A-6E520443048B}"/>
            </a:ext>
          </a:extLst>
        </xdr:cNvPr>
        <xdr:cNvCxnSpPr/>
      </xdr:nvCxnSpPr>
      <xdr:spPr>
        <a:xfrm>
          <a:off x="15290800" y="7038086"/>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49530</xdr:rowOff>
    </xdr:from>
    <xdr:to>
      <xdr:col>77</xdr:col>
      <xdr:colOff>95250</xdr:colOff>
      <xdr:row>41</xdr:row>
      <xdr:rowOff>151130</xdr:rowOff>
    </xdr:to>
    <xdr:sp macro="" textlink="">
      <xdr:nvSpPr>
        <xdr:cNvPr id="383" name="フローチャート: 判断 382">
          <a:extLst>
            <a:ext uri="{FF2B5EF4-FFF2-40B4-BE49-F238E27FC236}">
              <a16:creationId xmlns:a16="http://schemas.microsoft.com/office/drawing/2014/main" id="{0D97F87D-ECC2-4C32-8701-CC9D9E79BB1A}"/>
            </a:ext>
          </a:extLst>
        </xdr:cNvPr>
        <xdr:cNvSpPr/>
      </xdr:nvSpPr>
      <xdr:spPr>
        <a:xfrm>
          <a:off x="161290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135907</xdr:rowOff>
    </xdr:from>
    <xdr:ext cx="736600" cy="259045"/>
    <xdr:sp macro="" textlink="">
      <xdr:nvSpPr>
        <xdr:cNvPr id="384" name="テキスト ボックス 383">
          <a:extLst>
            <a:ext uri="{FF2B5EF4-FFF2-40B4-BE49-F238E27FC236}">
              <a16:creationId xmlns:a16="http://schemas.microsoft.com/office/drawing/2014/main" id="{76CA64AA-9E60-4C10-8A4B-5567107052DD}"/>
            </a:ext>
          </a:extLst>
        </xdr:cNvPr>
        <xdr:cNvSpPr txBox="1"/>
      </xdr:nvSpPr>
      <xdr:spPr>
        <a:xfrm>
          <a:off x="15798800" y="7165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40</xdr:row>
      <xdr:rowOff>141478</xdr:rowOff>
    </xdr:from>
    <xdr:to>
      <xdr:col>72</xdr:col>
      <xdr:colOff>203200</xdr:colOff>
      <xdr:row>41</xdr:row>
      <xdr:rowOff>8636</xdr:rowOff>
    </xdr:to>
    <xdr:cxnSp macro="">
      <xdr:nvCxnSpPr>
        <xdr:cNvPr id="385" name="直線コネクタ 384">
          <a:extLst>
            <a:ext uri="{FF2B5EF4-FFF2-40B4-BE49-F238E27FC236}">
              <a16:creationId xmlns:a16="http://schemas.microsoft.com/office/drawing/2014/main" id="{45FA0D37-D0B6-483F-8CE5-FEE55E1D007E}"/>
            </a:ext>
          </a:extLst>
        </xdr:cNvPr>
        <xdr:cNvCxnSpPr/>
      </xdr:nvCxnSpPr>
      <xdr:spPr>
        <a:xfrm>
          <a:off x="14401800" y="6999478"/>
          <a:ext cx="889000" cy="38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88138</xdr:rowOff>
    </xdr:from>
    <xdr:to>
      <xdr:col>73</xdr:col>
      <xdr:colOff>44450</xdr:colOff>
      <xdr:row>42</xdr:row>
      <xdr:rowOff>18288</xdr:rowOff>
    </xdr:to>
    <xdr:sp macro="" textlink="">
      <xdr:nvSpPr>
        <xdr:cNvPr id="386" name="フローチャート: 判断 385">
          <a:extLst>
            <a:ext uri="{FF2B5EF4-FFF2-40B4-BE49-F238E27FC236}">
              <a16:creationId xmlns:a16="http://schemas.microsoft.com/office/drawing/2014/main" id="{E8135D2C-3867-481C-B6FB-83F2B3EF483C}"/>
            </a:ext>
          </a:extLst>
        </xdr:cNvPr>
        <xdr:cNvSpPr/>
      </xdr:nvSpPr>
      <xdr:spPr>
        <a:xfrm>
          <a:off x="15240000" y="7117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3065</xdr:rowOff>
    </xdr:from>
    <xdr:ext cx="762000" cy="259045"/>
    <xdr:sp macro="" textlink="">
      <xdr:nvSpPr>
        <xdr:cNvPr id="387" name="テキスト ボックス 386">
          <a:extLst>
            <a:ext uri="{FF2B5EF4-FFF2-40B4-BE49-F238E27FC236}">
              <a16:creationId xmlns:a16="http://schemas.microsoft.com/office/drawing/2014/main" id="{20626206-6575-4764-A5FE-3BFEA148C63E}"/>
            </a:ext>
          </a:extLst>
        </xdr:cNvPr>
        <xdr:cNvSpPr txBox="1"/>
      </xdr:nvSpPr>
      <xdr:spPr>
        <a:xfrm>
          <a:off x="14909800" y="72039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40</xdr:row>
      <xdr:rowOff>112522</xdr:rowOff>
    </xdr:from>
    <xdr:to>
      <xdr:col>68</xdr:col>
      <xdr:colOff>152400</xdr:colOff>
      <xdr:row>40</xdr:row>
      <xdr:rowOff>141478</xdr:rowOff>
    </xdr:to>
    <xdr:cxnSp macro="">
      <xdr:nvCxnSpPr>
        <xdr:cNvPr id="388" name="直線コネクタ 387">
          <a:extLst>
            <a:ext uri="{FF2B5EF4-FFF2-40B4-BE49-F238E27FC236}">
              <a16:creationId xmlns:a16="http://schemas.microsoft.com/office/drawing/2014/main" id="{0A07775E-160B-4E63-8E84-43E88BC89C72}"/>
            </a:ext>
          </a:extLst>
        </xdr:cNvPr>
        <xdr:cNvCxnSpPr/>
      </xdr:nvCxnSpPr>
      <xdr:spPr>
        <a:xfrm>
          <a:off x="13512800" y="6970522"/>
          <a:ext cx="889000" cy="2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20574</xdr:rowOff>
    </xdr:from>
    <xdr:to>
      <xdr:col>68</xdr:col>
      <xdr:colOff>203200</xdr:colOff>
      <xdr:row>41</xdr:row>
      <xdr:rowOff>122174</xdr:rowOff>
    </xdr:to>
    <xdr:sp macro="" textlink="">
      <xdr:nvSpPr>
        <xdr:cNvPr id="389" name="フローチャート: 判断 388">
          <a:extLst>
            <a:ext uri="{FF2B5EF4-FFF2-40B4-BE49-F238E27FC236}">
              <a16:creationId xmlns:a16="http://schemas.microsoft.com/office/drawing/2014/main" id="{87AE8571-D77B-4757-9BC7-772FA5B8009B}"/>
            </a:ext>
          </a:extLst>
        </xdr:cNvPr>
        <xdr:cNvSpPr/>
      </xdr:nvSpPr>
      <xdr:spPr>
        <a:xfrm>
          <a:off x="14351000" y="7050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106951</xdr:rowOff>
    </xdr:from>
    <xdr:ext cx="762000" cy="259045"/>
    <xdr:sp macro="" textlink="">
      <xdr:nvSpPr>
        <xdr:cNvPr id="390" name="テキスト ボックス 389">
          <a:extLst>
            <a:ext uri="{FF2B5EF4-FFF2-40B4-BE49-F238E27FC236}">
              <a16:creationId xmlns:a16="http://schemas.microsoft.com/office/drawing/2014/main" id="{39BF39EF-7F3C-4F1B-BF6C-8B172A0DB980}"/>
            </a:ext>
          </a:extLst>
        </xdr:cNvPr>
        <xdr:cNvSpPr txBox="1"/>
      </xdr:nvSpPr>
      <xdr:spPr>
        <a:xfrm>
          <a:off x="14020800" y="71364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20574</xdr:rowOff>
    </xdr:from>
    <xdr:to>
      <xdr:col>64</xdr:col>
      <xdr:colOff>152400</xdr:colOff>
      <xdr:row>41</xdr:row>
      <xdr:rowOff>122174</xdr:rowOff>
    </xdr:to>
    <xdr:sp macro="" textlink="">
      <xdr:nvSpPr>
        <xdr:cNvPr id="391" name="フローチャート: 判断 390">
          <a:extLst>
            <a:ext uri="{FF2B5EF4-FFF2-40B4-BE49-F238E27FC236}">
              <a16:creationId xmlns:a16="http://schemas.microsoft.com/office/drawing/2014/main" id="{BAADABEC-8F3E-46B6-9862-1F0724BCAACB}"/>
            </a:ext>
          </a:extLst>
        </xdr:cNvPr>
        <xdr:cNvSpPr/>
      </xdr:nvSpPr>
      <xdr:spPr>
        <a:xfrm>
          <a:off x="13462000" y="7050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106951</xdr:rowOff>
    </xdr:from>
    <xdr:ext cx="762000" cy="259045"/>
    <xdr:sp macro="" textlink="">
      <xdr:nvSpPr>
        <xdr:cNvPr id="392" name="テキスト ボックス 391">
          <a:extLst>
            <a:ext uri="{FF2B5EF4-FFF2-40B4-BE49-F238E27FC236}">
              <a16:creationId xmlns:a16="http://schemas.microsoft.com/office/drawing/2014/main" id="{7C378000-4B08-4BB6-A5BA-A2162AF37587}"/>
            </a:ext>
          </a:extLst>
        </xdr:cNvPr>
        <xdr:cNvSpPr txBox="1"/>
      </xdr:nvSpPr>
      <xdr:spPr>
        <a:xfrm>
          <a:off x="13131800" y="71364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3" name="テキスト ボックス 392">
          <a:extLst>
            <a:ext uri="{FF2B5EF4-FFF2-40B4-BE49-F238E27FC236}">
              <a16:creationId xmlns:a16="http://schemas.microsoft.com/office/drawing/2014/main" id="{E52C1EB7-35C0-4A62-8D23-6BD59C339685}"/>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9AF2E50C-3BF0-4BC7-A203-758D3C0BC8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670F6D50-E40D-4586-A9D5-93D43A543678}"/>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4309BCA0-1141-40A3-8E6E-8D714E1E5316}"/>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3B2D51E9-6299-475B-9274-6A9032CAD485}"/>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124460</xdr:rowOff>
    </xdr:from>
    <xdr:to>
      <xdr:col>81</xdr:col>
      <xdr:colOff>95250</xdr:colOff>
      <xdr:row>41</xdr:row>
      <xdr:rowOff>54610</xdr:rowOff>
    </xdr:to>
    <xdr:sp macro="" textlink="">
      <xdr:nvSpPr>
        <xdr:cNvPr id="398" name="楕円 397">
          <a:extLst>
            <a:ext uri="{FF2B5EF4-FFF2-40B4-BE49-F238E27FC236}">
              <a16:creationId xmlns:a16="http://schemas.microsoft.com/office/drawing/2014/main" id="{4831614C-508C-4B53-B4B9-056CF0C6C385}"/>
            </a:ext>
          </a:extLst>
        </xdr:cNvPr>
        <xdr:cNvSpPr/>
      </xdr:nvSpPr>
      <xdr:spPr>
        <a:xfrm>
          <a:off x="16967200" y="6982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39</xdr:row>
      <xdr:rowOff>140987</xdr:rowOff>
    </xdr:from>
    <xdr:ext cx="762000" cy="259045"/>
    <xdr:sp macro="" textlink="">
      <xdr:nvSpPr>
        <xdr:cNvPr id="399" name="公債費負担の状況該当値テキスト">
          <a:extLst>
            <a:ext uri="{FF2B5EF4-FFF2-40B4-BE49-F238E27FC236}">
              <a16:creationId xmlns:a16="http://schemas.microsoft.com/office/drawing/2014/main" id="{EC7CF8A8-332A-4E04-B6FC-7D540013FD8C}"/>
            </a:ext>
          </a:extLst>
        </xdr:cNvPr>
        <xdr:cNvSpPr txBox="1"/>
      </xdr:nvSpPr>
      <xdr:spPr>
        <a:xfrm>
          <a:off x="17106900" y="6827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40</xdr:row>
      <xdr:rowOff>153416</xdr:rowOff>
    </xdr:from>
    <xdr:to>
      <xdr:col>77</xdr:col>
      <xdr:colOff>95250</xdr:colOff>
      <xdr:row>41</xdr:row>
      <xdr:rowOff>83566</xdr:rowOff>
    </xdr:to>
    <xdr:sp macro="" textlink="">
      <xdr:nvSpPr>
        <xdr:cNvPr id="400" name="楕円 399">
          <a:extLst>
            <a:ext uri="{FF2B5EF4-FFF2-40B4-BE49-F238E27FC236}">
              <a16:creationId xmlns:a16="http://schemas.microsoft.com/office/drawing/2014/main" id="{4DB55621-E4ED-4801-8F5D-3E618D66A521}"/>
            </a:ext>
          </a:extLst>
        </xdr:cNvPr>
        <xdr:cNvSpPr/>
      </xdr:nvSpPr>
      <xdr:spPr>
        <a:xfrm>
          <a:off x="16129000" y="7011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93743</xdr:rowOff>
    </xdr:from>
    <xdr:ext cx="736600" cy="259045"/>
    <xdr:sp macro="" textlink="">
      <xdr:nvSpPr>
        <xdr:cNvPr id="401" name="テキスト ボックス 400">
          <a:extLst>
            <a:ext uri="{FF2B5EF4-FFF2-40B4-BE49-F238E27FC236}">
              <a16:creationId xmlns:a16="http://schemas.microsoft.com/office/drawing/2014/main" id="{5DF3640B-C8C6-458F-A479-53623C0A76EC}"/>
            </a:ext>
          </a:extLst>
        </xdr:cNvPr>
        <xdr:cNvSpPr txBox="1"/>
      </xdr:nvSpPr>
      <xdr:spPr>
        <a:xfrm>
          <a:off x="15798800" y="67802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40</xdr:row>
      <xdr:rowOff>129286</xdr:rowOff>
    </xdr:from>
    <xdr:to>
      <xdr:col>73</xdr:col>
      <xdr:colOff>44450</xdr:colOff>
      <xdr:row>41</xdr:row>
      <xdr:rowOff>59436</xdr:rowOff>
    </xdr:to>
    <xdr:sp macro="" textlink="">
      <xdr:nvSpPr>
        <xdr:cNvPr id="402" name="楕円 401">
          <a:extLst>
            <a:ext uri="{FF2B5EF4-FFF2-40B4-BE49-F238E27FC236}">
              <a16:creationId xmlns:a16="http://schemas.microsoft.com/office/drawing/2014/main" id="{87F1A3A5-4BF1-440C-B9F3-5019C5D4AA3D}"/>
            </a:ext>
          </a:extLst>
        </xdr:cNvPr>
        <xdr:cNvSpPr/>
      </xdr:nvSpPr>
      <xdr:spPr>
        <a:xfrm>
          <a:off x="15240000" y="6987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69613</xdr:rowOff>
    </xdr:from>
    <xdr:ext cx="762000" cy="259045"/>
    <xdr:sp macro="" textlink="">
      <xdr:nvSpPr>
        <xdr:cNvPr id="403" name="テキスト ボックス 402">
          <a:extLst>
            <a:ext uri="{FF2B5EF4-FFF2-40B4-BE49-F238E27FC236}">
              <a16:creationId xmlns:a16="http://schemas.microsoft.com/office/drawing/2014/main" id="{EC098BA8-2E08-42D9-85A2-94CA9FAF57E0}"/>
            </a:ext>
          </a:extLst>
        </xdr:cNvPr>
        <xdr:cNvSpPr txBox="1"/>
      </xdr:nvSpPr>
      <xdr:spPr>
        <a:xfrm>
          <a:off x="14909800" y="67561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40</xdr:row>
      <xdr:rowOff>90678</xdr:rowOff>
    </xdr:from>
    <xdr:to>
      <xdr:col>68</xdr:col>
      <xdr:colOff>203200</xdr:colOff>
      <xdr:row>41</xdr:row>
      <xdr:rowOff>20828</xdr:rowOff>
    </xdr:to>
    <xdr:sp macro="" textlink="">
      <xdr:nvSpPr>
        <xdr:cNvPr id="404" name="楕円 403">
          <a:extLst>
            <a:ext uri="{FF2B5EF4-FFF2-40B4-BE49-F238E27FC236}">
              <a16:creationId xmlns:a16="http://schemas.microsoft.com/office/drawing/2014/main" id="{CD8D4FC3-14BC-4D5C-8F34-B048528D5AD1}"/>
            </a:ext>
          </a:extLst>
        </xdr:cNvPr>
        <xdr:cNvSpPr/>
      </xdr:nvSpPr>
      <xdr:spPr>
        <a:xfrm>
          <a:off x="14351000" y="6948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31005</xdr:rowOff>
    </xdr:from>
    <xdr:ext cx="762000" cy="259045"/>
    <xdr:sp macro="" textlink="">
      <xdr:nvSpPr>
        <xdr:cNvPr id="405" name="テキスト ボックス 404">
          <a:extLst>
            <a:ext uri="{FF2B5EF4-FFF2-40B4-BE49-F238E27FC236}">
              <a16:creationId xmlns:a16="http://schemas.microsoft.com/office/drawing/2014/main" id="{77A540CD-3F2B-47CF-8ABF-66E3FB1788A8}"/>
            </a:ext>
          </a:extLst>
        </xdr:cNvPr>
        <xdr:cNvSpPr txBox="1"/>
      </xdr:nvSpPr>
      <xdr:spPr>
        <a:xfrm>
          <a:off x="14020800" y="67175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61722</xdr:rowOff>
    </xdr:from>
    <xdr:to>
      <xdr:col>64</xdr:col>
      <xdr:colOff>152400</xdr:colOff>
      <xdr:row>40</xdr:row>
      <xdr:rowOff>163322</xdr:rowOff>
    </xdr:to>
    <xdr:sp macro="" textlink="">
      <xdr:nvSpPr>
        <xdr:cNvPr id="406" name="楕円 405">
          <a:extLst>
            <a:ext uri="{FF2B5EF4-FFF2-40B4-BE49-F238E27FC236}">
              <a16:creationId xmlns:a16="http://schemas.microsoft.com/office/drawing/2014/main" id="{A155DF82-DA50-4BFB-AEB0-A20E664B55C3}"/>
            </a:ext>
          </a:extLst>
        </xdr:cNvPr>
        <xdr:cNvSpPr/>
      </xdr:nvSpPr>
      <xdr:spPr>
        <a:xfrm>
          <a:off x="13462000" y="6919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2049</xdr:rowOff>
    </xdr:from>
    <xdr:ext cx="762000" cy="259045"/>
    <xdr:sp macro="" textlink="">
      <xdr:nvSpPr>
        <xdr:cNvPr id="407" name="テキスト ボックス 406">
          <a:extLst>
            <a:ext uri="{FF2B5EF4-FFF2-40B4-BE49-F238E27FC236}">
              <a16:creationId xmlns:a16="http://schemas.microsoft.com/office/drawing/2014/main" id="{BE37C9FA-3444-4CF8-BB67-3C87064FD4F6}"/>
            </a:ext>
          </a:extLst>
        </xdr:cNvPr>
        <xdr:cNvSpPr txBox="1"/>
      </xdr:nvSpPr>
      <xdr:spPr>
        <a:xfrm>
          <a:off x="13131800" y="66885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8" name="正方形/長方形 407">
          <a:extLst>
            <a:ext uri="{FF2B5EF4-FFF2-40B4-BE49-F238E27FC236}">
              <a16:creationId xmlns:a16="http://schemas.microsoft.com/office/drawing/2014/main" id="{3C1FD0CA-DCB9-4E90-9D40-B9B3BA118524}"/>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9" name="テキスト ボックス 408">
          <a:extLst>
            <a:ext uri="{FF2B5EF4-FFF2-40B4-BE49-F238E27FC236}">
              <a16:creationId xmlns:a16="http://schemas.microsoft.com/office/drawing/2014/main" id="{00F82368-DD49-4921-8AA5-280FD4C52957}"/>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0" name="テキスト ボックス 409">
          <a:extLst>
            <a:ext uri="{FF2B5EF4-FFF2-40B4-BE49-F238E27FC236}">
              <a16:creationId xmlns:a16="http://schemas.microsoft.com/office/drawing/2014/main" id="{7C5B076A-B322-4E26-B3C1-545DA2C405A8}"/>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1" name="正方形/長方形 410">
          <a:extLst>
            <a:ext uri="{FF2B5EF4-FFF2-40B4-BE49-F238E27FC236}">
              <a16:creationId xmlns:a16="http://schemas.microsoft.com/office/drawing/2014/main" id="{8F6861EF-2362-4F70-AB61-1C1A7B13EF16}"/>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2" name="正方形/長方形 411">
          <a:extLst>
            <a:ext uri="{FF2B5EF4-FFF2-40B4-BE49-F238E27FC236}">
              <a16:creationId xmlns:a16="http://schemas.microsoft.com/office/drawing/2014/main" id="{A5CF6027-D163-40C3-A9F0-F2C7B25C991C}"/>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3" name="正方形/長方形 412">
          <a:extLst>
            <a:ext uri="{FF2B5EF4-FFF2-40B4-BE49-F238E27FC236}">
              <a16:creationId xmlns:a16="http://schemas.microsoft.com/office/drawing/2014/main" id="{181A33CF-DDAD-4891-8CBC-58B57553FDCA}"/>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4" name="正方形/長方形 413">
          <a:extLst>
            <a:ext uri="{FF2B5EF4-FFF2-40B4-BE49-F238E27FC236}">
              <a16:creationId xmlns:a16="http://schemas.microsoft.com/office/drawing/2014/main" id="{27B3F039-1638-4BE6-B174-8993E1AB30F3}"/>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5" name="正方形/長方形 414">
          <a:extLst>
            <a:ext uri="{FF2B5EF4-FFF2-40B4-BE49-F238E27FC236}">
              <a16:creationId xmlns:a16="http://schemas.microsoft.com/office/drawing/2014/main" id="{93B2AD5D-955F-49D2-BF5B-030596889B55}"/>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6" name="正方形/長方形 415">
          <a:extLst>
            <a:ext uri="{FF2B5EF4-FFF2-40B4-BE49-F238E27FC236}">
              <a16:creationId xmlns:a16="http://schemas.microsoft.com/office/drawing/2014/main" id="{74100224-748D-44BD-AAB3-D19430890451}"/>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7" name="正方形/長方形 416">
          <a:extLst>
            <a:ext uri="{FF2B5EF4-FFF2-40B4-BE49-F238E27FC236}">
              <a16:creationId xmlns:a16="http://schemas.microsoft.com/office/drawing/2014/main" id="{B4A2BA63-2562-4AFF-B425-AC3167347AD4}"/>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8" name="正方形/長方形 417">
          <a:extLst>
            <a:ext uri="{FF2B5EF4-FFF2-40B4-BE49-F238E27FC236}">
              <a16:creationId xmlns:a16="http://schemas.microsoft.com/office/drawing/2014/main" id="{12DC6465-8D93-487E-9444-05CD280DB60E}"/>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9" name="正方形/長方形 418">
          <a:extLst>
            <a:ext uri="{FF2B5EF4-FFF2-40B4-BE49-F238E27FC236}">
              <a16:creationId xmlns:a16="http://schemas.microsoft.com/office/drawing/2014/main" id="{CF502F8F-0DEC-48D6-B04A-71C1753B5AD7}"/>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0" name="テキスト ボックス 419">
          <a:extLst>
            <a:ext uri="{FF2B5EF4-FFF2-40B4-BE49-F238E27FC236}">
              <a16:creationId xmlns:a16="http://schemas.microsoft.com/office/drawing/2014/main" id="{1E63D28B-5A97-40EB-BD49-031A82CA6BC1}"/>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広野</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IGCC</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火力発電所に係る固定資産税の大幅な増収による標準財政規模の増加並びに財政調整基金の積立による充当可能基金の増加により、前年度と同様に将来負担額よりも充当可能財源が上回る結果となった。今後は復興・創生期間における事業に伴う基金の取崩しによる比率の上昇が見込まれるため、新規事業の実施について総点検を図り財政健全化に努める。</a:t>
          </a:r>
        </a:p>
      </xdr:txBody>
    </xdr:sp>
    <xdr:clientData/>
  </xdr:twoCellAnchor>
  <xdr:oneCellAnchor>
    <xdr:from>
      <xdr:col>61</xdr:col>
      <xdr:colOff>6350</xdr:colOff>
      <xdr:row>10</xdr:row>
      <xdr:rowOff>63500</xdr:rowOff>
    </xdr:from>
    <xdr:ext cx="298543" cy="225703"/>
    <xdr:sp macro="" textlink="">
      <xdr:nvSpPr>
        <xdr:cNvPr id="421" name="テキスト ボックス 420">
          <a:extLst>
            <a:ext uri="{FF2B5EF4-FFF2-40B4-BE49-F238E27FC236}">
              <a16:creationId xmlns:a16="http://schemas.microsoft.com/office/drawing/2014/main" id="{607798F6-3F17-4309-AF51-5A1967449B2C}"/>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2" name="直線コネクタ 421">
          <a:extLst>
            <a:ext uri="{FF2B5EF4-FFF2-40B4-BE49-F238E27FC236}">
              <a16:creationId xmlns:a16="http://schemas.microsoft.com/office/drawing/2014/main" id="{83C8E6C2-1ED4-48F0-9F0B-869CDF1B83AC}"/>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3" name="テキスト ボックス 422">
          <a:extLst>
            <a:ext uri="{FF2B5EF4-FFF2-40B4-BE49-F238E27FC236}">
              <a16:creationId xmlns:a16="http://schemas.microsoft.com/office/drawing/2014/main" id="{08A341B9-C0D6-48BA-92BB-42D69AB27FE3}"/>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4" name="直線コネクタ 423">
          <a:extLst>
            <a:ext uri="{FF2B5EF4-FFF2-40B4-BE49-F238E27FC236}">
              <a16:creationId xmlns:a16="http://schemas.microsoft.com/office/drawing/2014/main" id="{EA74291B-CA4D-49C1-9210-75900DE3AAB1}"/>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5" name="テキスト ボックス 424">
          <a:extLst>
            <a:ext uri="{FF2B5EF4-FFF2-40B4-BE49-F238E27FC236}">
              <a16:creationId xmlns:a16="http://schemas.microsoft.com/office/drawing/2014/main" id="{3E458E60-D7F2-45E9-9AE9-3E04B02E8C32}"/>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6" name="直線コネクタ 425">
          <a:extLst>
            <a:ext uri="{FF2B5EF4-FFF2-40B4-BE49-F238E27FC236}">
              <a16:creationId xmlns:a16="http://schemas.microsoft.com/office/drawing/2014/main" id="{686E0D82-9295-4814-A221-C5F73F4572AC}"/>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7" name="テキスト ボックス 426">
          <a:extLst>
            <a:ext uri="{FF2B5EF4-FFF2-40B4-BE49-F238E27FC236}">
              <a16:creationId xmlns:a16="http://schemas.microsoft.com/office/drawing/2014/main" id="{6B052955-13A3-4C6C-A388-B36B4C07FFEC}"/>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28" name="直線コネクタ 427">
          <a:extLst>
            <a:ext uri="{FF2B5EF4-FFF2-40B4-BE49-F238E27FC236}">
              <a16:creationId xmlns:a16="http://schemas.microsoft.com/office/drawing/2014/main" id="{7667D86D-DC7E-4218-9962-475AD42EA34C}"/>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29" name="テキスト ボックス 428">
          <a:extLst>
            <a:ext uri="{FF2B5EF4-FFF2-40B4-BE49-F238E27FC236}">
              <a16:creationId xmlns:a16="http://schemas.microsoft.com/office/drawing/2014/main" id="{89A58594-992D-4F02-AD8E-B0DF223EC2DD}"/>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0" name="直線コネクタ 429">
          <a:extLst>
            <a:ext uri="{FF2B5EF4-FFF2-40B4-BE49-F238E27FC236}">
              <a16:creationId xmlns:a16="http://schemas.microsoft.com/office/drawing/2014/main" id="{E5D89AC9-8195-4948-963E-808DCE5F8196}"/>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1" name="テキスト ボックス 430">
          <a:extLst>
            <a:ext uri="{FF2B5EF4-FFF2-40B4-BE49-F238E27FC236}">
              <a16:creationId xmlns:a16="http://schemas.microsoft.com/office/drawing/2014/main" id="{E5E4A28D-6A4E-43F7-9C9E-E83FC8C3DF6F}"/>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2" name="直線コネクタ 431">
          <a:extLst>
            <a:ext uri="{FF2B5EF4-FFF2-40B4-BE49-F238E27FC236}">
              <a16:creationId xmlns:a16="http://schemas.microsoft.com/office/drawing/2014/main" id="{FE77CDC8-23E4-4817-B5DB-A95D7C55FF42}"/>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3" name="テキスト ボックス 432">
          <a:extLst>
            <a:ext uri="{FF2B5EF4-FFF2-40B4-BE49-F238E27FC236}">
              <a16:creationId xmlns:a16="http://schemas.microsoft.com/office/drawing/2014/main" id="{57A07EDD-BBA6-4240-9151-F4305417BB79}"/>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4" name="直線コネクタ 433">
          <a:extLst>
            <a:ext uri="{FF2B5EF4-FFF2-40B4-BE49-F238E27FC236}">
              <a16:creationId xmlns:a16="http://schemas.microsoft.com/office/drawing/2014/main" id="{CC034930-5DCF-49DE-8F31-09DFE179ECAE}"/>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5" name="テキスト ボックス 434">
          <a:extLst>
            <a:ext uri="{FF2B5EF4-FFF2-40B4-BE49-F238E27FC236}">
              <a16:creationId xmlns:a16="http://schemas.microsoft.com/office/drawing/2014/main" id="{70B27CBC-16CA-4CC2-B4F5-813AE2E58877}"/>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6" name="直線コネクタ 435">
          <a:extLst>
            <a:ext uri="{FF2B5EF4-FFF2-40B4-BE49-F238E27FC236}">
              <a16:creationId xmlns:a16="http://schemas.microsoft.com/office/drawing/2014/main" id="{4E95E7F9-441B-4EFD-B07F-A237BA9B50EE}"/>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7" name="将来負担の状況グラフ枠">
          <a:extLst>
            <a:ext uri="{FF2B5EF4-FFF2-40B4-BE49-F238E27FC236}">
              <a16:creationId xmlns:a16="http://schemas.microsoft.com/office/drawing/2014/main" id="{7CACFC05-35D2-41AC-A5E2-52BD014D3A55}"/>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23</xdr:row>
      <xdr:rowOff>46325</xdr:rowOff>
    </xdr:to>
    <xdr:cxnSp macro="">
      <xdr:nvCxnSpPr>
        <xdr:cNvPr id="438" name="直線コネクタ 437">
          <a:extLst>
            <a:ext uri="{FF2B5EF4-FFF2-40B4-BE49-F238E27FC236}">
              <a16:creationId xmlns:a16="http://schemas.microsoft.com/office/drawing/2014/main" id="{0EA6BDBF-36A7-4CFA-B452-4CE3BB7F8250}"/>
            </a:ext>
          </a:extLst>
        </xdr:cNvPr>
        <xdr:cNvCxnSpPr/>
      </xdr:nvCxnSpPr>
      <xdr:spPr>
        <a:xfrm flipV="1">
          <a:off x="17018000" y="2313214"/>
          <a:ext cx="0" cy="167646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18402</xdr:rowOff>
    </xdr:from>
    <xdr:ext cx="762000" cy="259045"/>
    <xdr:sp macro="" textlink="">
      <xdr:nvSpPr>
        <xdr:cNvPr id="439" name="将来負担の状況最小値テキスト">
          <a:extLst>
            <a:ext uri="{FF2B5EF4-FFF2-40B4-BE49-F238E27FC236}">
              <a16:creationId xmlns:a16="http://schemas.microsoft.com/office/drawing/2014/main" id="{8DFD7671-AF93-4DA8-876C-7EA878CD7D3D}"/>
            </a:ext>
          </a:extLst>
        </xdr:cNvPr>
        <xdr:cNvSpPr txBox="1"/>
      </xdr:nvSpPr>
      <xdr:spPr>
        <a:xfrm>
          <a:off x="17106900" y="39617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46325</xdr:rowOff>
    </xdr:from>
    <xdr:to>
      <xdr:col>81</xdr:col>
      <xdr:colOff>133350</xdr:colOff>
      <xdr:row>23</xdr:row>
      <xdr:rowOff>46325</xdr:rowOff>
    </xdr:to>
    <xdr:cxnSp macro="">
      <xdr:nvCxnSpPr>
        <xdr:cNvPr id="440" name="直線コネクタ 439">
          <a:extLst>
            <a:ext uri="{FF2B5EF4-FFF2-40B4-BE49-F238E27FC236}">
              <a16:creationId xmlns:a16="http://schemas.microsoft.com/office/drawing/2014/main" id="{E6748399-8CE1-4E98-B9D3-D1702F3865B9}"/>
            </a:ext>
          </a:extLst>
        </xdr:cNvPr>
        <xdr:cNvCxnSpPr/>
      </xdr:nvCxnSpPr>
      <xdr:spPr>
        <a:xfrm>
          <a:off x="16929100" y="39896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41" name="将来負担の状況最大値テキスト">
          <a:extLst>
            <a:ext uri="{FF2B5EF4-FFF2-40B4-BE49-F238E27FC236}">
              <a16:creationId xmlns:a16="http://schemas.microsoft.com/office/drawing/2014/main" id="{92361342-D055-4E75-8434-F296977998AE}"/>
            </a:ext>
          </a:extLst>
        </xdr:cNvPr>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2" name="直線コネクタ 441">
          <a:extLst>
            <a:ext uri="{FF2B5EF4-FFF2-40B4-BE49-F238E27FC236}">
              <a16:creationId xmlns:a16="http://schemas.microsoft.com/office/drawing/2014/main" id="{70B09C00-FD85-4EA2-87EF-DF77CA35EC9D}"/>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5641</xdr:rowOff>
    </xdr:from>
    <xdr:ext cx="762000" cy="259045"/>
    <xdr:sp macro="" textlink="">
      <xdr:nvSpPr>
        <xdr:cNvPr id="443" name="将来負担の状況平均値テキスト">
          <a:extLst>
            <a:ext uri="{FF2B5EF4-FFF2-40B4-BE49-F238E27FC236}">
              <a16:creationId xmlns:a16="http://schemas.microsoft.com/office/drawing/2014/main" id="{194EFAB8-D12A-4EC1-B73A-F89ED8CD31E6}"/>
            </a:ext>
          </a:extLst>
        </xdr:cNvPr>
        <xdr:cNvSpPr txBox="1"/>
      </xdr:nvSpPr>
      <xdr:spPr>
        <a:xfrm>
          <a:off x="17106900" y="22344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44" name="フローチャート: 判断 443">
          <a:extLst>
            <a:ext uri="{FF2B5EF4-FFF2-40B4-BE49-F238E27FC236}">
              <a16:creationId xmlns:a16="http://schemas.microsoft.com/office/drawing/2014/main" id="{29FBA60A-4048-42F8-8F6D-EB467C953866}"/>
            </a:ext>
          </a:extLst>
        </xdr:cNvPr>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33564</xdr:rowOff>
    </xdr:from>
    <xdr:to>
      <xdr:col>77</xdr:col>
      <xdr:colOff>95250</xdr:colOff>
      <xdr:row>13</xdr:row>
      <xdr:rowOff>135164</xdr:rowOff>
    </xdr:to>
    <xdr:sp macro="" textlink="">
      <xdr:nvSpPr>
        <xdr:cNvPr id="445" name="フローチャート: 判断 444">
          <a:extLst>
            <a:ext uri="{FF2B5EF4-FFF2-40B4-BE49-F238E27FC236}">
              <a16:creationId xmlns:a16="http://schemas.microsoft.com/office/drawing/2014/main" id="{55BD77E3-58D3-4D7B-A5A2-7E91C23DE30D}"/>
            </a:ext>
          </a:extLst>
        </xdr:cNvPr>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macro="" textlink="">
      <xdr:nvSpPr>
        <xdr:cNvPr id="446" name="テキスト ボックス 445">
          <a:extLst>
            <a:ext uri="{FF2B5EF4-FFF2-40B4-BE49-F238E27FC236}">
              <a16:creationId xmlns:a16="http://schemas.microsoft.com/office/drawing/2014/main" id="{B85362C6-41D2-490F-BD2D-882E4297085D}"/>
            </a:ext>
          </a:extLst>
        </xdr:cNvPr>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72632</xdr:rowOff>
    </xdr:from>
    <xdr:to>
      <xdr:col>73</xdr:col>
      <xdr:colOff>44450</xdr:colOff>
      <xdr:row>14</xdr:row>
      <xdr:rowOff>2782</xdr:rowOff>
    </xdr:to>
    <xdr:sp macro="" textlink="">
      <xdr:nvSpPr>
        <xdr:cNvPr id="447" name="フローチャート: 判断 446">
          <a:extLst>
            <a:ext uri="{FF2B5EF4-FFF2-40B4-BE49-F238E27FC236}">
              <a16:creationId xmlns:a16="http://schemas.microsoft.com/office/drawing/2014/main" id="{73E23343-2BBD-4E1D-8C2F-EB09FE086F47}"/>
            </a:ext>
          </a:extLst>
        </xdr:cNvPr>
        <xdr:cNvSpPr/>
      </xdr:nvSpPr>
      <xdr:spPr>
        <a:xfrm>
          <a:off x="15240000" y="2301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12959</xdr:rowOff>
    </xdr:from>
    <xdr:ext cx="762000" cy="259045"/>
    <xdr:sp macro="" textlink="">
      <xdr:nvSpPr>
        <xdr:cNvPr id="448" name="テキスト ボックス 447">
          <a:extLst>
            <a:ext uri="{FF2B5EF4-FFF2-40B4-BE49-F238E27FC236}">
              <a16:creationId xmlns:a16="http://schemas.microsoft.com/office/drawing/2014/main" id="{E613383F-FE3B-4E42-A08B-7E35E9BB6D21}"/>
            </a:ext>
          </a:extLst>
        </xdr:cNvPr>
        <xdr:cNvSpPr txBox="1"/>
      </xdr:nvSpPr>
      <xdr:spPr>
        <a:xfrm>
          <a:off x="14909800" y="20703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33564</xdr:rowOff>
    </xdr:from>
    <xdr:to>
      <xdr:col>68</xdr:col>
      <xdr:colOff>203200</xdr:colOff>
      <xdr:row>13</xdr:row>
      <xdr:rowOff>135164</xdr:rowOff>
    </xdr:to>
    <xdr:sp macro="" textlink="">
      <xdr:nvSpPr>
        <xdr:cNvPr id="449" name="フローチャート: 判断 448">
          <a:extLst>
            <a:ext uri="{FF2B5EF4-FFF2-40B4-BE49-F238E27FC236}">
              <a16:creationId xmlns:a16="http://schemas.microsoft.com/office/drawing/2014/main" id="{B53C7955-939B-46D2-A611-55F5ED633C81}"/>
            </a:ext>
          </a:extLst>
        </xdr:cNvPr>
        <xdr:cNvSpPr/>
      </xdr:nvSpPr>
      <xdr:spPr>
        <a:xfrm>
          <a:off x="14351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11</xdr:row>
      <xdr:rowOff>145341</xdr:rowOff>
    </xdr:from>
    <xdr:ext cx="762000" cy="259045"/>
    <xdr:sp macro="" textlink="">
      <xdr:nvSpPr>
        <xdr:cNvPr id="450" name="テキスト ボックス 449">
          <a:extLst>
            <a:ext uri="{FF2B5EF4-FFF2-40B4-BE49-F238E27FC236}">
              <a16:creationId xmlns:a16="http://schemas.microsoft.com/office/drawing/2014/main" id="{8FBA4061-324A-4224-AF8C-129B33EAC88B}"/>
            </a:ext>
          </a:extLst>
        </xdr:cNvPr>
        <xdr:cNvSpPr txBox="1"/>
      </xdr:nvSpPr>
      <xdr:spPr>
        <a:xfrm>
          <a:off x="14020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33564</xdr:rowOff>
    </xdr:from>
    <xdr:to>
      <xdr:col>64</xdr:col>
      <xdr:colOff>152400</xdr:colOff>
      <xdr:row>13</xdr:row>
      <xdr:rowOff>135164</xdr:rowOff>
    </xdr:to>
    <xdr:sp macro="" textlink="">
      <xdr:nvSpPr>
        <xdr:cNvPr id="451" name="フローチャート: 判断 450">
          <a:extLst>
            <a:ext uri="{FF2B5EF4-FFF2-40B4-BE49-F238E27FC236}">
              <a16:creationId xmlns:a16="http://schemas.microsoft.com/office/drawing/2014/main" id="{EF641DF6-3AF5-462A-8896-61D1D50F1AC8}"/>
            </a:ext>
          </a:extLst>
        </xdr:cNvPr>
        <xdr:cNvSpPr/>
      </xdr:nvSpPr>
      <xdr:spPr>
        <a:xfrm>
          <a:off x="13462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11</xdr:row>
      <xdr:rowOff>145341</xdr:rowOff>
    </xdr:from>
    <xdr:ext cx="762000" cy="259045"/>
    <xdr:sp macro="" textlink="">
      <xdr:nvSpPr>
        <xdr:cNvPr id="452" name="テキスト ボックス 451">
          <a:extLst>
            <a:ext uri="{FF2B5EF4-FFF2-40B4-BE49-F238E27FC236}">
              <a16:creationId xmlns:a16="http://schemas.microsoft.com/office/drawing/2014/main" id="{F0E62EE6-2CEE-49C5-AA50-A39A1C7FB805}"/>
            </a:ext>
          </a:extLst>
        </xdr:cNvPr>
        <xdr:cNvSpPr txBox="1"/>
      </xdr:nvSpPr>
      <xdr:spPr>
        <a:xfrm>
          <a:off x="13131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3" name="テキスト ボックス 452">
          <a:extLst>
            <a:ext uri="{FF2B5EF4-FFF2-40B4-BE49-F238E27FC236}">
              <a16:creationId xmlns:a16="http://schemas.microsoft.com/office/drawing/2014/main" id="{6B8C0C1A-B203-46DC-AAB8-D7637C5A5554}"/>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4" name="テキスト ボックス 453">
          <a:extLst>
            <a:ext uri="{FF2B5EF4-FFF2-40B4-BE49-F238E27FC236}">
              <a16:creationId xmlns:a16="http://schemas.microsoft.com/office/drawing/2014/main" id="{6FD40194-7D65-4D9B-80CB-6E52B9439744}"/>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B7616803-E2DA-4027-8509-3195B452B1BF}"/>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EE4D96A8-80DC-416A-908D-72121863AFE9}"/>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EAC5655A-4E29-4735-B1AD-8D16797E0A64}"/>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A3B5D4A3-D4AD-41BA-B1CC-CDAE6ECDF34B}"/>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8FCB6CA1-0624-4646-B153-4BC21F2E3985}"/>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9E4ABE14-69B5-4511-851A-7678788884CD}"/>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97001376-4F3A-40B4-9D76-79E5D48D560C}"/>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福島県広野町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BF57309B-1DAF-43CE-8CF2-83470C9F750C}"/>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B2D1B6E1-2EB7-42CF-BBD1-AE263FC0E497}"/>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31646A5C-5534-4174-B04D-492EFE5C23F4}"/>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EE070D06-B434-4D67-9AF6-FA7783C360ED}"/>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70416FFB-B040-4E27-B9B5-14EFB53EEEF3}"/>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2B2F1E6E-8352-45E5-B3A9-4C065EE8A9E1}"/>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9C5CE623-4FB7-4EA4-9FDE-1162E0D8A64E}"/>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4,672
4,606
58.69
7,672,637
7,128,747
495,141
4,290,751
1,374,121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877BEB7F-F69F-4EE7-B0F5-279C4011DCFD}"/>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F030745C-93F5-4A0E-ABDF-B5394047BA4C}"/>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66BE502A-764D-4F0F-AEB0-710893E2FA5E}"/>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126887EF-9BAE-4B9E-8474-C8F84509FFC1}"/>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7EFE97A4-61B0-4DFC-AC76-52866FFB8498}"/>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9F90CB1-2611-43AC-8C77-73FECDD059B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2F98298-FC88-40D5-8BA5-E8F572D7961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DFACAFB1-8C27-40CE-AB9D-2209B732E506}"/>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F3BDE0F3-978D-43AA-96BC-FEE42B56CB1E}"/>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686FCCF3-3B1D-42E1-9C77-3E23E1E4C7EC}"/>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9CF13B15-6E33-4C32-BBA9-6778CA38E1F4}"/>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13D852D9-2F5E-43A4-8424-24BA379A177B}"/>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EF9C60DA-8EC2-4ECF-B0AD-FF8B1686E4E5}"/>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8C6985B2-75EC-4315-AC17-C28A90BEFC84}"/>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505F2C1C-58AC-4DB4-AC65-E4919F1219D2}"/>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2427C3A6-9578-4EB3-86D6-0AA0C78B524E}"/>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E5AD5DD1-50D0-41BC-8228-C9BE5108A883}"/>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DCE378C5-DC54-4857-9F84-3F5B162BDD66}"/>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FC0AC649-8BD7-407A-AD96-0A305869508F}"/>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3AD84D5E-0B41-48FF-BFEE-3EB9B48EC0DA}"/>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5DE5AAB7-1117-425E-961D-6E5D16BEFCAA}"/>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BD2D89CC-7F10-488D-8D37-4547EF274878}"/>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30D4318A-F2D2-4202-8130-CF1DEF6A15F1}"/>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E9DD612A-739E-4084-927D-1713849B10B6}"/>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5007ACB5-474A-4F6F-936B-818E8F3755FA}"/>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6A121D12-64D6-4ED8-8A1C-10714ABB4A79}"/>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C6946DCE-393D-4ABF-B874-2D2129328F5C}"/>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FF77BBCA-2E60-4E94-B17D-6423FA11C4BE}"/>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300425F6-0073-4E6C-A45D-7D1734AE4627}"/>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A4635F16-F243-46D7-8425-9D0C4308D4BF}"/>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AB0B7D5D-5307-4B52-A2AA-0744DAF1BF97}"/>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E47ABAEC-9002-4BC2-9ACD-6DE89B41BBBE}"/>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人件費に係る経常収支比率は、指数の分母となる経常的一般財源が</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58.9</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％上昇したことに加え、分子となる経常一般財源充当経費が</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2.6</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％減少したため、前年度比</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9.5</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ポイントの減となっている。</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東日本大震災及び原子力災害からの復興・創生期間における事業等に対応するため、定員管理としての職員採用抑制は難しい状況に</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あるが、今後は税収が毎年減少することが見込まれるため給与・手当水準の見直し等により比率の増加の抑制に努める。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F8EAA5D0-4E64-44CF-9430-928E24F353D1}"/>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4C2CEB24-B0EA-41DE-8F5F-A83110C580B4}"/>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BF28D8D7-5147-4AF1-95F8-B1F1D818F014}"/>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91FB801B-7348-4A85-A77F-AFAFC647B8F7}"/>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647EEC0A-7B90-4470-9475-5AAF2BC4BA25}"/>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EA3EAB35-96F8-4950-B05C-7105494816DB}"/>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7DD9ECD1-CA66-4129-91AB-F8821AD8B4DB}"/>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809C68DD-6C46-4185-81D4-5587B9921494}"/>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2D1BD72B-E807-4906-BA9F-A9905E7B7DEB}"/>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8D25C5C4-84B8-445E-BC1F-A3146B019E61}"/>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E01669C5-8C1F-497A-B887-A9DBAF99A06A}"/>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5D07EBD8-ED20-4B08-8F11-90CF4362694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567C1DA4-A3BC-4564-AA93-E3E958EDD624}"/>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C9ECE1F4-A019-4BB3-AE8C-2EAAAAC4A688}"/>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127000</xdr:rowOff>
    </xdr:from>
    <xdr:to>
      <xdr:col>24</xdr:col>
      <xdr:colOff>25400</xdr:colOff>
      <xdr:row>41</xdr:row>
      <xdr:rowOff>147574</xdr:rowOff>
    </xdr:to>
    <xdr:cxnSp macro="">
      <xdr:nvCxnSpPr>
        <xdr:cNvPr id="59" name="直線コネクタ 58">
          <a:extLst>
            <a:ext uri="{FF2B5EF4-FFF2-40B4-BE49-F238E27FC236}">
              <a16:creationId xmlns:a16="http://schemas.microsoft.com/office/drawing/2014/main" id="{E8A02029-6ACB-4456-8B4D-E80429C31670}"/>
            </a:ext>
          </a:extLst>
        </xdr:cNvPr>
        <xdr:cNvCxnSpPr/>
      </xdr:nvCxnSpPr>
      <xdr:spPr>
        <a:xfrm flipV="1">
          <a:off x="4826000" y="5613400"/>
          <a:ext cx="0" cy="15636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119651</xdr:rowOff>
    </xdr:from>
    <xdr:ext cx="762000" cy="259045"/>
    <xdr:sp macro="" textlink="">
      <xdr:nvSpPr>
        <xdr:cNvPr id="60" name="人件費最小値テキスト">
          <a:extLst>
            <a:ext uri="{FF2B5EF4-FFF2-40B4-BE49-F238E27FC236}">
              <a16:creationId xmlns:a16="http://schemas.microsoft.com/office/drawing/2014/main" id="{97DC5828-A48B-420D-B372-E264FC12CB79}"/>
            </a:ext>
          </a:extLst>
        </xdr:cNvPr>
        <xdr:cNvSpPr txBox="1"/>
      </xdr:nvSpPr>
      <xdr:spPr>
        <a:xfrm>
          <a:off x="4914900" y="71491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147574</xdr:rowOff>
    </xdr:from>
    <xdr:to>
      <xdr:col>24</xdr:col>
      <xdr:colOff>114300</xdr:colOff>
      <xdr:row>41</xdr:row>
      <xdr:rowOff>147574</xdr:rowOff>
    </xdr:to>
    <xdr:cxnSp macro="">
      <xdr:nvCxnSpPr>
        <xdr:cNvPr id="61" name="直線コネクタ 60">
          <a:extLst>
            <a:ext uri="{FF2B5EF4-FFF2-40B4-BE49-F238E27FC236}">
              <a16:creationId xmlns:a16="http://schemas.microsoft.com/office/drawing/2014/main" id="{7D681926-9009-486C-B8D7-2756705B3CA9}"/>
            </a:ext>
          </a:extLst>
        </xdr:cNvPr>
        <xdr:cNvCxnSpPr/>
      </xdr:nvCxnSpPr>
      <xdr:spPr>
        <a:xfrm>
          <a:off x="4737100" y="71770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41927</xdr:rowOff>
    </xdr:from>
    <xdr:ext cx="762000" cy="259045"/>
    <xdr:sp macro="" textlink="">
      <xdr:nvSpPr>
        <xdr:cNvPr id="62" name="人件費最大値テキスト">
          <a:extLst>
            <a:ext uri="{FF2B5EF4-FFF2-40B4-BE49-F238E27FC236}">
              <a16:creationId xmlns:a16="http://schemas.microsoft.com/office/drawing/2014/main" id="{F9FC7CA2-3777-472F-97AE-767DE1C3F7C7}"/>
            </a:ext>
          </a:extLst>
        </xdr:cNvPr>
        <xdr:cNvSpPr txBox="1"/>
      </xdr:nvSpPr>
      <xdr:spPr>
        <a:xfrm>
          <a:off x="4914900" y="5356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127000</xdr:rowOff>
    </xdr:from>
    <xdr:to>
      <xdr:col>24</xdr:col>
      <xdr:colOff>114300</xdr:colOff>
      <xdr:row>32</xdr:row>
      <xdr:rowOff>127000</xdr:rowOff>
    </xdr:to>
    <xdr:cxnSp macro="">
      <xdr:nvCxnSpPr>
        <xdr:cNvPr id="63" name="直線コネクタ 62">
          <a:extLst>
            <a:ext uri="{FF2B5EF4-FFF2-40B4-BE49-F238E27FC236}">
              <a16:creationId xmlns:a16="http://schemas.microsoft.com/office/drawing/2014/main" id="{9FF51230-4485-46EA-8057-2E2706C246B6}"/>
            </a:ext>
          </a:extLst>
        </xdr:cNvPr>
        <xdr:cNvCxnSpPr/>
      </xdr:nvCxnSpPr>
      <xdr:spPr>
        <a:xfrm>
          <a:off x="4737100" y="5613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34</xdr:row>
      <xdr:rowOff>127000</xdr:rowOff>
    </xdr:from>
    <xdr:to>
      <xdr:col>24</xdr:col>
      <xdr:colOff>25400</xdr:colOff>
      <xdr:row>37</xdr:row>
      <xdr:rowOff>46990</xdr:rowOff>
    </xdr:to>
    <xdr:cxnSp macro="">
      <xdr:nvCxnSpPr>
        <xdr:cNvPr id="64" name="直線コネクタ 63">
          <a:extLst>
            <a:ext uri="{FF2B5EF4-FFF2-40B4-BE49-F238E27FC236}">
              <a16:creationId xmlns:a16="http://schemas.microsoft.com/office/drawing/2014/main" id="{AA354327-C6FD-4D4C-BE4C-512BA7B0A02E}"/>
            </a:ext>
          </a:extLst>
        </xdr:cNvPr>
        <xdr:cNvCxnSpPr/>
      </xdr:nvCxnSpPr>
      <xdr:spPr>
        <a:xfrm flipV="1">
          <a:off x="3987800" y="5956300"/>
          <a:ext cx="838200" cy="434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130573</xdr:rowOff>
    </xdr:from>
    <xdr:ext cx="762000" cy="259045"/>
    <xdr:sp macro="" textlink="">
      <xdr:nvSpPr>
        <xdr:cNvPr id="65" name="人件費平均値テキスト">
          <a:extLst>
            <a:ext uri="{FF2B5EF4-FFF2-40B4-BE49-F238E27FC236}">
              <a16:creationId xmlns:a16="http://schemas.microsoft.com/office/drawing/2014/main" id="{5EA64278-CFED-48C0-A620-592B5CD6621B}"/>
            </a:ext>
          </a:extLst>
        </xdr:cNvPr>
        <xdr:cNvSpPr txBox="1"/>
      </xdr:nvSpPr>
      <xdr:spPr>
        <a:xfrm>
          <a:off x="4914900" y="63027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158496</xdr:rowOff>
    </xdr:from>
    <xdr:to>
      <xdr:col>24</xdr:col>
      <xdr:colOff>76200</xdr:colOff>
      <xdr:row>37</xdr:row>
      <xdr:rowOff>88646</xdr:rowOff>
    </xdr:to>
    <xdr:sp macro="" textlink="">
      <xdr:nvSpPr>
        <xdr:cNvPr id="66" name="フローチャート: 判断 65">
          <a:extLst>
            <a:ext uri="{FF2B5EF4-FFF2-40B4-BE49-F238E27FC236}">
              <a16:creationId xmlns:a16="http://schemas.microsoft.com/office/drawing/2014/main" id="{AE05A02B-66AC-4933-A2D1-68C64B947EB3}"/>
            </a:ext>
          </a:extLst>
        </xdr:cNvPr>
        <xdr:cNvSpPr/>
      </xdr:nvSpPr>
      <xdr:spPr>
        <a:xfrm>
          <a:off x="4775200" y="6330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131572</xdr:rowOff>
    </xdr:from>
    <xdr:to>
      <xdr:col>19</xdr:col>
      <xdr:colOff>187325</xdr:colOff>
      <xdr:row>37</xdr:row>
      <xdr:rowOff>46990</xdr:rowOff>
    </xdr:to>
    <xdr:cxnSp macro="">
      <xdr:nvCxnSpPr>
        <xdr:cNvPr id="67" name="直線コネクタ 66">
          <a:extLst>
            <a:ext uri="{FF2B5EF4-FFF2-40B4-BE49-F238E27FC236}">
              <a16:creationId xmlns:a16="http://schemas.microsoft.com/office/drawing/2014/main" id="{2E3F4DB5-80FB-43B7-BE10-1308227ACD72}"/>
            </a:ext>
          </a:extLst>
        </xdr:cNvPr>
        <xdr:cNvCxnSpPr/>
      </xdr:nvCxnSpPr>
      <xdr:spPr>
        <a:xfrm>
          <a:off x="3098800" y="6303772"/>
          <a:ext cx="8890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135636</xdr:rowOff>
    </xdr:from>
    <xdr:to>
      <xdr:col>20</xdr:col>
      <xdr:colOff>38100</xdr:colOff>
      <xdr:row>37</xdr:row>
      <xdr:rowOff>65786</xdr:rowOff>
    </xdr:to>
    <xdr:sp macro="" textlink="">
      <xdr:nvSpPr>
        <xdr:cNvPr id="68" name="フローチャート: 判断 67">
          <a:extLst>
            <a:ext uri="{FF2B5EF4-FFF2-40B4-BE49-F238E27FC236}">
              <a16:creationId xmlns:a16="http://schemas.microsoft.com/office/drawing/2014/main" id="{D58B35E5-60A7-41B5-A9C3-A1B5A4FF7058}"/>
            </a:ext>
          </a:extLst>
        </xdr:cNvPr>
        <xdr:cNvSpPr/>
      </xdr:nvSpPr>
      <xdr:spPr>
        <a:xfrm>
          <a:off x="3937000" y="6307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75963</xdr:rowOff>
    </xdr:from>
    <xdr:ext cx="736600" cy="259045"/>
    <xdr:sp macro="" textlink="">
      <xdr:nvSpPr>
        <xdr:cNvPr id="69" name="テキスト ボックス 68">
          <a:extLst>
            <a:ext uri="{FF2B5EF4-FFF2-40B4-BE49-F238E27FC236}">
              <a16:creationId xmlns:a16="http://schemas.microsoft.com/office/drawing/2014/main" id="{0AFDC4B8-BBFB-46F6-BA26-377CEFBA5A1A}"/>
            </a:ext>
          </a:extLst>
        </xdr:cNvPr>
        <xdr:cNvSpPr txBox="1"/>
      </xdr:nvSpPr>
      <xdr:spPr>
        <a:xfrm>
          <a:off x="3606800" y="60767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131572</xdr:rowOff>
    </xdr:from>
    <xdr:to>
      <xdr:col>15</xdr:col>
      <xdr:colOff>98425</xdr:colOff>
      <xdr:row>36</xdr:row>
      <xdr:rowOff>168148</xdr:rowOff>
    </xdr:to>
    <xdr:cxnSp macro="">
      <xdr:nvCxnSpPr>
        <xdr:cNvPr id="70" name="直線コネクタ 69">
          <a:extLst>
            <a:ext uri="{FF2B5EF4-FFF2-40B4-BE49-F238E27FC236}">
              <a16:creationId xmlns:a16="http://schemas.microsoft.com/office/drawing/2014/main" id="{C8184610-07B6-4FA0-8F09-45BC9F4C6ECC}"/>
            </a:ext>
          </a:extLst>
        </xdr:cNvPr>
        <xdr:cNvCxnSpPr/>
      </xdr:nvCxnSpPr>
      <xdr:spPr>
        <a:xfrm flipV="1">
          <a:off x="2209800" y="6303772"/>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37</xdr:row>
      <xdr:rowOff>101346</xdr:rowOff>
    </xdr:from>
    <xdr:to>
      <xdr:col>15</xdr:col>
      <xdr:colOff>149225</xdr:colOff>
      <xdr:row>38</xdr:row>
      <xdr:rowOff>31496</xdr:rowOff>
    </xdr:to>
    <xdr:sp macro="" textlink="">
      <xdr:nvSpPr>
        <xdr:cNvPr id="71" name="フローチャート: 判断 70">
          <a:extLst>
            <a:ext uri="{FF2B5EF4-FFF2-40B4-BE49-F238E27FC236}">
              <a16:creationId xmlns:a16="http://schemas.microsoft.com/office/drawing/2014/main" id="{C1A608FB-5E8D-4107-949E-AAD9E67507F1}"/>
            </a:ext>
          </a:extLst>
        </xdr:cNvPr>
        <xdr:cNvSpPr/>
      </xdr:nvSpPr>
      <xdr:spPr>
        <a:xfrm>
          <a:off x="3048000" y="6444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38</xdr:row>
      <xdr:rowOff>16273</xdr:rowOff>
    </xdr:from>
    <xdr:ext cx="762000" cy="259045"/>
    <xdr:sp macro="" textlink="">
      <xdr:nvSpPr>
        <xdr:cNvPr id="72" name="テキスト ボックス 71">
          <a:extLst>
            <a:ext uri="{FF2B5EF4-FFF2-40B4-BE49-F238E27FC236}">
              <a16:creationId xmlns:a16="http://schemas.microsoft.com/office/drawing/2014/main" id="{51E987CD-258C-4E6A-9478-7ADA0CA9B6FA}"/>
            </a:ext>
          </a:extLst>
        </xdr:cNvPr>
        <xdr:cNvSpPr txBox="1"/>
      </xdr:nvSpPr>
      <xdr:spPr>
        <a:xfrm>
          <a:off x="2717800" y="6531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168148</xdr:rowOff>
    </xdr:from>
    <xdr:to>
      <xdr:col>11</xdr:col>
      <xdr:colOff>9525</xdr:colOff>
      <xdr:row>37</xdr:row>
      <xdr:rowOff>33274</xdr:rowOff>
    </xdr:to>
    <xdr:cxnSp macro="">
      <xdr:nvCxnSpPr>
        <xdr:cNvPr id="73" name="直線コネクタ 72">
          <a:extLst>
            <a:ext uri="{FF2B5EF4-FFF2-40B4-BE49-F238E27FC236}">
              <a16:creationId xmlns:a16="http://schemas.microsoft.com/office/drawing/2014/main" id="{FBEC33B2-1F2C-4CE4-B9A2-BBB6947FD46F}"/>
            </a:ext>
          </a:extLst>
        </xdr:cNvPr>
        <xdr:cNvCxnSpPr/>
      </xdr:nvCxnSpPr>
      <xdr:spPr>
        <a:xfrm flipV="1">
          <a:off x="1320800" y="6340348"/>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37</xdr:row>
      <xdr:rowOff>55626</xdr:rowOff>
    </xdr:from>
    <xdr:to>
      <xdr:col>11</xdr:col>
      <xdr:colOff>60325</xdr:colOff>
      <xdr:row>37</xdr:row>
      <xdr:rowOff>157226</xdr:rowOff>
    </xdr:to>
    <xdr:sp macro="" textlink="">
      <xdr:nvSpPr>
        <xdr:cNvPr id="74" name="フローチャート: 判断 73">
          <a:extLst>
            <a:ext uri="{FF2B5EF4-FFF2-40B4-BE49-F238E27FC236}">
              <a16:creationId xmlns:a16="http://schemas.microsoft.com/office/drawing/2014/main" id="{8CBCA148-9032-4AEB-96C0-B86F400B0A6E}"/>
            </a:ext>
          </a:extLst>
        </xdr:cNvPr>
        <xdr:cNvSpPr/>
      </xdr:nvSpPr>
      <xdr:spPr>
        <a:xfrm>
          <a:off x="2159000" y="6399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142003</xdr:rowOff>
    </xdr:from>
    <xdr:ext cx="762000" cy="259045"/>
    <xdr:sp macro="" textlink="">
      <xdr:nvSpPr>
        <xdr:cNvPr id="75" name="テキスト ボックス 74">
          <a:extLst>
            <a:ext uri="{FF2B5EF4-FFF2-40B4-BE49-F238E27FC236}">
              <a16:creationId xmlns:a16="http://schemas.microsoft.com/office/drawing/2014/main" id="{008160E9-65D6-4708-9379-06D7B2C6B489}"/>
            </a:ext>
          </a:extLst>
        </xdr:cNvPr>
        <xdr:cNvSpPr txBox="1"/>
      </xdr:nvSpPr>
      <xdr:spPr>
        <a:xfrm>
          <a:off x="1828800" y="6485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64770</xdr:rowOff>
    </xdr:from>
    <xdr:to>
      <xdr:col>6</xdr:col>
      <xdr:colOff>171450</xdr:colOff>
      <xdr:row>37</xdr:row>
      <xdr:rowOff>166370</xdr:rowOff>
    </xdr:to>
    <xdr:sp macro="" textlink="">
      <xdr:nvSpPr>
        <xdr:cNvPr id="76" name="フローチャート: 判断 75">
          <a:extLst>
            <a:ext uri="{FF2B5EF4-FFF2-40B4-BE49-F238E27FC236}">
              <a16:creationId xmlns:a16="http://schemas.microsoft.com/office/drawing/2014/main" id="{1D13DFD4-583D-4B2A-B997-C5A9DCC687AB}"/>
            </a:ext>
          </a:extLst>
        </xdr:cNvPr>
        <xdr:cNvSpPr/>
      </xdr:nvSpPr>
      <xdr:spPr>
        <a:xfrm>
          <a:off x="1270000" y="6408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151147</xdr:rowOff>
    </xdr:from>
    <xdr:ext cx="762000" cy="259045"/>
    <xdr:sp macro="" textlink="">
      <xdr:nvSpPr>
        <xdr:cNvPr id="77" name="テキスト ボックス 76">
          <a:extLst>
            <a:ext uri="{FF2B5EF4-FFF2-40B4-BE49-F238E27FC236}">
              <a16:creationId xmlns:a16="http://schemas.microsoft.com/office/drawing/2014/main" id="{B805CE32-9C7C-41A1-8122-FA9A41C89956}"/>
            </a:ext>
          </a:extLst>
        </xdr:cNvPr>
        <xdr:cNvSpPr txBox="1"/>
      </xdr:nvSpPr>
      <xdr:spPr>
        <a:xfrm>
          <a:off x="939800" y="6494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8FB390CC-D54D-4A6A-B449-6F4D59B5E7AC}"/>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8D3521E-02AF-47A1-A1D2-1CEE6CC5411E}"/>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46C8476C-6F26-41A1-A264-4B9F1781736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EA52BDA-1F18-4AFE-9849-9579EAF0F716}"/>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426720F7-D078-4046-A4F2-B19E61057108}"/>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34</xdr:row>
      <xdr:rowOff>76200</xdr:rowOff>
    </xdr:from>
    <xdr:to>
      <xdr:col>24</xdr:col>
      <xdr:colOff>76200</xdr:colOff>
      <xdr:row>35</xdr:row>
      <xdr:rowOff>6350</xdr:rowOff>
    </xdr:to>
    <xdr:sp macro="" textlink="">
      <xdr:nvSpPr>
        <xdr:cNvPr id="83" name="楕円 82">
          <a:extLst>
            <a:ext uri="{FF2B5EF4-FFF2-40B4-BE49-F238E27FC236}">
              <a16:creationId xmlns:a16="http://schemas.microsoft.com/office/drawing/2014/main" id="{FB1CEC4C-494A-4099-9F86-567C1DA261F2}"/>
            </a:ext>
          </a:extLst>
        </xdr:cNvPr>
        <xdr:cNvSpPr/>
      </xdr:nvSpPr>
      <xdr:spPr>
        <a:xfrm>
          <a:off x="4775200" y="590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92727</xdr:rowOff>
    </xdr:from>
    <xdr:ext cx="762000" cy="259045"/>
    <xdr:sp macro="" textlink="">
      <xdr:nvSpPr>
        <xdr:cNvPr id="84" name="人件費該当値テキスト">
          <a:extLst>
            <a:ext uri="{FF2B5EF4-FFF2-40B4-BE49-F238E27FC236}">
              <a16:creationId xmlns:a16="http://schemas.microsoft.com/office/drawing/2014/main" id="{4A3B8FB0-7013-47FB-A6BE-D6DEC2BB144A}"/>
            </a:ext>
          </a:extLst>
        </xdr:cNvPr>
        <xdr:cNvSpPr txBox="1"/>
      </xdr:nvSpPr>
      <xdr:spPr>
        <a:xfrm>
          <a:off x="4914900" y="575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167640</xdr:rowOff>
    </xdr:from>
    <xdr:to>
      <xdr:col>20</xdr:col>
      <xdr:colOff>38100</xdr:colOff>
      <xdr:row>37</xdr:row>
      <xdr:rowOff>97790</xdr:rowOff>
    </xdr:to>
    <xdr:sp macro="" textlink="">
      <xdr:nvSpPr>
        <xdr:cNvPr id="85" name="楕円 84">
          <a:extLst>
            <a:ext uri="{FF2B5EF4-FFF2-40B4-BE49-F238E27FC236}">
              <a16:creationId xmlns:a16="http://schemas.microsoft.com/office/drawing/2014/main" id="{38B5C5E9-FD9B-4949-A034-4E76F7F6B2AD}"/>
            </a:ext>
          </a:extLst>
        </xdr:cNvPr>
        <xdr:cNvSpPr/>
      </xdr:nvSpPr>
      <xdr:spPr>
        <a:xfrm>
          <a:off x="3937000" y="6339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82567</xdr:rowOff>
    </xdr:from>
    <xdr:ext cx="736600" cy="259045"/>
    <xdr:sp macro="" textlink="">
      <xdr:nvSpPr>
        <xdr:cNvPr id="86" name="テキスト ボックス 85">
          <a:extLst>
            <a:ext uri="{FF2B5EF4-FFF2-40B4-BE49-F238E27FC236}">
              <a16:creationId xmlns:a16="http://schemas.microsoft.com/office/drawing/2014/main" id="{7FFD9029-AC63-499C-8E1A-3CE516EBE005}"/>
            </a:ext>
          </a:extLst>
        </xdr:cNvPr>
        <xdr:cNvSpPr txBox="1"/>
      </xdr:nvSpPr>
      <xdr:spPr>
        <a:xfrm>
          <a:off x="3606800" y="64262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80772</xdr:rowOff>
    </xdr:from>
    <xdr:to>
      <xdr:col>15</xdr:col>
      <xdr:colOff>149225</xdr:colOff>
      <xdr:row>37</xdr:row>
      <xdr:rowOff>10922</xdr:rowOff>
    </xdr:to>
    <xdr:sp macro="" textlink="">
      <xdr:nvSpPr>
        <xdr:cNvPr id="87" name="楕円 86">
          <a:extLst>
            <a:ext uri="{FF2B5EF4-FFF2-40B4-BE49-F238E27FC236}">
              <a16:creationId xmlns:a16="http://schemas.microsoft.com/office/drawing/2014/main" id="{865762D1-6E6F-438D-A3E3-9BF548329333}"/>
            </a:ext>
          </a:extLst>
        </xdr:cNvPr>
        <xdr:cNvSpPr/>
      </xdr:nvSpPr>
      <xdr:spPr>
        <a:xfrm>
          <a:off x="3048000" y="6252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21099</xdr:rowOff>
    </xdr:from>
    <xdr:ext cx="762000" cy="259045"/>
    <xdr:sp macro="" textlink="">
      <xdr:nvSpPr>
        <xdr:cNvPr id="88" name="テキスト ボックス 87">
          <a:extLst>
            <a:ext uri="{FF2B5EF4-FFF2-40B4-BE49-F238E27FC236}">
              <a16:creationId xmlns:a16="http://schemas.microsoft.com/office/drawing/2014/main" id="{93ABCF11-C7C5-4C47-B121-23ED86003245}"/>
            </a:ext>
          </a:extLst>
        </xdr:cNvPr>
        <xdr:cNvSpPr txBox="1"/>
      </xdr:nvSpPr>
      <xdr:spPr>
        <a:xfrm>
          <a:off x="2717800" y="6021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117348</xdr:rowOff>
    </xdr:from>
    <xdr:to>
      <xdr:col>11</xdr:col>
      <xdr:colOff>60325</xdr:colOff>
      <xdr:row>37</xdr:row>
      <xdr:rowOff>47498</xdr:rowOff>
    </xdr:to>
    <xdr:sp macro="" textlink="">
      <xdr:nvSpPr>
        <xdr:cNvPr id="89" name="楕円 88">
          <a:extLst>
            <a:ext uri="{FF2B5EF4-FFF2-40B4-BE49-F238E27FC236}">
              <a16:creationId xmlns:a16="http://schemas.microsoft.com/office/drawing/2014/main" id="{B1CBFC93-5179-4146-92CE-FC850B6BE2F0}"/>
            </a:ext>
          </a:extLst>
        </xdr:cNvPr>
        <xdr:cNvSpPr/>
      </xdr:nvSpPr>
      <xdr:spPr>
        <a:xfrm>
          <a:off x="2159000" y="6289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57675</xdr:rowOff>
    </xdr:from>
    <xdr:ext cx="762000" cy="259045"/>
    <xdr:sp macro="" textlink="">
      <xdr:nvSpPr>
        <xdr:cNvPr id="90" name="テキスト ボックス 89">
          <a:extLst>
            <a:ext uri="{FF2B5EF4-FFF2-40B4-BE49-F238E27FC236}">
              <a16:creationId xmlns:a16="http://schemas.microsoft.com/office/drawing/2014/main" id="{BC60E2C6-0E38-4FD6-B768-D18D536FE145}"/>
            </a:ext>
          </a:extLst>
        </xdr:cNvPr>
        <xdr:cNvSpPr txBox="1"/>
      </xdr:nvSpPr>
      <xdr:spPr>
        <a:xfrm>
          <a:off x="1828800" y="6058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153924</xdr:rowOff>
    </xdr:from>
    <xdr:to>
      <xdr:col>6</xdr:col>
      <xdr:colOff>171450</xdr:colOff>
      <xdr:row>37</xdr:row>
      <xdr:rowOff>84074</xdr:rowOff>
    </xdr:to>
    <xdr:sp macro="" textlink="">
      <xdr:nvSpPr>
        <xdr:cNvPr id="91" name="楕円 90">
          <a:extLst>
            <a:ext uri="{FF2B5EF4-FFF2-40B4-BE49-F238E27FC236}">
              <a16:creationId xmlns:a16="http://schemas.microsoft.com/office/drawing/2014/main" id="{E5E53D1C-A2D6-43BB-9170-461C92F969EA}"/>
            </a:ext>
          </a:extLst>
        </xdr:cNvPr>
        <xdr:cNvSpPr/>
      </xdr:nvSpPr>
      <xdr:spPr>
        <a:xfrm>
          <a:off x="1270000" y="6326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94251</xdr:rowOff>
    </xdr:from>
    <xdr:ext cx="762000" cy="259045"/>
    <xdr:sp macro="" textlink="">
      <xdr:nvSpPr>
        <xdr:cNvPr id="92" name="テキスト ボックス 91">
          <a:extLst>
            <a:ext uri="{FF2B5EF4-FFF2-40B4-BE49-F238E27FC236}">
              <a16:creationId xmlns:a16="http://schemas.microsoft.com/office/drawing/2014/main" id="{448B9A75-F68A-4C64-9A8C-3012482AAF04}"/>
            </a:ext>
          </a:extLst>
        </xdr:cNvPr>
        <xdr:cNvSpPr txBox="1"/>
      </xdr:nvSpPr>
      <xdr:spPr>
        <a:xfrm>
          <a:off x="939800" y="6095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7A303B89-61BA-4720-A039-C8EA9CBA0CDD}"/>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BCD5F13-F31C-4A97-B05B-020F1AEAE936}"/>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3FD42284-193A-4968-A3D5-295693ABA0AE}"/>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C5702EB0-60B6-48A4-B5F3-668742C4249E}"/>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34FE86AB-2FDB-4D4B-9CE8-C11C5BA42D34}"/>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A1C2A7CD-D01B-4FD3-BA1B-287D77B52351}"/>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7A2A835A-9CD9-4C63-A8AA-465CCBD3FFE6}"/>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8BFC23E2-E3F0-4F05-9500-8F0973593EAD}"/>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ABE3D94B-12E8-438E-B2B5-7A98ECF8FBE7}"/>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A6EE9BB9-EAC3-4D02-86BD-177CE10323F2}"/>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1DB43A89-9C0E-4DA9-B95A-7768BF375A4E}"/>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物件費に係る経常的収支比率については、経常的一般財源充当経費が前年度比</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1.7</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％減少したことに加え、経常一般財源が</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58.9</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％上昇したこと</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で</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8.1</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ポイント減少した。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今後は、震災後に整備した施設の維持管理経費の増加により比率の上昇が見込まれるが、行政経費のコスト削減、事務事業の見直し、選別化により経費の削減を図る。</a:t>
          </a: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FB0AAD6C-561F-4C08-9A14-C94B59EEF8C1}"/>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BCFB9B01-E32C-4F8A-83FB-F4A4C4EDF2CB}"/>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51D947B0-9F40-43AC-A85A-E7A1DC4513DE}"/>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7" name="直線コネクタ 106">
          <a:extLst>
            <a:ext uri="{FF2B5EF4-FFF2-40B4-BE49-F238E27FC236}">
              <a16:creationId xmlns:a16="http://schemas.microsoft.com/office/drawing/2014/main" id="{B68CC1E1-B005-445D-B71D-2406B5885BB1}"/>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08" name="テキスト ボックス 107">
          <a:extLst>
            <a:ext uri="{FF2B5EF4-FFF2-40B4-BE49-F238E27FC236}">
              <a16:creationId xmlns:a16="http://schemas.microsoft.com/office/drawing/2014/main" id="{7CE36A14-B3B2-43EC-8A25-0E11521FB097}"/>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09" name="直線コネクタ 108">
          <a:extLst>
            <a:ext uri="{FF2B5EF4-FFF2-40B4-BE49-F238E27FC236}">
              <a16:creationId xmlns:a16="http://schemas.microsoft.com/office/drawing/2014/main" id="{793F4840-5D1C-4FD5-A9BC-66709969C965}"/>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0" name="テキスト ボックス 109">
          <a:extLst>
            <a:ext uri="{FF2B5EF4-FFF2-40B4-BE49-F238E27FC236}">
              <a16:creationId xmlns:a16="http://schemas.microsoft.com/office/drawing/2014/main" id="{D991E57F-3684-4A32-A3E7-52296871B192}"/>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1" name="直線コネクタ 110">
          <a:extLst>
            <a:ext uri="{FF2B5EF4-FFF2-40B4-BE49-F238E27FC236}">
              <a16:creationId xmlns:a16="http://schemas.microsoft.com/office/drawing/2014/main" id="{5FD4B95D-23C2-4F2E-A7A4-C158818C2715}"/>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2" name="テキスト ボックス 111">
          <a:extLst>
            <a:ext uri="{FF2B5EF4-FFF2-40B4-BE49-F238E27FC236}">
              <a16:creationId xmlns:a16="http://schemas.microsoft.com/office/drawing/2014/main" id="{34860008-FAA4-4094-B5ED-D1BDB49EB34B}"/>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3" name="直線コネクタ 112">
          <a:extLst>
            <a:ext uri="{FF2B5EF4-FFF2-40B4-BE49-F238E27FC236}">
              <a16:creationId xmlns:a16="http://schemas.microsoft.com/office/drawing/2014/main" id="{9BC02E73-87F4-4FF7-81C3-5152434478EA}"/>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4" name="テキスト ボックス 113">
          <a:extLst>
            <a:ext uri="{FF2B5EF4-FFF2-40B4-BE49-F238E27FC236}">
              <a16:creationId xmlns:a16="http://schemas.microsoft.com/office/drawing/2014/main" id="{28D461D4-8DD8-4BAF-9176-B8FD54994256}"/>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5" name="直線コネクタ 114">
          <a:extLst>
            <a:ext uri="{FF2B5EF4-FFF2-40B4-BE49-F238E27FC236}">
              <a16:creationId xmlns:a16="http://schemas.microsoft.com/office/drawing/2014/main" id="{50105934-CBD2-4D57-868C-EC569603B8EA}"/>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6" name="テキスト ボックス 115">
          <a:extLst>
            <a:ext uri="{FF2B5EF4-FFF2-40B4-BE49-F238E27FC236}">
              <a16:creationId xmlns:a16="http://schemas.microsoft.com/office/drawing/2014/main" id="{A7A0A75A-698D-4C7B-82F1-033CBECD4117}"/>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4BAB78AC-A67B-4E9F-8F79-FE17FC711C4C}"/>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a:extLst>
            <a:ext uri="{FF2B5EF4-FFF2-40B4-BE49-F238E27FC236}">
              <a16:creationId xmlns:a16="http://schemas.microsoft.com/office/drawing/2014/main" id="{9BF742D2-CD3F-48F4-BECD-7F062DEBD45A}"/>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a:extLst>
            <a:ext uri="{FF2B5EF4-FFF2-40B4-BE49-F238E27FC236}">
              <a16:creationId xmlns:a16="http://schemas.microsoft.com/office/drawing/2014/main" id="{69186FA2-39B8-4A12-9BD8-3471192D5252}"/>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115570</xdr:rowOff>
    </xdr:from>
    <xdr:to>
      <xdr:col>82</xdr:col>
      <xdr:colOff>107950</xdr:colOff>
      <xdr:row>22</xdr:row>
      <xdr:rowOff>5080</xdr:rowOff>
    </xdr:to>
    <xdr:cxnSp macro="">
      <xdr:nvCxnSpPr>
        <xdr:cNvPr id="120" name="直線コネクタ 119">
          <a:extLst>
            <a:ext uri="{FF2B5EF4-FFF2-40B4-BE49-F238E27FC236}">
              <a16:creationId xmlns:a16="http://schemas.microsoft.com/office/drawing/2014/main" id="{D74D769D-3D9F-4249-8F9F-7BFB4052F9F0}"/>
            </a:ext>
          </a:extLst>
        </xdr:cNvPr>
        <xdr:cNvCxnSpPr/>
      </xdr:nvCxnSpPr>
      <xdr:spPr>
        <a:xfrm flipV="1">
          <a:off x="16510000" y="2344420"/>
          <a:ext cx="0" cy="14325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148607</xdr:rowOff>
    </xdr:from>
    <xdr:ext cx="762000" cy="259045"/>
    <xdr:sp macro="" textlink="">
      <xdr:nvSpPr>
        <xdr:cNvPr id="121" name="物件費最小値テキスト">
          <a:extLst>
            <a:ext uri="{FF2B5EF4-FFF2-40B4-BE49-F238E27FC236}">
              <a16:creationId xmlns:a16="http://schemas.microsoft.com/office/drawing/2014/main" id="{DC1B388E-F7EF-451E-96AE-A52D300D9B82}"/>
            </a:ext>
          </a:extLst>
        </xdr:cNvPr>
        <xdr:cNvSpPr txBox="1"/>
      </xdr:nvSpPr>
      <xdr:spPr>
        <a:xfrm>
          <a:off x="16598900" y="3749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22</xdr:row>
      <xdr:rowOff>5080</xdr:rowOff>
    </xdr:from>
    <xdr:to>
      <xdr:col>82</xdr:col>
      <xdr:colOff>196850</xdr:colOff>
      <xdr:row>22</xdr:row>
      <xdr:rowOff>5080</xdr:rowOff>
    </xdr:to>
    <xdr:cxnSp macro="">
      <xdr:nvCxnSpPr>
        <xdr:cNvPr id="122" name="直線コネクタ 121">
          <a:extLst>
            <a:ext uri="{FF2B5EF4-FFF2-40B4-BE49-F238E27FC236}">
              <a16:creationId xmlns:a16="http://schemas.microsoft.com/office/drawing/2014/main" id="{607BB3BF-1275-462B-8D6E-6C835B302207}"/>
            </a:ext>
          </a:extLst>
        </xdr:cNvPr>
        <xdr:cNvCxnSpPr/>
      </xdr:nvCxnSpPr>
      <xdr:spPr>
        <a:xfrm>
          <a:off x="16421100" y="3776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30497</xdr:rowOff>
    </xdr:from>
    <xdr:ext cx="762000" cy="259045"/>
    <xdr:sp macro="" textlink="">
      <xdr:nvSpPr>
        <xdr:cNvPr id="123" name="物件費最大値テキスト">
          <a:extLst>
            <a:ext uri="{FF2B5EF4-FFF2-40B4-BE49-F238E27FC236}">
              <a16:creationId xmlns:a16="http://schemas.microsoft.com/office/drawing/2014/main" id="{576185E3-52FF-4877-A591-1C637C4F9C34}"/>
            </a:ext>
          </a:extLst>
        </xdr:cNvPr>
        <xdr:cNvSpPr txBox="1"/>
      </xdr:nvSpPr>
      <xdr:spPr>
        <a:xfrm>
          <a:off x="16598900" y="2087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115570</xdr:rowOff>
    </xdr:from>
    <xdr:to>
      <xdr:col>82</xdr:col>
      <xdr:colOff>196850</xdr:colOff>
      <xdr:row>13</xdr:row>
      <xdr:rowOff>115570</xdr:rowOff>
    </xdr:to>
    <xdr:cxnSp macro="">
      <xdr:nvCxnSpPr>
        <xdr:cNvPr id="124" name="直線コネクタ 123">
          <a:extLst>
            <a:ext uri="{FF2B5EF4-FFF2-40B4-BE49-F238E27FC236}">
              <a16:creationId xmlns:a16="http://schemas.microsoft.com/office/drawing/2014/main" id="{174DD88F-BFE1-4536-A75A-52CBE3947DD9}"/>
            </a:ext>
          </a:extLst>
        </xdr:cNvPr>
        <xdr:cNvCxnSpPr/>
      </xdr:nvCxnSpPr>
      <xdr:spPr>
        <a:xfrm>
          <a:off x="16421100" y="2344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62230</xdr:rowOff>
    </xdr:from>
    <xdr:to>
      <xdr:col>82</xdr:col>
      <xdr:colOff>107950</xdr:colOff>
      <xdr:row>20</xdr:row>
      <xdr:rowOff>165100</xdr:rowOff>
    </xdr:to>
    <xdr:cxnSp macro="">
      <xdr:nvCxnSpPr>
        <xdr:cNvPr id="125" name="直線コネクタ 124">
          <a:extLst>
            <a:ext uri="{FF2B5EF4-FFF2-40B4-BE49-F238E27FC236}">
              <a16:creationId xmlns:a16="http://schemas.microsoft.com/office/drawing/2014/main" id="{2917A5D3-3AC0-4947-8344-D7AE284EB987}"/>
            </a:ext>
          </a:extLst>
        </xdr:cNvPr>
        <xdr:cNvCxnSpPr/>
      </xdr:nvCxnSpPr>
      <xdr:spPr>
        <a:xfrm flipV="1">
          <a:off x="15671800" y="2976880"/>
          <a:ext cx="838200" cy="6172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107967</xdr:rowOff>
    </xdr:from>
    <xdr:ext cx="762000" cy="259045"/>
    <xdr:sp macro="" textlink="">
      <xdr:nvSpPr>
        <xdr:cNvPr id="126" name="物件費平均値テキスト">
          <a:extLst>
            <a:ext uri="{FF2B5EF4-FFF2-40B4-BE49-F238E27FC236}">
              <a16:creationId xmlns:a16="http://schemas.microsoft.com/office/drawing/2014/main" id="{3D5758D2-DF64-4594-B24A-FEB0BDF74E57}"/>
            </a:ext>
          </a:extLst>
        </xdr:cNvPr>
        <xdr:cNvSpPr txBox="1"/>
      </xdr:nvSpPr>
      <xdr:spPr>
        <a:xfrm>
          <a:off x="16598900" y="26797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91440</xdr:rowOff>
    </xdr:from>
    <xdr:to>
      <xdr:col>82</xdr:col>
      <xdr:colOff>158750</xdr:colOff>
      <xdr:row>17</xdr:row>
      <xdr:rowOff>21590</xdr:rowOff>
    </xdr:to>
    <xdr:sp macro="" textlink="">
      <xdr:nvSpPr>
        <xdr:cNvPr id="127" name="フローチャート: 判断 126">
          <a:extLst>
            <a:ext uri="{FF2B5EF4-FFF2-40B4-BE49-F238E27FC236}">
              <a16:creationId xmlns:a16="http://schemas.microsoft.com/office/drawing/2014/main" id="{B0943280-574B-47DA-8C20-853983B3F57C}"/>
            </a:ext>
          </a:extLst>
        </xdr:cNvPr>
        <xdr:cNvSpPr/>
      </xdr:nvSpPr>
      <xdr:spPr>
        <a:xfrm>
          <a:off x="16459200" y="2834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18</xdr:row>
      <xdr:rowOff>127000</xdr:rowOff>
    </xdr:from>
    <xdr:to>
      <xdr:col>78</xdr:col>
      <xdr:colOff>69850</xdr:colOff>
      <xdr:row>20</xdr:row>
      <xdr:rowOff>165100</xdr:rowOff>
    </xdr:to>
    <xdr:cxnSp macro="">
      <xdr:nvCxnSpPr>
        <xdr:cNvPr id="128" name="直線コネクタ 127">
          <a:extLst>
            <a:ext uri="{FF2B5EF4-FFF2-40B4-BE49-F238E27FC236}">
              <a16:creationId xmlns:a16="http://schemas.microsoft.com/office/drawing/2014/main" id="{3BDED7F8-4AF1-4041-A700-C7FA14E98650}"/>
            </a:ext>
          </a:extLst>
        </xdr:cNvPr>
        <xdr:cNvCxnSpPr/>
      </xdr:nvCxnSpPr>
      <xdr:spPr>
        <a:xfrm>
          <a:off x="14782800" y="3213100"/>
          <a:ext cx="889000" cy="381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22860</xdr:rowOff>
    </xdr:from>
    <xdr:to>
      <xdr:col>78</xdr:col>
      <xdr:colOff>120650</xdr:colOff>
      <xdr:row>16</xdr:row>
      <xdr:rowOff>124460</xdr:rowOff>
    </xdr:to>
    <xdr:sp macro="" textlink="">
      <xdr:nvSpPr>
        <xdr:cNvPr id="129" name="フローチャート: 判断 128">
          <a:extLst>
            <a:ext uri="{FF2B5EF4-FFF2-40B4-BE49-F238E27FC236}">
              <a16:creationId xmlns:a16="http://schemas.microsoft.com/office/drawing/2014/main" id="{AB7AA9B9-918B-4CA4-949F-C17C82FAA9A4}"/>
            </a:ext>
          </a:extLst>
        </xdr:cNvPr>
        <xdr:cNvSpPr/>
      </xdr:nvSpPr>
      <xdr:spPr>
        <a:xfrm>
          <a:off x="15621000" y="2766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134637</xdr:rowOff>
    </xdr:from>
    <xdr:ext cx="736600" cy="259045"/>
    <xdr:sp macro="" textlink="">
      <xdr:nvSpPr>
        <xdr:cNvPr id="130" name="テキスト ボックス 129">
          <a:extLst>
            <a:ext uri="{FF2B5EF4-FFF2-40B4-BE49-F238E27FC236}">
              <a16:creationId xmlns:a16="http://schemas.microsoft.com/office/drawing/2014/main" id="{B4581410-E901-4C4C-8D28-1F5DAA8732FB}"/>
            </a:ext>
          </a:extLst>
        </xdr:cNvPr>
        <xdr:cNvSpPr txBox="1"/>
      </xdr:nvSpPr>
      <xdr:spPr>
        <a:xfrm>
          <a:off x="15290800" y="25349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18</xdr:row>
      <xdr:rowOff>127000</xdr:rowOff>
    </xdr:from>
    <xdr:to>
      <xdr:col>73</xdr:col>
      <xdr:colOff>180975</xdr:colOff>
      <xdr:row>18</xdr:row>
      <xdr:rowOff>142240</xdr:rowOff>
    </xdr:to>
    <xdr:cxnSp macro="">
      <xdr:nvCxnSpPr>
        <xdr:cNvPr id="131" name="直線コネクタ 130">
          <a:extLst>
            <a:ext uri="{FF2B5EF4-FFF2-40B4-BE49-F238E27FC236}">
              <a16:creationId xmlns:a16="http://schemas.microsoft.com/office/drawing/2014/main" id="{306E398A-A3AB-463B-A2DE-80DB70923FEC}"/>
            </a:ext>
          </a:extLst>
        </xdr:cNvPr>
        <xdr:cNvCxnSpPr/>
      </xdr:nvCxnSpPr>
      <xdr:spPr>
        <a:xfrm flipV="1">
          <a:off x="13893800" y="321310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76200</xdr:rowOff>
    </xdr:from>
    <xdr:to>
      <xdr:col>74</xdr:col>
      <xdr:colOff>31750</xdr:colOff>
      <xdr:row>17</xdr:row>
      <xdr:rowOff>6350</xdr:rowOff>
    </xdr:to>
    <xdr:sp macro="" textlink="">
      <xdr:nvSpPr>
        <xdr:cNvPr id="132" name="フローチャート: 判断 131">
          <a:extLst>
            <a:ext uri="{FF2B5EF4-FFF2-40B4-BE49-F238E27FC236}">
              <a16:creationId xmlns:a16="http://schemas.microsoft.com/office/drawing/2014/main" id="{B3D61C7D-908B-4880-9772-2AB650D235BC}"/>
            </a:ext>
          </a:extLst>
        </xdr:cNvPr>
        <xdr:cNvSpPr/>
      </xdr:nvSpPr>
      <xdr:spPr>
        <a:xfrm>
          <a:off x="14732000" y="2819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16527</xdr:rowOff>
    </xdr:from>
    <xdr:ext cx="762000" cy="259045"/>
    <xdr:sp macro="" textlink="">
      <xdr:nvSpPr>
        <xdr:cNvPr id="133" name="テキスト ボックス 132">
          <a:extLst>
            <a:ext uri="{FF2B5EF4-FFF2-40B4-BE49-F238E27FC236}">
              <a16:creationId xmlns:a16="http://schemas.microsoft.com/office/drawing/2014/main" id="{91DB2A18-2CD2-49CE-952D-137CAD0E5EF6}"/>
            </a:ext>
          </a:extLst>
        </xdr:cNvPr>
        <xdr:cNvSpPr txBox="1"/>
      </xdr:nvSpPr>
      <xdr:spPr>
        <a:xfrm>
          <a:off x="14401800" y="258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18</xdr:row>
      <xdr:rowOff>119380</xdr:rowOff>
    </xdr:from>
    <xdr:to>
      <xdr:col>69</xdr:col>
      <xdr:colOff>92075</xdr:colOff>
      <xdr:row>18</xdr:row>
      <xdr:rowOff>142240</xdr:rowOff>
    </xdr:to>
    <xdr:cxnSp macro="">
      <xdr:nvCxnSpPr>
        <xdr:cNvPr id="134" name="直線コネクタ 133">
          <a:extLst>
            <a:ext uri="{FF2B5EF4-FFF2-40B4-BE49-F238E27FC236}">
              <a16:creationId xmlns:a16="http://schemas.microsoft.com/office/drawing/2014/main" id="{82CA492C-9789-436F-8D24-EFCB0BD3C1BD}"/>
            </a:ext>
          </a:extLst>
        </xdr:cNvPr>
        <xdr:cNvCxnSpPr/>
      </xdr:nvCxnSpPr>
      <xdr:spPr>
        <a:xfrm>
          <a:off x="13004800" y="320548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17</xdr:row>
      <xdr:rowOff>41910</xdr:rowOff>
    </xdr:from>
    <xdr:to>
      <xdr:col>69</xdr:col>
      <xdr:colOff>142875</xdr:colOff>
      <xdr:row>17</xdr:row>
      <xdr:rowOff>143510</xdr:rowOff>
    </xdr:to>
    <xdr:sp macro="" textlink="">
      <xdr:nvSpPr>
        <xdr:cNvPr id="135" name="フローチャート: 判断 134">
          <a:extLst>
            <a:ext uri="{FF2B5EF4-FFF2-40B4-BE49-F238E27FC236}">
              <a16:creationId xmlns:a16="http://schemas.microsoft.com/office/drawing/2014/main" id="{1367D2D4-254F-4632-97F2-DBC645C8B6B5}"/>
            </a:ext>
          </a:extLst>
        </xdr:cNvPr>
        <xdr:cNvSpPr/>
      </xdr:nvSpPr>
      <xdr:spPr>
        <a:xfrm>
          <a:off x="13843000" y="2956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153687</xdr:rowOff>
    </xdr:from>
    <xdr:ext cx="762000" cy="259045"/>
    <xdr:sp macro="" textlink="">
      <xdr:nvSpPr>
        <xdr:cNvPr id="136" name="テキスト ボックス 135">
          <a:extLst>
            <a:ext uri="{FF2B5EF4-FFF2-40B4-BE49-F238E27FC236}">
              <a16:creationId xmlns:a16="http://schemas.microsoft.com/office/drawing/2014/main" id="{60F9E789-71E8-49E7-97A0-9D0976BDD8B1}"/>
            </a:ext>
          </a:extLst>
        </xdr:cNvPr>
        <xdr:cNvSpPr txBox="1"/>
      </xdr:nvSpPr>
      <xdr:spPr>
        <a:xfrm>
          <a:off x="13512800" y="2725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49530</xdr:rowOff>
    </xdr:from>
    <xdr:to>
      <xdr:col>65</xdr:col>
      <xdr:colOff>53975</xdr:colOff>
      <xdr:row>17</xdr:row>
      <xdr:rowOff>151130</xdr:rowOff>
    </xdr:to>
    <xdr:sp macro="" textlink="">
      <xdr:nvSpPr>
        <xdr:cNvPr id="137" name="フローチャート: 判断 136">
          <a:extLst>
            <a:ext uri="{FF2B5EF4-FFF2-40B4-BE49-F238E27FC236}">
              <a16:creationId xmlns:a16="http://schemas.microsoft.com/office/drawing/2014/main" id="{AD8C0997-9DC0-4EFB-8846-DD8E83E90837}"/>
            </a:ext>
          </a:extLst>
        </xdr:cNvPr>
        <xdr:cNvSpPr/>
      </xdr:nvSpPr>
      <xdr:spPr>
        <a:xfrm>
          <a:off x="12954000" y="2964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161307</xdr:rowOff>
    </xdr:from>
    <xdr:ext cx="762000" cy="259045"/>
    <xdr:sp macro="" textlink="">
      <xdr:nvSpPr>
        <xdr:cNvPr id="138" name="テキスト ボックス 137">
          <a:extLst>
            <a:ext uri="{FF2B5EF4-FFF2-40B4-BE49-F238E27FC236}">
              <a16:creationId xmlns:a16="http://schemas.microsoft.com/office/drawing/2014/main" id="{B8AE5549-4A2F-4948-944D-5E3F3AD48DAD}"/>
            </a:ext>
          </a:extLst>
        </xdr:cNvPr>
        <xdr:cNvSpPr txBox="1"/>
      </xdr:nvSpPr>
      <xdr:spPr>
        <a:xfrm>
          <a:off x="12623800" y="2733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A44756D5-7F46-4D68-91B4-2BE327BBCFAF}"/>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719E3B25-246C-47E0-BE5B-81D5CB96A4FF}"/>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E4DE2820-3DA2-4A5E-AACB-8351299ADDB6}"/>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9F78FD37-AC69-47D0-B095-47B26E5CC5B9}"/>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9F0FC952-A0AE-4A10-A37E-CDFFA362496D}"/>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11430</xdr:rowOff>
    </xdr:from>
    <xdr:to>
      <xdr:col>82</xdr:col>
      <xdr:colOff>158750</xdr:colOff>
      <xdr:row>17</xdr:row>
      <xdr:rowOff>113030</xdr:rowOff>
    </xdr:to>
    <xdr:sp macro="" textlink="">
      <xdr:nvSpPr>
        <xdr:cNvPr id="144" name="楕円 143">
          <a:extLst>
            <a:ext uri="{FF2B5EF4-FFF2-40B4-BE49-F238E27FC236}">
              <a16:creationId xmlns:a16="http://schemas.microsoft.com/office/drawing/2014/main" id="{42E265BD-E62B-4C90-8D68-F1F093E6C650}"/>
            </a:ext>
          </a:extLst>
        </xdr:cNvPr>
        <xdr:cNvSpPr/>
      </xdr:nvSpPr>
      <xdr:spPr>
        <a:xfrm>
          <a:off x="16459200" y="2926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16</xdr:row>
      <xdr:rowOff>154957</xdr:rowOff>
    </xdr:from>
    <xdr:ext cx="762000" cy="259045"/>
    <xdr:sp macro="" textlink="">
      <xdr:nvSpPr>
        <xdr:cNvPr id="145" name="物件費該当値テキスト">
          <a:extLst>
            <a:ext uri="{FF2B5EF4-FFF2-40B4-BE49-F238E27FC236}">
              <a16:creationId xmlns:a16="http://schemas.microsoft.com/office/drawing/2014/main" id="{BED267AE-D404-4CE4-886B-F452CE2AF76A}"/>
            </a:ext>
          </a:extLst>
        </xdr:cNvPr>
        <xdr:cNvSpPr txBox="1"/>
      </xdr:nvSpPr>
      <xdr:spPr>
        <a:xfrm>
          <a:off x="16598900" y="2898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20</xdr:row>
      <xdr:rowOff>114300</xdr:rowOff>
    </xdr:from>
    <xdr:to>
      <xdr:col>78</xdr:col>
      <xdr:colOff>120650</xdr:colOff>
      <xdr:row>21</xdr:row>
      <xdr:rowOff>44450</xdr:rowOff>
    </xdr:to>
    <xdr:sp macro="" textlink="">
      <xdr:nvSpPr>
        <xdr:cNvPr id="146" name="楕円 145">
          <a:extLst>
            <a:ext uri="{FF2B5EF4-FFF2-40B4-BE49-F238E27FC236}">
              <a16:creationId xmlns:a16="http://schemas.microsoft.com/office/drawing/2014/main" id="{75E1D6EB-9737-4F64-8DC0-02CB2CA06F6E}"/>
            </a:ext>
          </a:extLst>
        </xdr:cNvPr>
        <xdr:cNvSpPr/>
      </xdr:nvSpPr>
      <xdr:spPr>
        <a:xfrm>
          <a:off x="15621000" y="354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21</xdr:row>
      <xdr:rowOff>29227</xdr:rowOff>
    </xdr:from>
    <xdr:ext cx="736600" cy="259045"/>
    <xdr:sp macro="" textlink="">
      <xdr:nvSpPr>
        <xdr:cNvPr id="147" name="テキスト ボックス 146">
          <a:extLst>
            <a:ext uri="{FF2B5EF4-FFF2-40B4-BE49-F238E27FC236}">
              <a16:creationId xmlns:a16="http://schemas.microsoft.com/office/drawing/2014/main" id="{B647672B-7A96-410E-BA0E-E2144F401E9C}"/>
            </a:ext>
          </a:extLst>
        </xdr:cNvPr>
        <xdr:cNvSpPr txBox="1"/>
      </xdr:nvSpPr>
      <xdr:spPr>
        <a:xfrm>
          <a:off x="15290800" y="3629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18</xdr:row>
      <xdr:rowOff>76200</xdr:rowOff>
    </xdr:from>
    <xdr:to>
      <xdr:col>74</xdr:col>
      <xdr:colOff>31750</xdr:colOff>
      <xdr:row>19</xdr:row>
      <xdr:rowOff>6350</xdr:rowOff>
    </xdr:to>
    <xdr:sp macro="" textlink="">
      <xdr:nvSpPr>
        <xdr:cNvPr id="148" name="楕円 147">
          <a:extLst>
            <a:ext uri="{FF2B5EF4-FFF2-40B4-BE49-F238E27FC236}">
              <a16:creationId xmlns:a16="http://schemas.microsoft.com/office/drawing/2014/main" id="{1171BAB0-F096-43EB-B618-5428985A23B4}"/>
            </a:ext>
          </a:extLst>
        </xdr:cNvPr>
        <xdr:cNvSpPr/>
      </xdr:nvSpPr>
      <xdr:spPr>
        <a:xfrm>
          <a:off x="14732000" y="3162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18</xdr:row>
      <xdr:rowOff>162577</xdr:rowOff>
    </xdr:from>
    <xdr:ext cx="762000" cy="259045"/>
    <xdr:sp macro="" textlink="">
      <xdr:nvSpPr>
        <xdr:cNvPr id="149" name="テキスト ボックス 148">
          <a:extLst>
            <a:ext uri="{FF2B5EF4-FFF2-40B4-BE49-F238E27FC236}">
              <a16:creationId xmlns:a16="http://schemas.microsoft.com/office/drawing/2014/main" id="{515CC7C4-F9E3-4939-9DC3-C785D51757FC}"/>
            </a:ext>
          </a:extLst>
        </xdr:cNvPr>
        <xdr:cNvSpPr txBox="1"/>
      </xdr:nvSpPr>
      <xdr:spPr>
        <a:xfrm>
          <a:off x="14401800" y="324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18</xdr:row>
      <xdr:rowOff>91440</xdr:rowOff>
    </xdr:from>
    <xdr:to>
      <xdr:col>69</xdr:col>
      <xdr:colOff>142875</xdr:colOff>
      <xdr:row>19</xdr:row>
      <xdr:rowOff>21590</xdr:rowOff>
    </xdr:to>
    <xdr:sp macro="" textlink="">
      <xdr:nvSpPr>
        <xdr:cNvPr id="150" name="楕円 149">
          <a:extLst>
            <a:ext uri="{FF2B5EF4-FFF2-40B4-BE49-F238E27FC236}">
              <a16:creationId xmlns:a16="http://schemas.microsoft.com/office/drawing/2014/main" id="{CC7F8E95-4FF0-44FC-97FF-732657B822E3}"/>
            </a:ext>
          </a:extLst>
        </xdr:cNvPr>
        <xdr:cNvSpPr/>
      </xdr:nvSpPr>
      <xdr:spPr>
        <a:xfrm>
          <a:off x="13843000" y="3177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19</xdr:row>
      <xdr:rowOff>6367</xdr:rowOff>
    </xdr:from>
    <xdr:ext cx="762000" cy="259045"/>
    <xdr:sp macro="" textlink="">
      <xdr:nvSpPr>
        <xdr:cNvPr id="151" name="テキスト ボックス 150">
          <a:extLst>
            <a:ext uri="{FF2B5EF4-FFF2-40B4-BE49-F238E27FC236}">
              <a16:creationId xmlns:a16="http://schemas.microsoft.com/office/drawing/2014/main" id="{ED6AE78A-8819-4B6B-B62D-AEC38C9CC582}"/>
            </a:ext>
          </a:extLst>
        </xdr:cNvPr>
        <xdr:cNvSpPr txBox="1"/>
      </xdr:nvSpPr>
      <xdr:spPr>
        <a:xfrm>
          <a:off x="13512800" y="3263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18</xdr:row>
      <xdr:rowOff>68580</xdr:rowOff>
    </xdr:from>
    <xdr:to>
      <xdr:col>65</xdr:col>
      <xdr:colOff>53975</xdr:colOff>
      <xdr:row>18</xdr:row>
      <xdr:rowOff>170180</xdr:rowOff>
    </xdr:to>
    <xdr:sp macro="" textlink="">
      <xdr:nvSpPr>
        <xdr:cNvPr id="152" name="楕円 151">
          <a:extLst>
            <a:ext uri="{FF2B5EF4-FFF2-40B4-BE49-F238E27FC236}">
              <a16:creationId xmlns:a16="http://schemas.microsoft.com/office/drawing/2014/main" id="{1A9968D6-4F9A-48E0-A10A-79743CA5FC9C}"/>
            </a:ext>
          </a:extLst>
        </xdr:cNvPr>
        <xdr:cNvSpPr/>
      </xdr:nvSpPr>
      <xdr:spPr>
        <a:xfrm>
          <a:off x="12954000" y="3154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18</xdr:row>
      <xdr:rowOff>154957</xdr:rowOff>
    </xdr:from>
    <xdr:ext cx="762000" cy="259045"/>
    <xdr:sp macro="" textlink="">
      <xdr:nvSpPr>
        <xdr:cNvPr id="153" name="テキスト ボックス 152">
          <a:extLst>
            <a:ext uri="{FF2B5EF4-FFF2-40B4-BE49-F238E27FC236}">
              <a16:creationId xmlns:a16="http://schemas.microsoft.com/office/drawing/2014/main" id="{A1A40DB0-F270-4A9D-A6E4-F110B2A032D0}"/>
            </a:ext>
          </a:extLst>
        </xdr:cNvPr>
        <xdr:cNvSpPr txBox="1"/>
      </xdr:nvSpPr>
      <xdr:spPr>
        <a:xfrm>
          <a:off x="12623800" y="3241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a:extLst>
            <a:ext uri="{FF2B5EF4-FFF2-40B4-BE49-F238E27FC236}">
              <a16:creationId xmlns:a16="http://schemas.microsoft.com/office/drawing/2014/main" id="{5E5ECF77-8F31-483D-BD0B-9CD5EC2AD78B}"/>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a:extLst>
            <a:ext uri="{FF2B5EF4-FFF2-40B4-BE49-F238E27FC236}">
              <a16:creationId xmlns:a16="http://schemas.microsoft.com/office/drawing/2014/main" id="{ABFFFBDE-6777-4E0C-9BBE-C2D1FB3BA4F3}"/>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a:extLst>
            <a:ext uri="{FF2B5EF4-FFF2-40B4-BE49-F238E27FC236}">
              <a16:creationId xmlns:a16="http://schemas.microsoft.com/office/drawing/2014/main" id="{3DFEC37E-1B92-4041-BD22-0F5D97DEFC2E}"/>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a:extLst>
            <a:ext uri="{FF2B5EF4-FFF2-40B4-BE49-F238E27FC236}">
              <a16:creationId xmlns:a16="http://schemas.microsoft.com/office/drawing/2014/main" id="{94E967C0-E56E-4EF5-A772-CB13061FACA9}"/>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a:extLst>
            <a:ext uri="{FF2B5EF4-FFF2-40B4-BE49-F238E27FC236}">
              <a16:creationId xmlns:a16="http://schemas.microsoft.com/office/drawing/2014/main" id="{577BBEA6-C579-48D1-97C7-D47DB7E108E4}"/>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a:extLst>
            <a:ext uri="{FF2B5EF4-FFF2-40B4-BE49-F238E27FC236}">
              <a16:creationId xmlns:a16="http://schemas.microsoft.com/office/drawing/2014/main" id="{BAEF08D0-4487-43BF-A43A-C30C370AEBD5}"/>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a:extLst>
            <a:ext uri="{FF2B5EF4-FFF2-40B4-BE49-F238E27FC236}">
              <a16:creationId xmlns:a16="http://schemas.microsoft.com/office/drawing/2014/main" id="{7DEA33B6-07D1-4E5F-AD03-EDBB13B70FDA}"/>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a:extLst>
            <a:ext uri="{FF2B5EF4-FFF2-40B4-BE49-F238E27FC236}">
              <a16:creationId xmlns:a16="http://schemas.microsoft.com/office/drawing/2014/main" id="{70535D3E-C678-49E0-8498-92694F2FF79B}"/>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a:extLst>
            <a:ext uri="{FF2B5EF4-FFF2-40B4-BE49-F238E27FC236}">
              <a16:creationId xmlns:a16="http://schemas.microsoft.com/office/drawing/2014/main" id="{66C87822-F377-4703-B4A6-F365DF46C33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a:extLst>
            <a:ext uri="{FF2B5EF4-FFF2-40B4-BE49-F238E27FC236}">
              <a16:creationId xmlns:a16="http://schemas.microsoft.com/office/drawing/2014/main" id="{70FEB3F3-9995-4AF1-9976-5CFD96141E4B}"/>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a:extLst>
            <a:ext uri="{FF2B5EF4-FFF2-40B4-BE49-F238E27FC236}">
              <a16:creationId xmlns:a16="http://schemas.microsoft.com/office/drawing/2014/main" id="{B919CB06-7247-463E-827D-DCEF8A1A8114}"/>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扶助費に係る経常的収支比率は、</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指数の分母となる経常的一般財源が</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58.9</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％上昇したことに加え、分子となる</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子育て世帯臨時特別給付金等の減少により前年度比</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0.8</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ポイント増となっている。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新型コロナウイルス感染症対策費の一時的な増加や東日本大震災及び原子力災害の影響により医療費の個人負担の減免が継続しているために類似団体と比較して低い比率となっているが、今後は上昇が見込まれ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制度見直し等を行い、比率の上昇を抑えるように努める。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5" name="テキスト ボックス 164">
          <a:extLst>
            <a:ext uri="{FF2B5EF4-FFF2-40B4-BE49-F238E27FC236}">
              <a16:creationId xmlns:a16="http://schemas.microsoft.com/office/drawing/2014/main" id="{39B0F0E5-3B6D-4DA3-BA5F-213A5F5FD15B}"/>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a:extLst>
            <a:ext uri="{FF2B5EF4-FFF2-40B4-BE49-F238E27FC236}">
              <a16:creationId xmlns:a16="http://schemas.microsoft.com/office/drawing/2014/main" id="{AB277E76-D710-4115-9B43-E826A5A96B5B}"/>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a:extLst>
            <a:ext uri="{FF2B5EF4-FFF2-40B4-BE49-F238E27FC236}">
              <a16:creationId xmlns:a16="http://schemas.microsoft.com/office/drawing/2014/main" id="{D8FD4BF8-AF12-4A82-9737-81C6A800A3CC}"/>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8" name="直線コネクタ 167">
          <a:extLst>
            <a:ext uri="{FF2B5EF4-FFF2-40B4-BE49-F238E27FC236}">
              <a16:creationId xmlns:a16="http://schemas.microsoft.com/office/drawing/2014/main" id="{C98F27E8-23BA-4512-AE11-43FA72D5E8DF}"/>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9" name="テキスト ボックス 168">
          <a:extLst>
            <a:ext uri="{FF2B5EF4-FFF2-40B4-BE49-F238E27FC236}">
              <a16:creationId xmlns:a16="http://schemas.microsoft.com/office/drawing/2014/main" id="{37BD8A5E-CDEE-4CE9-AF0F-0A09140F90AF}"/>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0" name="直線コネクタ 169">
          <a:extLst>
            <a:ext uri="{FF2B5EF4-FFF2-40B4-BE49-F238E27FC236}">
              <a16:creationId xmlns:a16="http://schemas.microsoft.com/office/drawing/2014/main" id="{B827D82A-76F7-4BED-9634-FB107FCB577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1" name="テキスト ボックス 170">
          <a:extLst>
            <a:ext uri="{FF2B5EF4-FFF2-40B4-BE49-F238E27FC236}">
              <a16:creationId xmlns:a16="http://schemas.microsoft.com/office/drawing/2014/main" id="{94555F86-099F-4C0A-9773-FEAFE7D7FA61}"/>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2" name="直線コネクタ 171">
          <a:extLst>
            <a:ext uri="{FF2B5EF4-FFF2-40B4-BE49-F238E27FC236}">
              <a16:creationId xmlns:a16="http://schemas.microsoft.com/office/drawing/2014/main" id="{BAB23CBF-C4E3-4D2D-99FC-67A9FC49C465}"/>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3" name="テキスト ボックス 172">
          <a:extLst>
            <a:ext uri="{FF2B5EF4-FFF2-40B4-BE49-F238E27FC236}">
              <a16:creationId xmlns:a16="http://schemas.microsoft.com/office/drawing/2014/main" id="{E34D6A50-F47B-43CC-A10F-4C715F5A3955}"/>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4" name="直線コネクタ 173">
          <a:extLst>
            <a:ext uri="{FF2B5EF4-FFF2-40B4-BE49-F238E27FC236}">
              <a16:creationId xmlns:a16="http://schemas.microsoft.com/office/drawing/2014/main" id="{0BDC0038-5DA8-4563-B008-0EE418DA253D}"/>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5" name="テキスト ボックス 174">
          <a:extLst>
            <a:ext uri="{FF2B5EF4-FFF2-40B4-BE49-F238E27FC236}">
              <a16:creationId xmlns:a16="http://schemas.microsoft.com/office/drawing/2014/main" id="{88248903-8227-4EFB-B7AD-41660F0D23FE}"/>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6" name="直線コネクタ 175">
          <a:extLst>
            <a:ext uri="{FF2B5EF4-FFF2-40B4-BE49-F238E27FC236}">
              <a16:creationId xmlns:a16="http://schemas.microsoft.com/office/drawing/2014/main" id="{4256EED1-AA65-46C7-8675-62368AB3E8C7}"/>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7" name="テキスト ボックス 176">
          <a:extLst>
            <a:ext uri="{FF2B5EF4-FFF2-40B4-BE49-F238E27FC236}">
              <a16:creationId xmlns:a16="http://schemas.microsoft.com/office/drawing/2014/main" id="{F5A7BE9D-AD4E-49D1-9F91-DF9F42837D4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8" name="直線コネクタ 177">
          <a:extLst>
            <a:ext uri="{FF2B5EF4-FFF2-40B4-BE49-F238E27FC236}">
              <a16:creationId xmlns:a16="http://schemas.microsoft.com/office/drawing/2014/main" id="{A1C9644F-D5F8-4128-B400-0929D828F23A}"/>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79" name="扶助費グラフ枠">
          <a:extLst>
            <a:ext uri="{FF2B5EF4-FFF2-40B4-BE49-F238E27FC236}">
              <a16:creationId xmlns:a16="http://schemas.microsoft.com/office/drawing/2014/main" id="{2FEC4D89-F64E-4880-87EA-E238BE6298C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54</xdr:row>
      <xdr:rowOff>50800</xdr:rowOff>
    </xdr:from>
    <xdr:to>
      <xdr:col>24</xdr:col>
      <xdr:colOff>25400</xdr:colOff>
      <xdr:row>61</xdr:row>
      <xdr:rowOff>146050</xdr:rowOff>
    </xdr:to>
    <xdr:cxnSp macro="">
      <xdr:nvCxnSpPr>
        <xdr:cNvPr id="180" name="直線コネクタ 179">
          <a:extLst>
            <a:ext uri="{FF2B5EF4-FFF2-40B4-BE49-F238E27FC236}">
              <a16:creationId xmlns:a16="http://schemas.microsoft.com/office/drawing/2014/main" id="{2817735E-F930-4A73-A03C-8E8F4C4B75FF}"/>
            </a:ext>
          </a:extLst>
        </xdr:cNvPr>
        <xdr:cNvCxnSpPr/>
      </xdr:nvCxnSpPr>
      <xdr:spPr>
        <a:xfrm flipV="1">
          <a:off x="4826000" y="9309100"/>
          <a:ext cx="0" cy="1295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118127</xdr:rowOff>
    </xdr:from>
    <xdr:ext cx="762000" cy="259045"/>
    <xdr:sp macro="" textlink="">
      <xdr:nvSpPr>
        <xdr:cNvPr id="181" name="扶助費最小値テキスト">
          <a:extLst>
            <a:ext uri="{FF2B5EF4-FFF2-40B4-BE49-F238E27FC236}">
              <a16:creationId xmlns:a16="http://schemas.microsoft.com/office/drawing/2014/main" id="{29AA8FD8-D636-4233-BB50-122F56F56A32}"/>
            </a:ext>
          </a:extLst>
        </xdr:cNvPr>
        <xdr:cNvSpPr txBox="1"/>
      </xdr:nvSpPr>
      <xdr:spPr>
        <a:xfrm>
          <a:off x="4914900" y="10576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146050</xdr:rowOff>
    </xdr:from>
    <xdr:to>
      <xdr:col>24</xdr:col>
      <xdr:colOff>114300</xdr:colOff>
      <xdr:row>61</xdr:row>
      <xdr:rowOff>146050</xdr:rowOff>
    </xdr:to>
    <xdr:cxnSp macro="">
      <xdr:nvCxnSpPr>
        <xdr:cNvPr id="182" name="直線コネクタ 181">
          <a:extLst>
            <a:ext uri="{FF2B5EF4-FFF2-40B4-BE49-F238E27FC236}">
              <a16:creationId xmlns:a16="http://schemas.microsoft.com/office/drawing/2014/main" id="{4296CF9B-C35C-469D-AABB-4C14221FBED7}"/>
            </a:ext>
          </a:extLst>
        </xdr:cNvPr>
        <xdr:cNvCxnSpPr/>
      </xdr:nvCxnSpPr>
      <xdr:spPr>
        <a:xfrm>
          <a:off x="4737100" y="10604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137177</xdr:rowOff>
    </xdr:from>
    <xdr:ext cx="762000" cy="259045"/>
    <xdr:sp macro="" textlink="">
      <xdr:nvSpPr>
        <xdr:cNvPr id="183" name="扶助費最大値テキスト">
          <a:extLst>
            <a:ext uri="{FF2B5EF4-FFF2-40B4-BE49-F238E27FC236}">
              <a16:creationId xmlns:a16="http://schemas.microsoft.com/office/drawing/2014/main" id="{FB49F5AB-1367-4EA4-9DF8-C5548A2C24B6}"/>
            </a:ext>
          </a:extLst>
        </xdr:cNvPr>
        <xdr:cNvSpPr txBox="1"/>
      </xdr:nvSpPr>
      <xdr:spPr>
        <a:xfrm>
          <a:off x="4914900" y="9052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54</xdr:row>
      <xdr:rowOff>50800</xdr:rowOff>
    </xdr:from>
    <xdr:to>
      <xdr:col>24</xdr:col>
      <xdr:colOff>114300</xdr:colOff>
      <xdr:row>54</xdr:row>
      <xdr:rowOff>50800</xdr:rowOff>
    </xdr:to>
    <xdr:cxnSp macro="">
      <xdr:nvCxnSpPr>
        <xdr:cNvPr id="184" name="直線コネクタ 183">
          <a:extLst>
            <a:ext uri="{FF2B5EF4-FFF2-40B4-BE49-F238E27FC236}">
              <a16:creationId xmlns:a16="http://schemas.microsoft.com/office/drawing/2014/main" id="{8B58E8AC-2E3B-49D8-96D2-942FC1747874}"/>
            </a:ext>
          </a:extLst>
        </xdr:cNvPr>
        <xdr:cNvCxnSpPr/>
      </xdr:nvCxnSpPr>
      <xdr:spPr>
        <a:xfrm>
          <a:off x="4737100" y="9309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54</xdr:row>
      <xdr:rowOff>50800</xdr:rowOff>
    </xdr:from>
    <xdr:to>
      <xdr:col>24</xdr:col>
      <xdr:colOff>25400</xdr:colOff>
      <xdr:row>55</xdr:row>
      <xdr:rowOff>31750</xdr:rowOff>
    </xdr:to>
    <xdr:cxnSp macro="">
      <xdr:nvCxnSpPr>
        <xdr:cNvPr id="185" name="直線コネクタ 184">
          <a:extLst>
            <a:ext uri="{FF2B5EF4-FFF2-40B4-BE49-F238E27FC236}">
              <a16:creationId xmlns:a16="http://schemas.microsoft.com/office/drawing/2014/main" id="{D40E14D5-10C8-443C-9029-AF4CD0416A5F}"/>
            </a:ext>
          </a:extLst>
        </xdr:cNvPr>
        <xdr:cNvCxnSpPr/>
      </xdr:nvCxnSpPr>
      <xdr:spPr>
        <a:xfrm flipV="1">
          <a:off x="3987800" y="9309100"/>
          <a:ext cx="8382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124477</xdr:rowOff>
    </xdr:from>
    <xdr:ext cx="762000" cy="259045"/>
    <xdr:sp macro="" textlink="">
      <xdr:nvSpPr>
        <xdr:cNvPr id="186" name="扶助費平均値テキスト">
          <a:extLst>
            <a:ext uri="{FF2B5EF4-FFF2-40B4-BE49-F238E27FC236}">
              <a16:creationId xmlns:a16="http://schemas.microsoft.com/office/drawing/2014/main" id="{D40C401D-193A-4470-B8F8-3222D8AAADD7}"/>
            </a:ext>
          </a:extLst>
        </xdr:cNvPr>
        <xdr:cNvSpPr txBox="1"/>
      </xdr:nvSpPr>
      <xdr:spPr>
        <a:xfrm>
          <a:off x="4914900" y="97256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152400</xdr:rowOff>
    </xdr:from>
    <xdr:to>
      <xdr:col>24</xdr:col>
      <xdr:colOff>76200</xdr:colOff>
      <xdr:row>57</xdr:row>
      <xdr:rowOff>82550</xdr:rowOff>
    </xdr:to>
    <xdr:sp macro="" textlink="">
      <xdr:nvSpPr>
        <xdr:cNvPr id="187" name="フローチャート: 判断 186">
          <a:extLst>
            <a:ext uri="{FF2B5EF4-FFF2-40B4-BE49-F238E27FC236}">
              <a16:creationId xmlns:a16="http://schemas.microsoft.com/office/drawing/2014/main" id="{87EDF772-5333-40A0-A4D1-385E67907653}"/>
            </a:ext>
          </a:extLst>
        </xdr:cNvPr>
        <xdr:cNvSpPr/>
      </xdr:nvSpPr>
      <xdr:spPr>
        <a:xfrm>
          <a:off x="4775200" y="975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54</xdr:row>
      <xdr:rowOff>88900</xdr:rowOff>
    </xdr:from>
    <xdr:to>
      <xdr:col>19</xdr:col>
      <xdr:colOff>187325</xdr:colOff>
      <xdr:row>55</xdr:row>
      <xdr:rowOff>31750</xdr:rowOff>
    </xdr:to>
    <xdr:cxnSp macro="">
      <xdr:nvCxnSpPr>
        <xdr:cNvPr id="188" name="直線コネクタ 187">
          <a:extLst>
            <a:ext uri="{FF2B5EF4-FFF2-40B4-BE49-F238E27FC236}">
              <a16:creationId xmlns:a16="http://schemas.microsoft.com/office/drawing/2014/main" id="{43D9A708-7D8A-46A6-9C77-C6C624793781}"/>
            </a:ext>
          </a:extLst>
        </xdr:cNvPr>
        <xdr:cNvCxnSpPr/>
      </xdr:nvCxnSpPr>
      <xdr:spPr>
        <a:xfrm>
          <a:off x="3098800" y="934720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152400</xdr:rowOff>
    </xdr:from>
    <xdr:to>
      <xdr:col>20</xdr:col>
      <xdr:colOff>38100</xdr:colOff>
      <xdr:row>57</xdr:row>
      <xdr:rowOff>82550</xdr:rowOff>
    </xdr:to>
    <xdr:sp macro="" textlink="">
      <xdr:nvSpPr>
        <xdr:cNvPr id="189" name="フローチャート: 判断 188">
          <a:extLst>
            <a:ext uri="{FF2B5EF4-FFF2-40B4-BE49-F238E27FC236}">
              <a16:creationId xmlns:a16="http://schemas.microsoft.com/office/drawing/2014/main" id="{8DC4AB91-69D1-4AE5-BE24-412A19055AEB}"/>
            </a:ext>
          </a:extLst>
        </xdr:cNvPr>
        <xdr:cNvSpPr/>
      </xdr:nvSpPr>
      <xdr:spPr>
        <a:xfrm>
          <a:off x="3937000" y="975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67327</xdr:rowOff>
    </xdr:from>
    <xdr:ext cx="736600" cy="259045"/>
    <xdr:sp macro="" textlink="">
      <xdr:nvSpPr>
        <xdr:cNvPr id="190" name="テキスト ボックス 189">
          <a:extLst>
            <a:ext uri="{FF2B5EF4-FFF2-40B4-BE49-F238E27FC236}">
              <a16:creationId xmlns:a16="http://schemas.microsoft.com/office/drawing/2014/main" id="{CDB276CC-3D18-4B09-919F-9B38BC9DE6FE}"/>
            </a:ext>
          </a:extLst>
        </xdr:cNvPr>
        <xdr:cNvSpPr txBox="1"/>
      </xdr:nvSpPr>
      <xdr:spPr>
        <a:xfrm>
          <a:off x="3606800" y="9839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54</xdr:row>
      <xdr:rowOff>88900</xdr:rowOff>
    </xdr:from>
    <xdr:to>
      <xdr:col>15</xdr:col>
      <xdr:colOff>98425</xdr:colOff>
      <xdr:row>56</xdr:row>
      <xdr:rowOff>31750</xdr:rowOff>
    </xdr:to>
    <xdr:cxnSp macro="">
      <xdr:nvCxnSpPr>
        <xdr:cNvPr id="191" name="直線コネクタ 190">
          <a:extLst>
            <a:ext uri="{FF2B5EF4-FFF2-40B4-BE49-F238E27FC236}">
              <a16:creationId xmlns:a16="http://schemas.microsoft.com/office/drawing/2014/main" id="{9DDC4F5C-E0DE-4084-A8DC-45F45559CE76}"/>
            </a:ext>
          </a:extLst>
        </xdr:cNvPr>
        <xdr:cNvCxnSpPr/>
      </xdr:nvCxnSpPr>
      <xdr:spPr>
        <a:xfrm flipV="1">
          <a:off x="2209800" y="9347200"/>
          <a:ext cx="889000" cy="285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58</xdr:row>
      <xdr:rowOff>0</xdr:rowOff>
    </xdr:from>
    <xdr:to>
      <xdr:col>15</xdr:col>
      <xdr:colOff>149225</xdr:colOff>
      <xdr:row>58</xdr:row>
      <xdr:rowOff>101600</xdr:rowOff>
    </xdr:to>
    <xdr:sp macro="" textlink="">
      <xdr:nvSpPr>
        <xdr:cNvPr id="192" name="フローチャート: 判断 191">
          <a:extLst>
            <a:ext uri="{FF2B5EF4-FFF2-40B4-BE49-F238E27FC236}">
              <a16:creationId xmlns:a16="http://schemas.microsoft.com/office/drawing/2014/main" id="{8BD40098-CAA2-458D-9ADC-1E97E0B325C2}"/>
            </a:ext>
          </a:extLst>
        </xdr:cNvPr>
        <xdr:cNvSpPr/>
      </xdr:nvSpPr>
      <xdr:spPr>
        <a:xfrm>
          <a:off x="3048000" y="994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58</xdr:row>
      <xdr:rowOff>86377</xdr:rowOff>
    </xdr:from>
    <xdr:ext cx="762000" cy="259045"/>
    <xdr:sp macro="" textlink="">
      <xdr:nvSpPr>
        <xdr:cNvPr id="193" name="テキスト ボックス 192">
          <a:extLst>
            <a:ext uri="{FF2B5EF4-FFF2-40B4-BE49-F238E27FC236}">
              <a16:creationId xmlns:a16="http://schemas.microsoft.com/office/drawing/2014/main" id="{607DF3D8-0C31-4C6B-B2AE-F34D4818A5C1}"/>
            </a:ext>
          </a:extLst>
        </xdr:cNvPr>
        <xdr:cNvSpPr txBox="1"/>
      </xdr:nvSpPr>
      <xdr:spPr>
        <a:xfrm>
          <a:off x="2717800" y="1003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107950</xdr:rowOff>
    </xdr:from>
    <xdr:to>
      <xdr:col>11</xdr:col>
      <xdr:colOff>9525</xdr:colOff>
      <xdr:row>56</xdr:row>
      <xdr:rowOff>31750</xdr:rowOff>
    </xdr:to>
    <xdr:cxnSp macro="">
      <xdr:nvCxnSpPr>
        <xdr:cNvPr id="194" name="直線コネクタ 193">
          <a:extLst>
            <a:ext uri="{FF2B5EF4-FFF2-40B4-BE49-F238E27FC236}">
              <a16:creationId xmlns:a16="http://schemas.microsoft.com/office/drawing/2014/main" id="{B01FBBAE-7483-4023-96E9-31C4548D6F1F}"/>
            </a:ext>
          </a:extLst>
        </xdr:cNvPr>
        <xdr:cNvCxnSpPr/>
      </xdr:nvCxnSpPr>
      <xdr:spPr>
        <a:xfrm>
          <a:off x="1320800" y="9537700"/>
          <a:ext cx="8890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0</xdr:rowOff>
    </xdr:from>
    <xdr:to>
      <xdr:col>11</xdr:col>
      <xdr:colOff>60325</xdr:colOff>
      <xdr:row>56</xdr:row>
      <xdr:rowOff>101600</xdr:rowOff>
    </xdr:to>
    <xdr:sp macro="" textlink="">
      <xdr:nvSpPr>
        <xdr:cNvPr id="195" name="フローチャート: 判断 194">
          <a:extLst>
            <a:ext uri="{FF2B5EF4-FFF2-40B4-BE49-F238E27FC236}">
              <a16:creationId xmlns:a16="http://schemas.microsoft.com/office/drawing/2014/main" id="{05CDC828-1E84-403E-B1DD-5626482FF0A4}"/>
            </a:ext>
          </a:extLst>
        </xdr:cNvPr>
        <xdr:cNvSpPr/>
      </xdr:nvSpPr>
      <xdr:spPr>
        <a:xfrm>
          <a:off x="2159000" y="960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86377</xdr:rowOff>
    </xdr:from>
    <xdr:ext cx="762000" cy="259045"/>
    <xdr:sp macro="" textlink="">
      <xdr:nvSpPr>
        <xdr:cNvPr id="196" name="テキスト ボックス 195">
          <a:extLst>
            <a:ext uri="{FF2B5EF4-FFF2-40B4-BE49-F238E27FC236}">
              <a16:creationId xmlns:a16="http://schemas.microsoft.com/office/drawing/2014/main" id="{F58CF574-F0D5-464F-8CBC-9DE7E5A6E611}"/>
            </a:ext>
          </a:extLst>
        </xdr:cNvPr>
        <xdr:cNvSpPr txBox="1"/>
      </xdr:nvSpPr>
      <xdr:spPr>
        <a:xfrm>
          <a:off x="1828800" y="968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19050</xdr:rowOff>
    </xdr:from>
    <xdr:to>
      <xdr:col>6</xdr:col>
      <xdr:colOff>171450</xdr:colOff>
      <xdr:row>56</xdr:row>
      <xdr:rowOff>120650</xdr:rowOff>
    </xdr:to>
    <xdr:sp macro="" textlink="">
      <xdr:nvSpPr>
        <xdr:cNvPr id="197" name="フローチャート: 判断 196">
          <a:extLst>
            <a:ext uri="{FF2B5EF4-FFF2-40B4-BE49-F238E27FC236}">
              <a16:creationId xmlns:a16="http://schemas.microsoft.com/office/drawing/2014/main" id="{11641355-2188-42B5-A3DF-0ECBE191802A}"/>
            </a:ext>
          </a:extLst>
        </xdr:cNvPr>
        <xdr:cNvSpPr/>
      </xdr:nvSpPr>
      <xdr:spPr>
        <a:xfrm>
          <a:off x="1270000" y="9620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105427</xdr:rowOff>
    </xdr:from>
    <xdr:ext cx="762000" cy="259045"/>
    <xdr:sp macro="" textlink="">
      <xdr:nvSpPr>
        <xdr:cNvPr id="198" name="テキスト ボックス 197">
          <a:extLst>
            <a:ext uri="{FF2B5EF4-FFF2-40B4-BE49-F238E27FC236}">
              <a16:creationId xmlns:a16="http://schemas.microsoft.com/office/drawing/2014/main" id="{8FBF2CF1-7D01-4406-8FC4-BAB723D608BD}"/>
            </a:ext>
          </a:extLst>
        </xdr:cNvPr>
        <xdr:cNvSpPr txBox="1"/>
      </xdr:nvSpPr>
      <xdr:spPr>
        <a:xfrm>
          <a:off x="939800" y="9706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9" name="テキスト ボックス 198">
          <a:extLst>
            <a:ext uri="{FF2B5EF4-FFF2-40B4-BE49-F238E27FC236}">
              <a16:creationId xmlns:a16="http://schemas.microsoft.com/office/drawing/2014/main" id="{C195D37D-1B40-4192-9651-9E422E8D1F37}"/>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FCACFB3C-12A7-4190-AA82-67DB85D72D98}"/>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E68B3DE-B7F4-484F-BF9F-9B2FC743755C}"/>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A4AD04D3-88B9-4F65-83FA-CF5FF4D76CA1}"/>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55B4B868-7C01-447C-9762-A8D24E32B33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0</xdr:rowOff>
    </xdr:from>
    <xdr:to>
      <xdr:col>24</xdr:col>
      <xdr:colOff>76200</xdr:colOff>
      <xdr:row>54</xdr:row>
      <xdr:rowOff>101600</xdr:rowOff>
    </xdr:to>
    <xdr:sp macro="" textlink="">
      <xdr:nvSpPr>
        <xdr:cNvPr id="204" name="楕円 203">
          <a:extLst>
            <a:ext uri="{FF2B5EF4-FFF2-40B4-BE49-F238E27FC236}">
              <a16:creationId xmlns:a16="http://schemas.microsoft.com/office/drawing/2014/main" id="{B4EBC717-AC02-488D-92E1-27A8FB99A237}"/>
            </a:ext>
          </a:extLst>
        </xdr:cNvPr>
        <xdr:cNvSpPr/>
      </xdr:nvSpPr>
      <xdr:spPr>
        <a:xfrm>
          <a:off x="4775200" y="9258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80027</xdr:rowOff>
    </xdr:from>
    <xdr:ext cx="762000" cy="259045"/>
    <xdr:sp macro="" textlink="">
      <xdr:nvSpPr>
        <xdr:cNvPr id="205" name="扶助費該当値テキスト">
          <a:extLst>
            <a:ext uri="{FF2B5EF4-FFF2-40B4-BE49-F238E27FC236}">
              <a16:creationId xmlns:a16="http://schemas.microsoft.com/office/drawing/2014/main" id="{5166E432-8AC1-4971-A7DB-E7CF19386093}"/>
            </a:ext>
          </a:extLst>
        </xdr:cNvPr>
        <xdr:cNvSpPr txBox="1"/>
      </xdr:nvSpPr>
      <xdr:spPr>
        <a:xfrm>
          <a:off x="4914900" y="9166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54</xdr:row>
      <xdr:rowOff>152400</xdr:rowOff>
    </xdr:from>
    <xdr:to>
      <xdr:col>20</xdr:col>
      <xdr:colOff>38100</xdr:colOff>
      <xdr:row>55</xdr:row>
      <xdr:rowOff>82550</xdr:rowOff>
    </xdr:to>
    <xdr:sp macro="" textlink="">
      <xdr:nvSpPr>
        <xdr:cNvPr id="206" name="楕円 205">
          <a:extLst>
            <a:ext uri="{FF2B5EF4-FFF2-40B4-BE49-F238E27FC236}">
              <a16:creationId xmlns:a16="http://schemas.microsoft.com/office/drawing/2014/main" id="{90BB01C3-F317-4FFD-B631-8DE0A7E3E013}"/>
            </a:ext>
          </a:extLst>
        </xdr:cNvPr>
        <xdr:cNvSpPr/>
      </xdr:nvSpPr>
      <xdr:spPr>
        <a:xfrm>
          <a:off x="3937000" y="941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92727</xdr:rowOff>
    </xdr:from>
    <xdr:ext cx="736600" cy="259045"/>
    <xdr:sp macro="" textlink="">
      <xdr:nvSpPr>
        <xdr:cNvPr id="207" name="テキスト ボックス 206">
          <a:extLst>
            <a:ext uri="{FF2B5EF4-FFF2-40B4-BE49-F238E27FC236}">
              <a16:creationId xmlns:a16="http://schemas.microsoft.com/office/drawing/2014/main" id="{05AF29FA-3E28-44CA-A430-D694A655C397}"/>
            </a:ext>
          </a:extLst>
        </xdr:cNvPr>
        <xdr:cNvSpPr txBox="1"/>
      </xdr:nvSpPr>
      <xdr:spPr>
        <a:xfrm>
          <a:off x="3606800" y="9179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54</xdr:row>
      <xdr:rowOff>38100</xdr:rowOff>
    </xdr:from>
    <xdr:to>
      <xdr:col>15</xdr:col>
      <xdr:colOff>149225</xdr:colOff>
      <xdr:row>54</xdr:row>
      <xdr:rowOff>139700</xdr:rowOff>
    </xdr:to>
    <xdr:sp macro="" textlink="">
      <xdr:nvSpPr>
        <xdr:cNvPr id="208" name="楕円 207">
          <a:extLst>
            <a:ext uri="{FF2B5EF4-FFF2-40B4-BE49-F238E27FC236}">
              <a16:creationId xmlns:a16="http://schemas.microsoft.com/office/drawing/2014/main" id="{D059585A-05EB-4A9E-B0CE-D553204BFF6C}"/>
            </a:ext>
          </a:extLst>
        </xdr:cNvPr>
        <xdr:cNvSpPr/>
      </xdr:nvSpPr>
      <xdr:spPr>
        <a:xfrm>
          <a:off x="3048000" y="9296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52</xdr:row>
      <xdr:rowOff>149877</xdr:rowOff>
    </xdr:from>
    <xdr:ext cx="762000" cy="259045"/>
    <xdr:sp macro="" textlink="">
      <xdr:nvSpPr>
        <xdr:cNvPr id="209" name="テキスト ボックス 208">
          <a:extLst>
            <a:ext uri="{FF2B5EF4-FFF2-40B4-BE49-F238E27FC236}">
              <a16:creationId xmlns:a16="http://schemas.microsoft.com/office/drawing/2014/main" id="{C4385A9A-286E-4145-B6FA-435FF83C2833}"/>
            </a:ext>
          </a:extLst>
        </xdr:cNvPr>
        <xdr:cNvSpPr txBox="1"/>
      </xdr:nvSpPr>
      <xdr:spPr>
        <a:xfrm>
          <a:off x="2717800" y="906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152400</xdr:rowOff>
    </xdr:from>
    <xdr:to>
      <xdr:col>11</xdr:col>
      <xdr:colOff>60325</xdr:colOff>
      <xdr:row>56</xdr:row>
      <xdr:rowOff>82550</xdr:rowOff>
    </xdr:to>
    <xdr:sp macro="" textlink="">
      <xdr:nvSpPr>
        <xdr:cNvPr id="210" name="楕円 209">
          <a:extLst>
            <a:ext uri="{FF2B5EF4-FFF2-40B4-BE49-F238E27FC236}">
              <a16:creationId xmlns:a16="http://schemas.microsoft.com/office/drawing/2014/main" id="{FEB42DCF-2735-4E21-8D78-C0620E0FC671}"/>
            </a:ext>
          </a:extLst>
        </xdr:cNvPr>
        <xdr:cNvSpPr/>
      </xdr:nvSpPr>
      <xdr:spPr>
        <a:xfrm>
          <a:off x="2159000" y="9582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92727</xdr:rowOff>
    </xdr:from>
    <xdr:ext cx="762000" cy="259045"/>
    <xdr:sp macro="" textlink="">
      <xdr:nvSpPr>
        <xdr:cNvPr id="211" name="テキスト ボックス 210">
          <a:extLst>
            <a:ext uri="{FF2B5EF4-FFF2-40B4-BE49-F238E27FC236}">
              <a16:creationId xmlns:a16="http://schemas.microsoft.com/office/drawing/2014/main" id="{653BB798-D12D-429E-9059-25734FB37D52}"/>
            </a:ext>
          </a:extLst>
        </xdr:cNvPr>
        <xdr:cNvSpPr txBox="1"/>
      </xdr:nvSpPr>
      <xdr:spPr>
        <a:xfrm>
          <a:off x="1828800" y="9351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57150</xdr:rowOff>
    </xdr:from>
    <xdr:to>
      <xdr:col>6</xdr:col>
      <xdr:colOff>171450</xdr:colOff>
      <xdr:row>55</xdr:row>
      <xdr:rowOff>158750</xdr:rowOff>
    </xdr:to>
    <xdr:sp macro="" textlink="">
      <xdr:nvSpPr>
        <xdr:cNvPr id="212" name="楕円 211">
          <a:extLst>
            <a:ext uri="{FF2B5EF4-FFF2-40B4-BE49-F238E27FC236}">
              <a16:creationId xmlns:a16="http://schemas.microsoft.com/office/drawing/2014/main" id="{2D3F96BB-12E0-46D9-81BC-A6C44359B84D}"/>
            </a:ext>
          </a:extLst>
        </xdr:cNvPr>
        <xdr:cNvSpPr/>
      </xdr:nvSpPr>
      <xdr:spPr>
        <a:xfrm>
          <a:off x="1270000" y="948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168927</xdr:rowOff>
    </xdr:from>
    <xdr:ext cx="762000" cy="259045"/>
    <xdr:sp macro="" textlink="">
      <xdr:nvSpPr>
        <xdr:cNvPr id="213" name="テキスト ボックス 212">
          <a:extLst>
            <a:ext uri="{FF2B5EF4-FFF2-40B4-BE49-F238E27FC236}">
              <a16:creationId xmlns:a16="http://schemas.microsoft.com/office/drawing/2014/main" id="{5E563153-2CA3-4419-A29B-CB220CDEED81}"/>
            </a:ext>
          </a:extLst>
        </xdr:cNvPr>
        <xdr:cNvSpPr txBox="1"/>
      </xdr:nvSpPr>
      <xdr:spPr>
        <a:xfrm>
          <a:off x="939800" y="925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4" name="正方形/長方形 213">
          <a:extLst>
            <a:ext uri="{FF2B5EF4-FFF2-40B4-BE49-F238E27FC236}">
              <a16:creationId xmlns:a16="http://schemas.microsoft.com/office/drawing/2014/main" id="{3C327A93-9FBB-435F-A034-2F80F98F617C}"/>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5" name="正方形/長方形 214">
          <a:extLst>
            <a:ext uri="{FF2B5EF4-FFF2-40B4-BE49-F238E27FC236}">
              <a16:creationId xmlns:a16="http://schemas.microsoft.com/office/drawing/2014/main" id="{B7448A98-F84B-4156-AB57-81DB0BC21F84}"/>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6" name="正方形/長方形 215">
          <a:extLst>
            <a:ext uri="{FF2B5EF4-FFF2-40B4-BE49-F238E27FC236}">
              <a16:creationId xmlns:a16="http://schemas.microsoft.com/office/drawing/2014/main" id="{BCBC31BB-D77B-4374-9AD3-1D7125A8926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7" name="正方形/長方形 216">
          <a:extLst>
            <a:ext uri="{FF2B5EF4-FFF2-40B4-BE49-F238E27FC236}">
              <a16:creationId xmlns:a16="http://schemas.microsoft.com/office/drawing/2014/main" id="{39214A08-6B9E-47D3-9474-9491E19443A3}"/>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8" name="正方形/長方形 217">
          <a:extLst>
            <a:ext uri="{FF2B5EF4-FFF2-40B4-BE49-F238E27FC236}">
              <a16:creationId xmlns:a16="http://schemas.microsoft.com/office/drawing/2014/main" id="{BF1EFD24-965F-4384-989F-7D1D8292C0FD}"/>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9" name="正方形/長方形 218">
          <a:extLst>
            <a:ext uri="{FF2B5EF4-FFF2-40B4-BE49-F238E27FC236}">
              <a16:creationId xmlns:a16="http://schemas.microsoft.com/office/drawing/2014/main" id="{029AE48E-F9CE-4563-AABF-FAD4129C4D4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0" name="正方形/長方形 219">
          <a:extLst>
            <a:ext uri="{FF2B5EF4-FFF2-40B4-BE49-F238E27FC236}">
              <a16:creationId xmlns:a16="http://schemas.microsoft.com/office/drawing/2014/main" id="{FE7F72F0-7337-4202-B2CF-02F9504B9BFC}"/>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1" name="正方形/長方形 220">
          <a:extLst>
            <a:ext uri="{FF2B5EF4-FFF2-40B4-BE49-F238E27FC236}">
              <a16:creationId xmlns:a16="http://schemas.microsoft.com/office/drawing/2014/main" id="{A3A1DB8A-D803-4CE4-BDE9-9CDFC7A412B7}"/>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2" name="正方形/長方形 221">
          <a:extLst>
            <a:ext uri="{FF2B5EF4-FFF2-40B4-BE49-F238E27FC236}">
              <a16:creationId xmlns:a16="http://schemas.microsoft.com/office/drawing/2014/main" id="{D2B3EF3B-86C6-4A0E-BC92-D3BDDBD686F9}"/>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3" name="正方形/長方形 222">
          <a:extLst>
            <a:ext uri="{FF2B5EF4-FFF2-40B4-BE49-F238E27FC236}">
              <a16:creationId xmlns:a16="http://schemas.microsoft.com/office/drawing/2014/main" id="{1A07B51E-9391-483D-BAF6-8F23C8EFE36C}"/>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4" name="テキスト ボックス 223">
          <a:extLst>
            <a:ext uri="{FF2B5EF4-FFF2-40B4-BE49-F238E27FC236}">
              <a16:creationId xmlns:a16="http://schemas.microsoft.com/office/drawing/2014/main" id="{66B5A91F-1AD1-4824-9B7C-002466A73532}"/>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その他に係る経常収支比率については、維持補修費の経常一般財源充当経費は</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30.5%</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増加したが、経常一般財源がそれを上回る</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58.9</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％上昇したこと</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により</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7.5</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ポイント減少した。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国民健康保険、介護保険及び後期高齢者医療保険特別会計への繰出金については、医療費等の増加に伴い比率の上昇が見込まれるため、被保険者に対する健康管理など予防措置の周知・啓蒙を図り繰出金の抑制に努める。</a:t>
          </a:r>
        </a:p>
      </xdr:txBody>
    </xdr:sp>
    <xdr:clientData/>
  </xdr:twoCellAnchor>
  <xdr:oneCellAnchor>
    <xdr:from>
      <xdr:col>62</xdr:col>
      <xdr:colOff>6350</xdr:colOff>
      <xdr:row>49</xdr:row>
      <xdr:rowOff>107950</xdr:rowOff>
    </xdr:from>
    <xdr:ext cx="298543" cy="225703"/>
    <xdr:sp macro="" textlink="">
      <xdr:nvSpPr>
        <xdr:cNvPr id="225" name="テキスト ボックス 224">
          <a:extLst>
            <a:ext uri="{FF2B5EF4-FFF2-40B4-BE49-F238E27FC236}">
              <a16:creationId xmlns:a16="http://schemas.microsoft.com/office/drawing/2014/main" id="{82967B78-0944-41C5-8EBD-1506A36F76EF}"/>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6" name="直線コネクタ 225">
          <a:extLst>
            <a:ext uri="{FF2B5EF4-FFF2-40B4-BE49-F238E27FC236}">
              <a16:creationId xmlns:a16="http://schemas.microsoft.com/office/drawing/2014/main" id="{B2BD89D8-CD52-4CF5-B589-C9A4FA6F8ECF}"/>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7" name="テキスト ボックス 226">
          <a:extLst>
            <a:ext uri="{FF2B5EF4-FFF2-40B4-BE49-F238E27FC236}">
              <a16:creationId xmlns:a16="http://schemas.microsoft.com/office/drawing/2014/main" id="{F6D922FA-11DF-40B8-836B-FB4BC1FA0F98}"/>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8" name="直線コネクタ 227">
          <a:extLst>
            <a:ext uri="{FF2B5EF4-FFF2-40B4-BE49-F238E27FC236}">
              <a16:creationId xmlns:a16="http://schemas.microsoft.com/office/drawing/2014/main" id="{DE1075E8-819D-4BC0-9A94-42D5E369E58D}"/>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29" name="テキスト ボックス 228">
          <a:extLst>
            <a:ext uri="{FF2B5EF4-FFF2-40B4-BE49-F238E27FC236}">
              <a16:creationId xmlns:a16="http://schemas.microsoft.com/office/drawing/2014/main" id="{C72363BB-38DF-459A-92C8-F10D9FAA1E7F}"/>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0" name="直線コネクタ 229">
          <a:extLst>
            <a:ext uri="{FF2B5EF4-FFF2-40B4-BE49-F238E27FC236}">
              <a16:creationId xmlns:a16="http://schemas.microsoft.com/office/drawing/2014/main" id="{254F8562-CEFF-4926-8FA1-07B8A6B6DCF6}"/>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1" name="テキスト ボックス 230">
          <a:extLst>
            <a:ext uri="{FF2B5EF4-FFF2-40B4-BE49-F238E27FC236}">
              <a16:creationId xmlns:a16="http://schemas.microsoft.com/office/drawing/2014/main" id="{BC6AFE9D-2D21-436E-80ED-34F79150041D}"/>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2" name="直線コネクタ 231">
          <a:extLst>
            <a:ext uri="{FF2B5EF4-FFF2-40B4-BE49-F238E27FC236}">
              <a16:creationId xmlns:a16="http://schemas.microsoft.com/office/drawing/2014/main" id="{677D1F58-07ED-4719-89FE-FDEE11DD9317}"/>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3" name="テキスト ボックス 232">
          <a:extLst>
            <a:ext uri="{FF2B5EF4-FFF2-40B4-BE49-F238E27FC236}">
              <a16:creationId xmlns:a16="http://schemas.microsoft.com/office/drawing/2014/main" id="{DE6A0DA2-FD6E-454F-ADAF-9FE200313D45}"/>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4" name="直線コネクタ 233">
          <a:extLst>
            <a:ext uri="{FF2B5EF4-FFF2-40B4-BE49-F238E27FC236}">
              <a16:creationId xmlns:a16="http://schemas.microsoft.com/office/drawing/2014/main" id="{339366E3-6B23-48C1-9B41-B4963B34291E}"/>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5" name="テキスト ボックス 234">
          <a:extLst>
            <a:ext uri="{FF2B5EF4-FFF2-40B4-BE49-F238E27FC236}">
              <a16:creationId xmlns:a16="http://schemas.microsoft.com/office/drawing/2014/main" id="{03B45FFB-BBC2-4A3E-8C8F-65E0716D65E8}"/>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6" name="直線コネクタ 235">
          <a:extLst>
            <a:ext uri="{FF2B5EF4-FFF2-40B4-BE49-F238E27FC236}">
              <a16:creationId xmlns:a16="http://schemas.microsoft.com/office/drawing/2014/main" id="{4012D94F-2E05-4374-9D7B-A7BCF3ABC921}"/>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7" name="テキスト ボックス 236">
          <a:extLst>
            <a:ext uri="{FF2B5EF4-FFF2-40B4-BE49-F238E27FC236}">
              <a16:creationId xmlns:a16="http://schemas.microsoft.com/office/drawing/2014/main" id="{0DD9EF1D-2C14-4C16-94BF-D3DF85D3823F}"/>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8" name="直線コネクタ 237">
          <a:extLst>
            <a:ext uri="{FF2B5EF4-FFF2-40B4-BE49-F238E27FC236}">
              <a16:creationId xmlns:a16="http://schemas.microsoft.com/office/drawing/2014/main" id="{AEE16C45-A80F-4E0A-9583-85B6139606FC}"/>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39" name="テキスト ボックス 238">
          <a:extLst>
            <a:ext uri="{FF2B5EF4-FFF2-40B4-BE49-F238E27FC236}">
              <a16:creationId xmlns:a16="http://schemas.microsoft.com/office/drawing/2014/main" id="{5FC8FE38-3414-4B7F-AAED-43F8F380CD1E}"/>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0" name="その他グラフ枠">
          <a:extLst>
            <a:ext uri="{FF2B5EF4-FFF2-40B4-BE49-F238E27FC236}">
              <a16:creationId xmlns:a16="http://schemas.microsoft.com/office/drawing/2014/main" id="{C0B751BB-B424-4181-A1AD-B6B453E9AF11}"/>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73660</xdr:rowOff>
    </xdr:from>
    <xdr:to>
      <xdr:col>82</xdr:col>
      <xdr:colOff>107950</xdr:colOff>
      <xdr:row>60</xdr:row>
      <xdr:rowOff>50800</xdr:rowOff>
    </xdr:to>
    <xdr:cxnSp macro="">
      <xdr:nvCxnSpPr>
        <xdr:cNvPr id="241" name="直線コネクタ 240">
          <a:extLst>
            <a:ext uri="{FF2B5EF4-FFF2-40B4-BE49-F238E27FC236}">
              <a16:creationId xmlns:a16="http://schemas.microsoft.com/office/drawing/2014/main" id="{C048BAC9-FF56-4ED3-BFF3-AFA1B394A2D4}"/>
            </a:ext>
          </a:extLst>
        </xdr:cNvPr>
        <xdr:cNvCxnSpPr/>
      </xdr:nvCxnSpPr>
      <xdr:spPr>
        <a:xfrm flipV="1">
          <a:off x="16510000" y="8989060"/>
          <a:ext cx="0" cy="13487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22877</xdr:rowOff>
    </xdr:from>
    <xdr:ext cx="762000" cy="259045"/>
    <xdr:sp macro="" textlink="">
      <xdr:nvSpPr>
        <xdr:cNvPr id="242" name="その他最小値テキスト">
          <a:extLst>
            <a:ext uri="{FF2B5EF4-FFF2-40B4-BE49-F238E27FC236}">
              <a16:creationId xmlns:a16="http://schemas.microsoft.com/office/drawing/2014/main" id="{55C961B7-4903-4759-B081-FB4C7C11360C}"/>
            </a:ext>
          </a:extLst>
        </xdr:cNvPr>
        <xdr:cNvSpPr txBox="1"/>
      </xdr:nvSpPr>
      <xdr:spPr>
        <a:xfrm>
          <a:off x="16598900" y="1030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50800</xdr:rowOff>
    </xdr:from>
    <xdr:to>
      <xdr:col>82</xdr:col>
      <xdr:colOff>196850</xdr:colOff>
      <xdr:row>60</xdr:row>
      <xdr:rowOff>50800</xdr:rowOff>
    </xdr:to>
    <xdr:cxnSp macro="">
      <xdr:nvCxnSpPr>
        <xdr:cNvPr id="243" name="直線コネクタ 242">
          <a:extLst>
            <a:ext uri="{FF2B5EF4-FFF2-40B4-BE49-F238E27FC236}">
              <a16:creationId xmlns:a16="http://schemas.microsoft.com/office/drawing/2014/main" id="{201C5E12-0504-4769-83E9-FFF68D8FBC97}"/>
            </a:ext>
          </a:extLst>
        </xdr:cNvPr>
        <xdr:cNvCxnSpPr/>
      </xdr:nvCxnSpPr>
      <xdr:spPr>
        <a:xfrm>
          <a:off x="16421100" y="10337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50</xdr:row>
      <xdr:rowOff>160037</xdr:rowOff>
    </xdr:from>
    <xdr:ext cx="762000" cy="259045"/>
    <xdr:sp macro="" textlink="">
      <xdr:nvSpPr>
        <xdr:cNvPr id="244" name="その他最大値テキスト">
          <a:extLst>
            <a:ext uri="{FF2B5EF4-FFF2-40B4-BE49-F238E27FC236}">
              <a16:creationId xmlns:a16="http://schemas.microsoft.com/office/drawing/2014/main" id="{592FB43E-1FE1-4D86-9D93-8CDEBEB4E527}"/>
            </a:ext>
          </a:extLst>
        </xdr:cNvPr>
        <xdr:cNvSpPr txBox="1"/>
      </xdr:nvSpPr>
      <xdr:spPr>
        <a:xfrm>
          <a:off x="16598900" y="8732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73660</xdr:rowOff>
    </xdr:from>
    <xdr:to>
      <xdr:col>82</xdr:col>
      <xdr:colOff>196850</xdr:colOff>
      <xdr:row>52</xdr:row>
      <xdr:rowOff>73660</xdr:rowOff>
    </xdr:to>
    <xdr:cxnSp macro="">
      <xdr:nvCxnSpPr>
        <xdr:cNvPr id="245" name="直線コネクタ 244">
          <a:extLst>
            <a:ext uri="{FF2B5EF4-FFF2-40B4-BE49-F238E27FC236}">
              <a16:creationId xmlns:a16="http://schemas.microsoft.com/office/drawing/2014/main" id="{2E05FAE5-92D8-4831-A4E9-109534CB3518}"/>
            </a:ext>
          </a:extLst>
        </xdr:cNvPr>
        <xdr:cNvCxnSpPr/>
      </xdr:nvCxnSpPr>
      <xdr:spPr>
        <a:xfrm>
          <a:off x="16421100" y="89890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55</xdr:row>
      <xdr:rowOff>146050</xdr:rowOff>
    </xdr:from>
    <xdr:to>
      <xdr:col>82</xdr:col>
      <xdr:colOff>107950</xdr:colOff>
      <xdr:row>59</xdr:row>
      <xdr:rowOff>31750</xdr:rowOff>
    </xdr:to>
    <xdr:cxnSp macro="">
      <xdr:nvCxnSpPr>
        <xdr:cNvPr id="246" name="直線コネクタ 245">
          <a:extLst>
            <a:ext uri="{FF2B5EF4-FFF2-40B4-BE49-F238E27FC236}">
              <a16:creationId xmlns:a16="http://schemas.microsoft.com/office/drawing/2014/main" id="{0EF0A573-EEFB-4527-86C3-891AF3AB21FA}"/>
            </a:ext>
          </a:extLst>
        </xdr:cNvPr>
        <xdr:cNvCxnSpPr/>
      </xdr:nvCxnSpPr>
      <xdr:spPr>
        <a:xfrm flipV="1">
          <a:off x="15671800" y="9575800"/>
          <a:ext cx="838200" cy="571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25417</xdr:rowOff>
    </xdr:from>
    <xdr:ext cx="762000" cy="259045"/>
    <xdr:sp macro="" textlink="">
      <xdr:nvSpPr>
        <xdr:cNvPr id="247" name="その他平均値テキスト">
          <a:extLst>
            <a:ext uri="{FF2B5EF4-FFF2-40B4-BE49-F238E27FC236}">
              <a16:creationId xmlns:a16="http://schemas.microsoft.com/office/drawing/2014/main" id="{14A970B5-E0C3-46B1-B5D5-8565EB0F00A4}"/>
            </a:ext>
          </a:extLst>
        </xdr:cNvPr>
        <xdr:cNvSpPr txBox="1"/>
      </xdr:nvSpPr>
      <xdr:spPr>
        <a:xfrm>
          <a:off x="16598900" y="96266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53340</xdr:rowOff>
    </xdr:from>
    <xdr:to>
      <xdr:col>82</xdr:col>
      <xdr:colOff>158750</xdr:colOff>
      <xdr:row>56</xdr:row>
      <xdr:rowOff>154940</xdr:rowOff>
    </xdr:to>
    <xdr:sp macro="" textlink="">
      <xdr:nvSpPr>
        <xdr:cNvPr id="248" name="フローチャート: 判断 247">
          <a:extLst>
            <a:ext uri="{FF2B5EF4-FFF2-40B4-BE49-F238E27FC236}">
              <a16:creationId xmlns:a16="http://schemas.microsoft.com/office/drawing/2014/main" id="{82245C37-6E88-401A-AA8A-B9F8A62AC32A}"/>
            </a:ext>
          </a:extLst>
        </xdr:cNvPr>
        <xdr:cNvSpPr/>
      </xdr:nvSpPr>
      <xdr:spPr>
        <a:xfrm>
          <a:off x="16459200" y="9654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59</xdr:row>
      <xdr:rowOff>31750</xdr:rowOff>
    </xdr:from>
    <xdr:to>
      <xdr:col>78</xdr:col>
      <xdr:colOff>69850</xdr:colOff>
      <xdr:row>59</xdr:row>
      <xdr:rowOff>107950</xdr:rowOff>
    </xdr:to>
    <xdr:cxnSp macro="">
      <xdr:nvCxnSpPr>
        <xdr:cNvPr id="249" name="直線コネクタ 248">
          <a:extLst>
            <a:ext uri="{FF2B5EF4-FFF2-40B4-BE49-F238E27FC236}">
              <a16:creationId xmlns:a16="http://schemas.microsoft.com/office/drawing/2014/main" id="{DFF9D771-9B2A-46BF-B67F-630888D99722}"/>
            </a:ext>
          </a:extLst>
        </xdr:cNvPr>
        <xdr:cNvCxnSpPr/>
      </xdr:nvCxnSpPr>
      <xdr:spPr>
        <a:xfrm flipV="1">
          <a:off x="14782800" y="101473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30480</xdr:rowOff>
    </xdr:from>
    <xdr:to>
      <xdr:col>78</xdr:col>
      <xdr:colOff>120650</xdr:colOff>
      <xdr:row>56</xdr:row>
      <xdr:rowOff>132080</xdr:rowOff>
    </xdr:to>
    <xdr:sp macro="" textlink="">
      <xdr:nvSpPr>
        <xdr:cNvPr id="250" name="フローチャート: 判断 249">
          <a:extLst>
            <a:ext uri="{FF2B5EF4-FFF2-40B4-BE49-F238E27FC236}">
              <a16:creationId xmlns:a16="http://schemas.microsoft.com/office/drawing/2014/main" id="{16C2FBC7-C5AC-4882-9D8C-D4A1A20D276E}"/>
            </a:ext>
          </a:extLst>
        </xdr:cNvPr>
        <xdr:cNvSpPr/>
      </xdr:nvSpPr>
      <xdr:spPr>
        <a:xfrm>
          <a:off x="15621000" y="9631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142257</xdr:rowOff>
    </xdr:from>
    <xdr:ext cx="736600" cy="259045"/>
    <xdr:sp macro="" textlink="">
      <xdr:nvSpPr>
        <xdr:cNvPr id="251" name="テキスト ボックス 250">
          <a:extLst>
            <a:ext uri="{FF2B5EF4-FFF2-40B4-BE49-F238E27FC236}">
              <a16:creationId xmlns:a16="http://schemas.microsoft.com/office/drawing/2014/main" id="{2E5976B2-1CCB-410C-939A-1E0AEC07E5AD}"/>
            </a:ext>
          </a:extLst>
        </xdr:cNvPr>
        <xdr:cNvSpPr txBox="1"/>
      </xdr:nvSpPr>
      <xdr:spPr>
        <a:xfrm>
          <a:off x="15290800" y="94005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58</xdr:row>
      <xdr:rowOff>104140</xdr:rowOff>
    </xdr:from>
    <xdr:to>
      <xdr:col>73</xdr:col>
      <xdr:colOff>180975</xdr:colOff>
      <xdr:row>59</xdr:row>
      <xdr:rowOff>107950</xdr:rowOff>
    </xdr:to>
    <xdr:cxnSp macro="">
      <xdr:nvCxnSpPr>
        <xdr:cNvPr id="252" name="直線コネクタ 251">
          <a:extLst>
            <a:ext uri="{FF2B5EF4-FFF2-40B4-BE49-F238E27FC236}">
              <a16:creationId xmlns:a16="http://schemas.microsoft.com/office/drawing/2014/main" id="{D8CA892D-7AC4-40A2-9933-2FD8C1A78FF7}"/>
            </a:ext>
          </a:extLst>
        </xdr:cNvPr>
        <xdr:cNvCxnSpPr/>
      </xdr:nvCxnSpPr>
      <xdr:spPr>
        <a:xfrm>
          <a:off x="13893800" y="10048240"/>
          <a:ext cx="889000" cy="175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76200</xdr:rowOff>
    </xdr:from>
    <xdr:to>
      <xdr:col>74</xdr:col>
      <xdr:colOff>31750</xdr:colOff>
      <xdr:row>57</xdr:row>
      <xdr:rowOff>6350</xdr:rowOff>
    </xdr:to>
    <xdr:sp macro="" textlink="">
      <xdr:nvSpPr>
        <xdr:cNvPr id="253" name="フローチャート: 判断 252">
          <a:extLst>
            <a:ext uri="{FF2B5EF4-FFF2-40B4-BE49-F238E27FC236}">
              <a16:creationId xmlns:a16="http://schemas.microsoft.com/office/drawing/2014/main" id="{1B4BE2AE-E797-472E-9CFE-321C21CB5AC3}"/>
            </a:ext>
          </a:extLst>
        </xdr:cNvPr>
        <xdr:cNvSpPr/>
      </xdr:nvSpPr>
      <xdr:spPr>
        <a:xfrm>
          <a:off x="147320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16527</xdr:rowOff>
    </xdr:from>
    <xdr:ext cx="762000" cy="259045"/>
    <xdr:sp macro="" textlink="">
      <xdr:nvSpPr>
        <xdr:cNvPr id="254" name="テキスト ボックス 253">
          <a:extLst>
            <a:ext uri="{FF2B5EF4-FFF2-40B4-BE49-F238E27FC236}">
              <a16:creationId xmlns:a16="http://schemas.microsoft.com/office/drawing/2014/main" id="{9395D598-A899-43D7-9D21-2FD1405DECB6}"/>
            </a:ext>
          </a:extLst>
        </xdr:cNvPr>
        <xdr:cNvSpPr txBox="1"/>
      </xdr:nvSpPr>
      <xdr:spPr>
        <a:xfrm>
          <a:off x="144018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123190</xdr:rowOff>
    </xdr:from>
    <xdr:to>
      <xdr:col>69</xdr:col>
      <xdr:colOff>92075</xdr:colOff>
      <xdr:row>58</xdr:row>
      <xdr:rowOff>104140</xdr:rowOff>
    </xdr:to>
    <xdr:cxnSp macro="">
      <xdr:nvCxnSpPr>
        <xdr:cNvPr id="255" name="直線コネクタ 254">
          <a:extLst>
            <a:ext uri="{FF2B5EF4-FFF2-40B4-BE49-F238E27FC236}">
              <a16:creationId xmlns:a16="http://schemas.microsoft.com/office/drawing/2014/main" id="{27C5A023-6D6C-482C-B0C8-77176093EAAF}"/>
            </a:ext>
          </a:extLst>
        </xdr:cNvPr>
        <xdr:cNvCxnSpPr/>
      </xdr:nvCxnSpPr>
      <xdr:spPr>
        <a:xfrm>
          <a:off x="13004800" y="9895840"/>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54</xdr:row>
      <xdr:rowOff>167640</xdr:rowOff>
    </xdr:from>
    <xdr:to>
      <xdr:col>69</xdr:col>
      <xdr:colOff>142875</xdr:colOff>
      <xdr:row>55</xdr:row>
      <xdr:rowOff>97790</xdr:rowOff>
    </xdr:to>
    <xdr:sp macro="" textlink="">
      <xdr:nvSpPr>
        <xdr:cNvPr id="256" name="フローチャート: 判断 255">
          <a:extLst>
            <a:ext uri="{FF2B5EF4-FFF2-40B4-BE49-F238E27FC236}">
              <a16:creationId xmlns:a16="http://schemas.microsoft.com/office/drawing/2014/main" id="{21A8AD84-D076-4CDC-81C8-AD1AB6547E6D}"/>
            </a:ext>
          </a:extLst>
        </xdr:cNvPr>
        <xdr:cNvSpPr/>
      </xdr:nvSpPr>
      <xdr:spPr>
        <a:xfrm>
          <a:off x="13843000" y="9425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53</xdr:row>
      <xdr:rowOff>107967</xdr:rowOff>
    </xdr:from>
    <xdr:ext cx="762000" cy="259045"/>
    <xdr:sp macro="" textlink="">
      <xdr:nvSpPr>
        <xdr:cNvPr id="257" name="テキスト ボックス 256">
          <a:extLst>
            <a:ext uri="{FF2B5EF4-FFF2-40B4-BE49-F238E27FC236}">
              <a16:creationId xmlns:a16="http://schemas.microsoft.com/office/drawing/2014/main" id="{A939BB0D-14E4-412D-A3F3-957528584B98}"/>
            </a:ext>
          </a:extLst>
        </xdr:cNvPr>
        <xdr:cNvSpPr txBox="1"/>
      </xdr:nvSpPr>
      <xdr:spPr>
        <a:xfrm>
          <a:off x="13512800" y="9194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49530</xdr:rowOff>
    </xdr:from>
    <xdr:to>
      <xdr:col>65</xdr:col>
      <xdr:colOff>53975</xdr:colOff>
      <xdr:row>55</xdr:row>
      <xdr:rowOff>151130</xdr:rowOff>
    </xdr:to>
    <xdr:sp macro="" textlink="">
      <xdr:nvSpPr>
        <xdr:cNvPr id="258" name="フローチャート: 判断 257">
          <a:extLst>
            <a:ext uri="{FF2B5EF4-FFF2-40B4-BE49-F238E27FC236}">
              <a16:creationId xmlns:a16="http://schemas.microsoft.com/office/drawing/2014/main" id="{D2323586-84F5-425E-949E-C145B2780032}"/>
            </a:ext>
          </a:extLst>
        </xdr:cNvPr>
        <xdr:cNvSpPr/>
      </xdr:nvSpPr>
      <xdr:spPr>
        <a:xfrm>
          <a:off x="12954000" y="9479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53</xdr:row>
      <xdr:rowOff>161307</xdr:rowOff>
    </xdr:from>
    <xdr:ext cx="762000" cy="259045"/>
    <xdr:sp macro="" textlink="">
      <xdr:nvSpPr>
        <xdr:cNvPr id="259" name="テキスト ボックス 258">
          <a:extLst>
            <a:ext uri="{FF2B5EF4-FFF2-40B4-BE49-F238E27FC236}">
              <a16:creationId xmlns:a16="http://schemas.microsoft.com/office/drawing/2014/main" id="{AC74E975-3FF1-48C4-82A9-DB4FEC5771F7}"/>
            </a:ext>
          </a:extLst>
        </xdr:cNvPr>
        <xdr:cNvSpPr txBox="1"/>
      </xdr:nvSpPr>
      <xdr:spPr>
        <a:xfrm>
          <a:off x="12623800" y="9248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0" name="テキスト ボックス 259">
          <a:extLst>
            <a:ext uri="{FF2B5EF4-FFF2-40B4-BE49-F238E27FC236}">
              <a16:creationId xmlns:a16="http://schemas.microsoft.com/office/drawing/2014/main" id="{A9CF780F-E75A-4F51-ACBD-3DD643C2C7A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1" name="テキスト ボックス 260">
          <a:extLst>
            <a:ext uri="{FF2B5EF4-FFF2-40B4-BE49-F238E27FC236}">
              <a16:creationId xmlns:a16="http://schemas.microsoft.com/office/drawing/2014/main" id="{B6B9328C-5F8F-41BB-BBAC-B69C943DF996}"/>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2" name="テキスト ボックス 261">
          <a:extLst>
            <a:ext uri="{FF2B5EF4-FFF2-40B4-BE49-F238E27FC236}">
              <a16:creationId xmlns:a16="http://schemas.microsoft.com/office/drawing/2014/main" id="{92D907AC-771B-4B73-81E1-38E25C307C13}"/>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AC040F8D-DE56-47B6-AAC0-B567FBAF1EE6}"/>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7AF58558-30A0-4565-85F4-9368592E1819}"/>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95250</xdr:rowOff>
    </xdr:from>
    <xdr:to>
      <xdr:col>82</xdr:col>
      <xdr:colOff>158750</xdr:colOff>
      <xdr:row>56</xdr:row>
      <xdr:rowOff>25400</xdr:rowOff>
    </xdr:to>
    <xdr:sp macro="" textlink="">
      <xdr:nvSpPr>
        <xdr:cNvPr id="265" name="楕円 264">
          <a:extLst>
            <a:ext uri="{FF2B5EF4-FFF2-40B4-BE49-F238E27FC236}">
              <a16:creationId xmlns:a16="http://schemas.microsoft.com/office/drawing/2014/main" id="{BDCBF1D2-7C6C-4D2C-9AAF-286CDC770AC1}"/>
            </a:ext>
          </a:extLst>
        </xdr:cNvPr>
        <xdr:cNvSpPr/>
      </xdr:nvSpPr>
      <xdr:spPr>
        <a:xfrm>
          <a:off x="16459200" y="9525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54</xdr:row>
      <xdr:rowOff>111777</xdr:rowOff>
    </xdr:from>
    <xdr:ext cx="762000" cy="259045"/>
    <xdr:sp macro="" textlink="">
      <xdr:nvSpPr>
        <xdr:cNvPr id="266" name="その他該当値テキスト">
          <a:extLst>
            <a:ext uri="{FF2B5EF4-FFF2-40B4-BE49-F238E27FC236}">
              <a16:creationId xmlns:a16="http://schemas.microsoft.com/office/drawing/2014/main" id="{92696A6F-779E-4BDD-A1E9-8C09F2C80E94}"/>
            </a:ext>
          </a:extLst>
        </xdr:cNvPr>
        <xdr:cNvSpPr txBox="1"/>
      </xdr:nvSpPr>
      <xdr:spPr>
        <a:xfrm>
          <a:off x="16598900" y="937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58</xdr:row>
      <xdr:rowOff>152400</xdr:rowOff>
    </xdr:from>
    <xdr:to>
      <xdr:col>78</xdr:col>
      <xdr:colOff>120650</xdr:colOff>
      <xdr:row>59</xdr:row>
      <xdr:rowOff>82550</xdr:rowOff>
    </xdr:to>
    <xdr:sp macro="" textlink="">
      <xdr:nvSpPr>
        <xdr:cNvPr id="267" name="楕円 266">
          <a:extLst>
            <a:ext uri="{FF2B5EF4-FFF2-40B4-BE49-F238E27FC236}">
              <a16:creationId xmlns:a16="http://schemas.microsoft.com/office/drawing/2014/main" id="{B41631CB-939B-4424-90AF-F6496E1B4381}"/>
            </a:ext>
          </a:extLst>
        </xdr:cNvPr>
        <xdr:cNvSpPr/>
      </xdr:nvSpPr>
      <xdr:spPr>
        <a:xfrm>
          <a:off x="15621000" y="1009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59</xdr:row>
      <xdr:rowOff>67327</xdr:rowOff>
    </xdr:from>
    <xdr:ext cx="736600" cy="259045"/>
    <xdr:sp macro="" textlink="">
      <xdr:nvSpPr>
        <xdr:cNvPr id="268" name="テキスト ボックス 267">
          <a:extLst>
            <a:ext uri="{FF2B5EF4-FFF2-40B4-BE49-F238E27FC236}">
              <a16:creationId xmlns:a16="http://schemas.microsoft.com/office/drawing/2014/main" id="{CC1F7D0B-51D1-483C-82B8-3FBBB8440D3D}"/>
            </a:ext>
          </a:extLst>
        </xdr:cNvPr>
        <xdr:cNvSpPr txBox="1"/>
      </xdr:nvSpPr>
      <xdr:spPr>
        <a:xfrm>
          <a:off x="15290800" y="10182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59</xdr:row>
      <xdr:rowOff>57150</xdr:rowOff>
    </xdr:from>
    <xdr:to>
      <xdr:col>74</xdr:col>
      <xdr:colOff>31750</xdr:colOff>
      <xdr:row>59</xdr:row>
      <xdr:rowOff>158750</xdr:rowOff>
    </xdr:to>
    <xdr:sp macro="" textlink="">
      <xdr:nvSpPr>
        <xdr:cNvPr id="269" name="楕円 268">
          <a:extLst>
            <a:ext uri="{FF2B5EF4-FFF2-40B4-BE49-F238E27FC236}">
              <a16:creationId xmlns:a16="http://schemas.microsoft.com/office/drawing/2014/main" id="{72C7C991-BF16-427F-9C30-F7DB325EB9A9}"/>
            </a:ext>
          </a:extLst>
        </xdr:cNvPr>
        <xdr:cNvSpPr/>
      </xdr:nvSpPr>
      <xdr:spPr>
        <a:xfrm>
          <a:off x="14732000" y="1017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59</xdr:row>
      <xdr:rowOff>143527</xdr:rowOff>
    </xdr:from>
    <xdr:ext cx="762000" cy="259045"/>
    <xdr:sp macro="" textlink="">
      <xdr:nvSpPr>
        <xdr:cNvPr id="270" name="テキスト ボックス 269">
          <a:extLst>
            <a:ext uri="{FF2B5EF4-FFF2-40B4-BE49-F238E27FC236}">
              <a16:creationId xmlns:a16="http://schemas.microsoft.com/office/drawing/2014/main" id="{7A388618-05BF-48C1-87E9-224155E6C467}"/>
            </a:ext>
          </a:extLst>
        </xdr:cNvPr>
        <xdr:cNvSpPr txBox="1"/>
      </xdr:nvSpPr>
      <xdr:spPr>
        <a:xfrm>
          <a:off x="14401800" y="1025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58</xdr:row>
      <xdr:rowOff>53340</xdr:rowOff>
    </xdr:from>
    <xdr:to>
      <xdr:col>69</xdr:col>
      <xdr:colOff>142875</xdr:colOff>
      <xdr:row>58</xdr:row>
      <xdr:rowOff>154940</xdr:rowOff>
    </xdr:to>
    <xdr:sp macro="" textlink="">
      <xdr:nvSpPr>
        <xdr:cNvPr id="271" name="楕円 270">
          <a:extLst>
            <a:ext uri="{FF2B5EF4-FFF2-40B4-BE49-F238E27FC236}">
              <a16:creationId xmlns:a16="http://schemas.microsoft.com/office/drawing/2014/main" id="{FAD2A3F8-B740-4BAF-B411-05EB17A8E47C}"/>
            </a:ext>
          </a:extLst>
        </xdr:cNvPr>
        <xdr:cNvSpPr/>
      </xdr:nvSpPr>
      <xdr:spPr>
        <a:xfrm>
          <a:off x="13843000" y="9997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139717</xdr:rowOff>
    </xdr:from>
    <xdr:ext cx="762000" cy="259045"/>
    <xdr:sp macro="" textlink="">
      <xdr:nvSpPr>
        <xdr:cNvPr id="272" name="テキスト ボックス 271">
          <a:extLst>
            <a:ext uri="{FF2B5EF4-FFF2-40B4-BE49-F238E27FC236}">
              <a16:creationId xmlns:a16="http://schemas.microsoft.com/office/drawing/2014/main" id="{58B7056E-D723-4375-98FC-5ABF894A2551}"/>
            </a:ext>
          </a:extLst>
        </xdr:cNvPr>
        <xdr:cNvSpPr txBox="1"/>
      </xdr:nvSpPr>
      <xdr:spPr>
        <a:xfrm>
          <a:off x="13512800" y="10083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72390</xdr:rowOff>
    </xdr:from>
    <xdr:to>
      <xdr:col>65</xdr:col>
      <xdr:colOff>53975</xdr:colOff>
      <xdr:row>58</xdr:row>
      <xdr:rowOff>2540</xdr:rowOff>
    </xdr:to>
    <xdr:sp macro="" textlink="">
      <xdr:nvSpPr>
        <xdr:cNvPr id="273" name="楕円 272">
          <a:extLst>
            <a:ext uri="{FF2B5EF4-FFF2-40B4-BE49-F238E27FC236}">
              <a16:creationId xmlns:a16="http://schemas.microsoft.com/office/drawing/2014/main" id="{225C2175-E0BA-431E-8C79-64799FC4EA25}"/>
            </a:ext>
          </a:extLst>
        </xdr:cNvPr>
        <xdr:cNvSpPr/>
      </xdr:nvSpPr>
      <xdr:spPr>
        <a:xfrm>
          <a:off x="12954000" y="9845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158767</xdr:rowOff>
    </xdr:from>
    <xdr:ext cx="762000" cy="259045"/>
    <xdr:sp macro="" textlink="">
      <xdr:nvSpPr>
        <xdr:cNvPr id="274" name="テキスト ボックス 273">
          <a:extLst>
            <a:ext uri="{FF2B5EF4-FFF2-40B4-BE49-F238E27FC236}">
              <a16:creationId xmlns:a16="http://schemas.microsoft.com/office/drawing/2014/main" id="{4AC4B948-5C9B-4538-A7C0-E33CB09CC599}"/>
            </a:ext>
          </a:extLst>
        </xdr:cNvPr>
        <xdr:cNvSpPr txBox="1"/>
      </xdr:nvSpPr>
      <xdr:spPr>
        <a:xfrm>
          <a:off x="12623800" y="9931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5" name="正方形/長方形 274">
          <a:extLst>
            <a:ext uri="{FF2B5EF4-FFF2-40B4-BE49-F238E27FC236}">
              <a16:creationId xmlns:a16="http://schemas.microsoft.com/office/drawing/2014/main" id="{676038EA-7E1D-4148-87FF-44FD5689A1BF}"/>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6" name="正方形/長方形 275">
          <a:extLst>
            <a:ext uri="{FF2B5EF4-FFF2-40B4-BE49-F238E27FC236}">
              <a16:creationId xmlns:a16="http://schemas.microsoft.com/office/drawing/2014/main" id="{867ECEA2-0BA0-4CF1-8732-6817E561E799}"/>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7" name="正方形/長方形 276">
          <a:extLst>
            <a:ext uri="{FF2B5EF4-FFF2-40B4-BE49-F238E27FC236}">
              <a16:creationId xmlns:a16="http://schemas.microsoft.com/office/drawing/2014/main" id="{BF4A0D76-16C2-4E88-9FFF-D900F891AD5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8" name="正方形/長方形 277">
          <a:extLst>
            <a:ext uri="{FF2B5EF4-FFF2-40B4-BE49-F238E27FC236}">
              <a16:creationId xmlns:a16="http://schemas.microsoft.com/office/drawing/2014/main" id="{73B94C0F-E435-4C15-B944-1748E943D361}"/>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9" name="正方形/長方形 278">
          <a:extLst>
            <a:ext uri="{FF2B5EF4-FFF2-40B4-BE49-F238E27FC236}">
              <a16:creationId xmlns:a16="http://schemas.microsoft.com/office/drawing/2014/main" id="{46DC977E-4010-41C9-BB8C-F2E9154E63B1}"/>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0" name="正方形/長方形 279">
          <a:extLst>
            <a:ext uri="{FF2B5EF4-FFF2-40B4-BE49-F238E27FC236}">
              <a16:creationId xmlns:a16="http://schemas.microsoft.com/office/drawing/2014/main" id="{411704BB-4A4B-42A7-A07B-16118D721DE7}"/>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1" name="正方形/長方形 280">
          <a:extLst>
            <a:ext uri="{FF2B5EF4-FFF2-40B4-BE49-F238E27FC236}">
              <a16:creationId xmlns:a16="http://schemas.microsoft.com/office/drawing/2014/main" id="{13E2E620-E939-499C-A0E3-733B3F8F9308}"/>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2" name="正方形/長方形 281">
          <a:extLst>
            <a:ext uri="{FF2B5EF4-FFF2-40B4-BE49-F238E27FC236}">
              <a16:creationId xmlns:a16="http://schemas.microsoft.com/office/drawing/2014/main" id="{F00F178C-7C97-4252-BB42-EF887287E3BC}"/>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3" name="正方形/長方形 282">
          <a:extLst>
            <a:ext uri="{FF2B5EF4-FFF2-40B4-BE49-F238E27FC236}">
              <a16:creationId xmlns:a16="http://schemas.microsoft.com/office/drawing/2014/main" id="{5AF507D2-5D7F-4325-A304-002D40F6BEA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4" name="正方形/長方形 283">
          <a:extLst>
            <a:ext uri="{FF2B5EF4-FFF2-40B4-BE49-F238E27FC236}">
              <a16:creationId xmlns:a16="http://schemas.microsoft.com/office/drawing/2014/main" id="{BEF0FF8C-E1B9-471C-B8BD-38FB63850A44}"/>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5" name="テキスト ボックス 284">
          <a:extLst>
            <a:ext uri="{FF2B5EF4-FFF2-40B4-BE49-F238E27FC236}">
              <a16:creationId xmlns:a16="http://schemas.microsoft.com/office/drawing/2014/main" id="{4254EF70-C35B-4DD5-96C9-71EDBF451228}"/>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補助費に係る経常収支比率については、、経常一般財源充当経費が</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2.9</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％上昇したが、経常一般財源がそれを上回る</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58.9</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％上昇したこと</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により</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4.9</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ポイント減少した。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今後は、補助金交付に係る明確な基準を設けて、補助金の見直しを図り、比率上昇を抑えるよう努める。</a:t>
          </a:r>
        </a:p>
      </xdr:txBody>
    </xdr:sp>
    <xdr:clientData/>
  </xdr:twoCellAnchor>
  <xdr:oneCellAnchor>
    <xdr:from>
      <xdr:col>62</xdr:col>
      <xdr:colOff>6350</xdr:colOff>
      <xdr:row>29</xdr:row>
      <xdr:rowOff>107950</xdr:rowOff>
    </xdr:from>
    <xdr:ext cx="298543" cy="225703"/>
    <xdr:sp macro="" textlink="">
      <xdr:nvSpPr>
        <xdr:cNvPr id="286" name="テキスト ボックス 285">
          <a:extLst>
            <a:ext uri="{FF2B5EF4-FFF2-40B4-BE49-F238E27FC236}">
              <a16:creationId xmlns:a16="http://schemas.microsoft.com/office/drawing/2014/main" id="{BEBA16A6-EB3E-4742-9727-DE8AAA721859}"/>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7" name="直線コネクタ 286">
          <a:extLst>
            <a:ext uri="{FF2B5EF4-FFF2-40B4-BE49-F238E27FC236}">
              <a16:creationId xmlns:a16="http://schemas.microsoft.com/office/drawing/2014/main" id="{B8CF01B5-3200-4B15-BF21-806E5A1206A2}"/>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8" name="テキスト ボックス 287">
          <a:extLst>
            <a:ext uri="{FF2B5EF4-FFF2-40B4-BE49-F238E27FC236}">
              <a16:creationId xmlns:a16="http://schemas.microsoft.com/office/drawing/2014/main" id="{7029F89D-0295-44B2-84DA-9923586024CF}"/>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9" name="直線コネクタ 288">
          <a:extLst>
            <a:ext uri="{FF2B5EF4-FFF2-40B4-BE49-F238E27FC236}">
              <a16:creationId xmlns:a16="http://schemas.microsoft.com/office/drawing/2014/main" id="{3C50E1EB-123D-4905-BBD2-90727CCD6D89}"/>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0" name="テキスト ボックス 289">
          <a:extLst>
            <a:ext uri="{FF2B5EF4-FFF2-40B4-BE49-F238E27FC236}">
              <a16:creationId xmlns:a16="http://schemas.microsoft.com/office/drawing/2014/main" id="{02DBA16B-BB1B-43D1-9F24-FF740F9DFFD1}"/>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1" name="直線コネクタ 290">
          <a:extLst>
            <a:ext uri="{FF2B5EF4-FFF2-40B4-BE49-F238E27FC236}">
              <a16:creationId xmlns:a16="http://schemas.microsoft.com/office/drawing/2014/main" id="{95484D78-A0B4-4055-8AC7-6E68E6534388}"/>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2" name="テキスト ボックス 291">
          <a:extLst>
            <a:ext uri="{FF2B5EF4-FFF2-40B4-BE49-F238E27FC236}">
              <a16:creationId xmlns:a16="http://schemas.microsoft.com/office/drawing/2014/main" id="{3132948F-A5B8-441E-9329-E3EAB6535377}"/>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3" name="直線コネクタ 292">
          <a:extLst>
            <a:ext uri="{FF2B5EF4-FFF2-40B4-BE49-F238E27FC236}">
              <a16:creationId xmlns:a16="http://schemas.microsoft.com/office/drawing/2014/main" id="{5A79B673-A041-40C4-A703-68D712D698BC}"/>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4" name="テキスト ボックス 293">
          <a:extLst>
            <a:ext uri="{FF2B5EF4-FFF2-40B4-BE49-F238E27FC236}">
              <a16:creationId xmlns:a16="http://schemas.microsoft.com/office/drawing/2014/main" id="{0F1B5D37-6B07-4596-91A6-3BE12866A9DD}"/>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5" name="直線コネクタ 294">
          <a:extLst>
            <a:ext uri="{FF2B5EF4-FFF2-40B4-BE49-F238E27FC236}">
              <a16:creationId xmlns:a16="http://schemas.microsoft.com/office/drawing/2014/main" id="{9360D6AB-90A8-4DE7-9DDB-F2BAE50CE9DD}"/>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6" name="テキスト ボックス 295">
          <a:extLst>
            <a:ext uri="{FF2B5EF4-FFF2-40B4-BE49-F238E27FC236}">
              <a16:creationId xmlns:a16="http://schemas.microsoft.com/office/drawing/2014/main" id="{135C060C-3F0C-40A6-8A65-4948CD753B5C}"/>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7" name="直線コネクタ 296">
          <a:extLst>
            <a:ext uri="{FF2B5EF4-FFF2-40B4-BE49-F238E27FC236}">
              <a16:creationId xmlns:a16="http://schemas.microsoft.com/office/drawing/2014/main" id="{C40ABA3E-686F-4E15-8995-38E757717F3D}"/>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8" name="補助費等グラフ枠">
          <a:extLst>
            <a:ext uri="{FF2B5EF4-FFF2-40B4-BE49-F238E27FC236}">
              <a16:creationId xmlns:a16="http://schemas.microsoft.com/office/drawing/2014/main" id="{C4EF4423-8D56-48A3-AC9F-FDFE12F45198}"/>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26416</xdr:rowOff>
    </xdr:from>
    <xdr:to>
      <xdr:col>82</xdr:col>
      <xdr:colOff>107950</xdr:colOff>
      <xdr:row>40</xdr:row>
      <xdr:rowOff>17272</xdr:rowOff>
    </xdr:to>
    <xdr:cxnSp macro="">
      <xdr:nvCxnSpPr>
        <xdr:cNvPr id="299" name="直線コネクタ 298">
          <a:extLst>
            <a:ext uri="{FF2B5EF4-FFF2-40B4-BE49-F238E27FC236}">
              <a16:creationId xmlns:a16="http://schemas.microsoft.com/office/drawing/2014/main" id="{66CA67D7-F7EE-477E-9E58-9EC41DD4CF71}"/>
            </a:ext>
          </a:extLst>
        </xdr:cNvPr>
        <xdr:cNvCxnSpPr/>
      </xdr:nvCxnSpPr>
      <xdr:spPr>
        <a:xfrm flipV="1">
          <a:off x="16510000" y="5855716"/>
          <a:ext cx="0" cy="10195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39</xdr:row>
      <xdr:rowOff>160799</xdr:rowOff>
    </xdr:from>
    <xdr:ext cx="762000" cy="259045"/>
    <xdr:sp macro="" textlink="">
      <xdr:nvSpPr>
        <xdr:cNvPr id="300" name="補助費等最小値テキスト">
          <a:extLst>
            <a:ext uri="{FF2B5EF4-FFF2-40B4-BE49-F238E27FC236}">
              <a16:creationId xmlns:a16="http://schemas.microsoft.com/office/drawing/2014/main" id="{B79D181C-10A5-414A-B848-B2386BAC2CAF}"/>
            </a:ext>
          </a:extLst>
        </xdr:cNvPr>
        <xdr:cNvSpPr txBox="1"/>
      </xdr:nvSpPr>
      <xdr:spPr>
        <a:xfrm>
          <a:off x="16598900" y="6847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17272</xdr:rowOff>
    </xdr:from>
    <xdr:to>
      <xdr:col>82</xdr:col>
      <xdr:colOff>196850</xdr:colOff>
      <xdr:row>40</xdr:row>
      <xdr:rowOff>17272</xdr:rowOff>
    </xdr:to>
    <xdr:cxnSp macro="">
      <xdr:nvCxnSpPr>
        <xdr:cNvPr id="301" name="直線コネクタ 300">
          <a:extLst>
            <a:ext uri="{FF2B5EF4-FFF2-40B4-BE49-F238E27FC236}">
              <a16:creationId xmlns:a16="http://schemas.microsoft.com/office/drawing/2014/main" id="{3CA25E0A-021D-4407-B65C-D0F501150BA2}"/>
            </a:ext>
          </a:extLst>
        </xdr:cNvPr>
        <xdr:cNvCxnSpPr/>
      </xdr:nvCxnSpPr>
      <xdr:spPr>
        <a:xfrm>
          <a:off x="16421100" y="6875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112793</xdr:rowOff>
    </xdr:from>
    <xdr:ext cx="762000" cy="259045"/>
    <xdr:sp macro="" textlink="">
      <xdr:nvSpPr>
        <xdr:cNvPr id="302" name="補助費等最大値テキスト">
          <a:extLst>
            <a:ext uri="{FF2B5EF4-FFF2-40B4-BE49-F238E27FC236}">
              <a16:creationId xmlns:a16="http://schemas.microsoft.com/office/drawing/2014/main" id="{413CCBFA-9935-44BB-A1F6-F33D285B0557}"/>
            </a:ext>
          </a:extLst>
        </xdr:cNvPr>
        <xdr:cNvSpPr txBox="1"/>
      </xdr:nvSpPr>
      <xdr:spPr>
        <a:xfrm>
          <a:off x="16598900" y="55991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26416</xdr:rowOff>
    </xdr:from>
    <xdr:to>
      <xdr:col>82</xdr:col>
      <xdr:colOff>196850</xdr:colOff>
      <xdr:row>34</xdr:row>
      <xdr:rowOff>26416</xdr:rowOff>
    </xdr:to>
    <xdr:cxnSp macro="">
      <xdr:nvCxnSpPr>
        <xdr:cNvPr id="303" name="直線コネクタ 302">
          <a:extLst>
            <a:ext uri="{FF2B5EF4-FFF2-40B4-BE49-F238E27FC236}">
              <a16:creationId xmlns:a16="http://schemas.microsoft.com/office/drawing/2014/main" id="{D2A67796-42EC-4BA8-97D1-00DD4BAC6AD0}"/>
            </a:ext>
          </a:extLst>
        </xdr:cNvPr>
        <xdr:cNvCxnSpPr/>
      </xdr:nvCxnSpPr>
      <xdr:spPr>
        <a:xfrm>
          <a:off x="16421100" y="58557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143002</xdr:rowOff>
    </xdr:from>
    <xdr:to>
      <xdr:col>82</xdr:col>
      <xdr:colOff>107950</xdr:colOff>
      <xdr:row>37</xdr:row>
      <xdr:rowOff>24130</xdr:rowOff>
    </xdr:to>
    <xdr:cxnSp macro="">
      <xdr:nvCxnSpPr>
        <xdr:cNvPr id="304" name="直線コネクタ 303">
          <a:extLst>
            <a:ext uri="{FF2B5EF4-FFF2-40B4-BE49-F238E27FC236}">
              <a16:creationId xmlns:a16="http://schemas.microsoft.com/office/drawing/2014/main" id="{BA7FAA21-53CF-4DB6-BBB2-33CFB37F6A52}"/>
            </a:ext>
          </a:extLst>
        </xdr:cNvPr>
        <xdr:cNvCxnSpPr/>
      </xdr:nvCxnSpPr>
      <xdr:spPr>
        <a:xfrm flipV="1">
          <a:off x="15671800" y="6143752"/>
          <a:ext cx="838200" cy="224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162577</xdr:rowOff>
    </xdr:from>
    <xdr:ext cx="762000" cy="259045"/>
    <xdr:sp macro="" textlink="">
      <xdr:nvSpPr>
        <xdr:cNvPr id="305" name="補助費等平均値テキスト">
          <a:extLst>
            <a:ext uri="{FF2B5EF4-FFF2-40B4-BE49-F238E27FC236}">
              <a16:creationId xmlns:a16="http://schemas.microsoft.com/office/drawing/2014/main" id="{B82B1BD0-230D-48D1-9C64-AC014384A1BA}"/>
            </a:ext>
          </a:extLst>
        </xdr:cNvPr>
        <xdr:cNvSpPr txBox="1"/>
      </xdr:nvSpPr>
      <xdr:spPr>
        <a:xfrm>
          <a:off x="16598900" y="63347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19050</xdr:rowOff>
    </xdr:from>
    <xdr:to>
      <xdr:col>82</xdr:col>
      <xdr:colOff>158750</xdr:colOff>
      <xdr:row>37</xdr:row>
      <xdr:rowOff>120650</xdr:rowOff>
    </xdr:to>
    <xdr:sp macro="" textlink="">
      <xdr:nvSpPr>
        <xdr:cNvPr id="306" name="フローチャート: 判断 305">
          <a:extLst>
            <a:ext uri="{FF2B5EF4-FFF2-40B4-BE49-F238E27FC236}">
              <a16:creationId xmlns:a16="http://schemas.microsoft.com/office/drawing/2014/main" id="{6FA8D06D-BD84-4416-9216-1CF51482DCA4}"/>
            </a:ext>
          </a:extLst>
        </xdr:cNvPr>
        <xdr:cNvSpPr/>
      </xdr:nvSpPr>
      <xdr:spPr>
        <a:xfrm>
          <a:off x="164592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90424</xdr:rowOff>
    </xdr:from>
    <xdr:to>
      <xdr:col>78</xdr:col>
      <xdr:colOff>69850</xdr:colOff>
      <xdr:row>37</xdr:row>
      <xdr:rowOff>24130</xdr:rowOff>
    </xdr:to>
    <xdr:cxnSp macro="">
      <xdr:nvCxnSpPr>
        <xdr:cNvPr id="307" name="直線コネクタ 306">
          <a:extLst>
            <a:ext uri="{FF2B5EF4-FFF2-40B4-BE49-F238E27FC236}">
              <a16:creationId xmlns:a16="http://schemas.microsoft.com/office/drawing/2014/main" id="{6BBF7CD9-8693-4955-8E97-8B88E79427E5}"/>
            </a:ext>
          </a:extLst>
        </xdr:cNvPr>
        <xdr:cNvCxnSpPr/>
      </xdr:nvCxnSpPr>
      <xdr:spPr>
        <a:xfrm>
          <a:off x="14782800" y="6262624"/>
          <a:ext cx="889000" cy="105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149352</xdr:rowOff>
    </xdr:from>
    <xdr:to>
      <xdr:col>78</xdr:col>
      <xdr:colOff>120650</xdr:colOff>
      <xdr:row>37</xdr:row>
      <xdr:rowOff>79502</xdr:rowOff>
    </xdr:to>
    <xdr:sp macro="" textlink="">
      <xdr:nvSpPr>
        <xdr:cNvPr id="308" name="フローチャート: 判断 307">
          <a:extLst>
            <a:ext uri="{FF2B5EF4-FFF2-40B4-BE49-F238E27FC236}">
              <a16:creationId xmlns:a16="http://schemas.microsoft.com/office/drawing/2014/main" id="{CFDE6D32-13A3-444E-BE20-806E53DD98D8}"/>
            </a:ext>
          </a:extLst>
        </xdr:cNvPr>
        <xdr:cNvSpPr/>
      </xdr:nvSpPr>
      <xdr:spPr>
        <a:xfrm>
          <a:off x="15621000" y="6321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64279</xdr:rowOff>
    </xdr:from>
    <xdr:ext cx="736600" cy="259045"/>
    <xdr:sp macro="" textlink="">
      <xdr:nvSpPr>
        <xdr:cNvPr id="309" name="テキスト ボックス 308">
          <a:extLst>
            <a:ext uri="{FF2B5EF4-FFF2-40B4-BE49-F238E27FC236}">
              <a16:creationId xmlns:a16="http://schemas.microsoft.com/office/drawing/2014/main" id="{49AF38DF-04EB-4F57-8042-83606ACB87F7}"/>
            </a:ext>
          </a:extLst>
        </xdr:cNvPr>
        <xdr:cNvSpPr txBox="1"/>
      </xdr:nvSpPr>
      <xdr:spPr>
        <a:xfrm>
          <a:off x="15290800" y="64079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90424</xdr:rowOff>
    </xdr:from>
    <xdr:to>
      <xdr:col>73</xdr:col>
      <xdr:colOff>180975</xdr:colOff>
      <xdr:row>36</xdr:row>
      <xdr:rowOff>159004</xdr:rowOff>
    </xdr:to>
    <xdr:cxnSp macro="">
      <xdr:nvCxnSpPr>
        <xdr:cNvPr id="310" name="直線コネクタ 309">
          <a:extLst>
            <a:ext uri="{FF2B5EF4-FFF2-40B4-BE49-F238E27FC236}">
              <a16:creationId xmlns:a16="http://schemas.microsoft.com/office/drawing/2014/main" id="{011E5437-71EC-4B24-8585-99B48BFDF757}"/>
            </a:ext>
          </a:extLst>
        </xdr:cNvPr>
        <xdr:cNvCxnSpPr/>
      </xdr:nvCxnSpPr>
      <xdr:spPr>
        <a:xfrm flipV="1">
          <a:off x="13893800" y="6262624"/>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37</xdr:row>
      <xdr:rowOff>51054</xdr:rowOff>
    </xdr:from>
    <xdr:to>
      <xdr:col>74</xdr:col>
      <xdr:colOff>31750</xdr:colOff>
      <xdr:row>37</xdr:row>
      <xdr:rowOff>152654</xdr:rowOff>
    </xdr:to>
    <xdr:sp macro="" textlink="">
      <xdr:nvSpPr>
        <xdr:cNvPr id="311" name="フローチャート: 判断 310">
          <a:extLst>
            <a:ext uri="{FF2B5EF4-FFF2-40B4-BE49-F238E27FC236}">
              <a16:creationId xmlns:a16="http://schemas.microsoft.com/office/drawing/2014/main" id="{635C4179-9587-480A-8A43-ED53A3981321}"/>
            </a:ext>
          </a:extLst>
        </xdr:cNvPr>
        <xdr:cNvSpPr/>
      </xdr:nvSpPr>
      <xdr:spPr>
        <a:xfrm>
          <a:off x="14732000" y="6394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137431</xdr:rowOff>
    </xdr:from>
    <xdr:ext cx="762000" cy="259045"/>
    <xdr:sp macro="" textlink="">
      <xdr:nvSpPr>
        <xdr:cNvPr id="312" name="テキスト ボックス 311">
          <a:extLst>
            <a:ext uri="{FF2B5EF4-FFF2-40B4-BE49-F238E27FC236}">
              <a16:creationId xmlns:a16="http://schemas.microsoft.com/office/drawing/2014/main" id="{8126FB3A-B26C-4804-A488-F64F7DB542C6}"/>
            </a:ext>
          </a:extLst>
        </xdr:cNvPr>
        <xdr:cNvSpPr txBox="1"/>
      </xdr:nvSpPr>
      <xdr:spPr>
        <a:xfrm>
          <a:off x="14401800" y="6481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76708</xdr:rowOff>
    </xdr:from>
    <xdr:to>
      <xdr:col>69</xdr:col>
      <xdr:colOff>92075</xdr:colOff>
      <xdr:row>36</xdr:row>
      <xdr:rowOff>159004</xdr:rowOff>
    </xdr:to>
    <xdr:cxnSp macro="">
      <xdr:nvCxnSpPr>
        <xdr:cNvPr id="313" name="直線コネクタ 312">
          <a:extLst>
            <a:ext uri="{FF2B5EF4-FFF2-40B4-BE49-F238E27FC236}">
              <a16:creationId xmlns:a16="http://schemas.microsoft.com/office/drawing/2014/main" id="{B9153AFB-E78E-4822-87A7-73F9D7A9D009}"/>
            </a:ext>
          </a:extLst>
        </xdr:cNvPr>
        <xdr:cNvCxnSpPr/>
      </xdr:nvCxnSpPr>
      <xdr:spPr>
        <a:xfrm>
          <a:off x="13004800" y="6248908"/>
          <a:ext cx="8890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85344</xdr:rowOff>
    </xdr:from>
    <xdr:to>
      <xdr:col>69</xdr:col>
      <xdr:colOff>142875</xdr:colOff>
      <xdr:row>37</xdr:row>
      <xdr:rowOff>15494</xdr:rowOff>
    </xdr:to>
    <xdr:sp macro="" textlink="">
      <xdr:nvSpPr>
        <xdr:cNvPr id="314" name="フローチャート: 判断 313">
          <a:extLst>
            <a:ext uri="{FF2B5EF4-FFF2-40B4-BE49-F238E27FC236}">
              <a16:creationId xmlns:a16="http://schemas.microsoft.com/office/drawing/2014/main" id="{8CABC614-63D9-4E27-B905-7B2C284F8B19}"/>
            </a:ext>
          </a:extLst>
        </xdr:cNvPr>
        <xdr:cNvSpPr/>
      </xdr:nvSpPr>
      <xdr:spPr>
        <a:xfrm>
          <a:off x="138430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25671</xdr:rowOff>
    </xdr:from>
    <xdr:ext cx="762000" cy="259045"/>
    <xdr:sp macro="" textlink="">
      <xdr:nvSpPr>
        <xdr:cNvPr id="315" name="テキスト ボックス 314">
          <a:extLst>
            <a:ext uri="{FF2B5EF4-FFF2-40B4-BE49-F238E27FC236}">
              <a16:creationId xmlns:a16="http://schemas.microsoft.com/office/drawing/2014/main" id="{346C2E77-88FC-46A8-BD48-CCD6AD674E56}"/>
            </a:ext>
          </a:extLst>
        </xdr:cNvPr>
        <xdr:cNvSpPr txBox="1"/>
      </xdr:nvSpPr>
      <xdr:spPr>
        <a:xfrm>
          <a:off x="13512800" y="6026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117348</xdr:rowOff>
    </xdr:from>
    <xdr:to>
      <xdr:col>65</xdr:col>
      <xdr:colOff>53975</xdr:colOff>
      <xdr:row>37</xdr:row>
      <xdr:rowOff>47498</xdr:rowOff>
    </xdr:to>
    <xdr:sp macro="" textlink="">
      <xdr:nvSpPr>
        <xdr:cNvPr id="316" name="フローチャート: 判断 315">
          <a:extLst>
            <a:ext uri="{FF2B5EF4-FFF2-40B4-BE49-F238E27FC236}">
              <a16:creationId xmlns:a16="http://schemas.microsoft.com/office/drawing/2014/main" id="{D5AC7DBB-5AA0-4FD6-B795-5946023E4002}"/>
            </a:ext>
          </a:extLst>
        </xdr:cNvPr>
        <xdr:cNvSpPr/>
      </xdr:nvSpPr>
      <xdr:spPr>
        <a:xfrm>
          <a:off x="12954000" y="6289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32275</xdr:rowOff>
    </xdr:from>
    <xdr:ext cx="762000" cy="259045"/>
    <xdr:sp macro="" textlink="">
      <xdr:nvSpPr>
        <xdr:cNvPr id="317" name="テキスト ボックス 316">
          <a:extLst>
            <a:ext uri="{FF2B5EF4-FFF2-40B4-BE49-F238E27FC236}">
              <a16:creationId xmlns:a16="http://schemas.microsoft.com/office/drawing/2014/main" id="{8A36134E-E384-42AD-B163-18E6C47AD1C2}"/>
            </a:ext>
          </a:extLst>
        </xdr:cNvPr>
        <xdr:cNvSpPr txBox="1"/>
      </xdr:nvSpPr>
      <xdr:spPr>
        <a:xfrm>
          <a:off x="12623800" y="6375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8" name="テキスト ボックス 317">
          <a:extLst>
            <a:ext uri="{FF2B5EF4-FFF2-40B4-BE49-F238E27FC236}">
              <a16:creationId xmlns:a16="http://schemas.microsoft.com/office/drawing/2014/main" id="{E2DAFAD5-0BAA-427A-916B-B6ADD55F96E5}"/>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9" name="テキスト ボックス 318">
          <a:extLst>
            <a:ext uri="{FF2B5EF4-FFF2-40B4-BE49-F238E27FC236}">
              <a16:creationId xmlns:a16="http://schemas.microsoft.com/office/drawing/2014/main" id="{CE5F3DC0-70C6-43D4-97A5-834CB82E1646}"/>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0" name="テキスト ボックス 319">
          <a:extLst>
            <a:ext uri="{FF2B5EF4-FFF2-40B4-BE49-F238E27FC236}">
              <a16:creationId xmlns:a16="http://schemas.microsoft.com/office/drawing/2014/main" id="{128C4B19-DE21-4F70-B52D-B6004F356D81}"/>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42E15FDB-3B21-4843-99C6-281658EEEEA4}"/>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CDF5F174-489B-44FD-876E-F6A8E5AF8D2D}"/>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92202</xdr:rowOff>
    </xdr:from>
    <xdr:to>
      <xdr:col>82</xdr:col>
      <xdr:colOff>158750</xdr:colOff>
      <xdr:row>36</xdr:row>
      <xdr:rowOff>22352</xdr:rowOff>
    </xdr:to>
    <xdr:sp macro="" textlink="">
      <xdr:nvSpPr>
        <xdr:cNvPr id="323" name="楕円 322">
          <a:extLst>
            <a:ext uri="{FF2B5EF4-FFF2-40B4-BE49-F238E27FC236}">
              <a16:creationId xmlns:a16="http://schemas.microsoft.com/office/drawing/2014/main" id="{239BE4DD-B989-4A38-923D-3BACFC5169A7}"/>
            </a:ext>
          </a:extLst>
        </xdr:cNvPr>
        <xdr:cNvSpPr/>
      </xdr:nvSpPr>
      <xdr:spPr>
        <a:xfrm>
          <a:off x="16459200" y="6092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34</xdr:row>
      <xdr:rowOff>108729</xdr:rowOff>
    </xdr:from>
    <xdr:ext cx="762000" cy="259045"/>
    <xdr:sp macro="" textlink="">
      <xdr:nvSpPr>
        <xdr:cNvPr id="324" name="補助費等該当値テキスト">
          <a:extLst>
            <a:ext uri="{FF2B5EF4-FFF2-40B4-BE49-F238E27FC236}">
              <a16:creationId xmlns:a16="http://schemas.microsoft.com/office/drawing/2014/main" id="{93BF54CD-37AB-43A6-AE07-0D7A629310A6}"/>
            </a:ext>
          </a:extLst>
        </xdr:cNvPr>
        <xdr:cNvSpPr txBox="1"/>
      </xdr:nvSpPr>
      <xdr:spPr>
        <a:xfrm>
          <a:off x="16598900" y="59380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144780</xdr:rowOff>
    </xdr:from>
    <xdr:to>
      <xdr:col>78</xdr:col>
      <xdr:colOff>120650</xdr:colOff>
      <xdr:row>37</xdr:row>
      <xdr:rowOff>74930</xdr:rowOff>
    </xdr:to>
    <xdr:sp macro="" textlink="">
      <xdr:nvSpPr>
        <xdr:cNvPr id="325" name="楕円 324">
          <a:extLst>
            <a:ext uri="{FF2B5EF4-FFF2-40B4-BE49-F238E27FC236}">
              <a16:creationId xmlns:a16="http://schemas.microsoft.com/office/drawing/2014/main" id="{7CDE1027-615B-44B4-A8B3-85E899C86389}"/>
            </a:ext>
          </a:extLst>
        </xdr:cNvPr>
        <xdr:cNvSpPr/>
      </xdr:nvSpPr>
      <xdr:spPr>
        <a:xfrm>
          <a:off x="15621000" y="6316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85107</xdr:rowOff>
    </xdr:from>
    <xdr:ext cx="736600" cy="259045"/>
    <xdr:sp macro="" textlink="">
      <xdr:nvSpPr>
        <xdr:cNvPr id="326" name="テキスト ボックス 325">
          <a:extLst>
            <a:ext uri="{FF2B5EF4-FFF2-40B4-BE49-F238E27FC236}">
              <a16:creationId xmlns:a16="http://schemas.microsoft.com/office/drawing/2014/main" id="{D7516660-6537-4A8F-9EE4-7DFA6000CB7B}"/>
            </a:ext>
          </a:extLst>
        </xdr:cNvPr>
        <xdr:cNvSpPr txBox="1"/>
      </xdr:nvSpPr>
      <xdr:spPr>
        <a:xfrm>
          <a:off x="15290800" y="60858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39624</xdr:rowOff>
    </xdr:from>
    <xdr:to>
      <xdr:col>74</xdr:col>
      <xdr:colOff>31750</xdr:colOff>
      <xdr:row>36</xdr:row>
      <xdr:rowOff>141224</xdr:rowOff>
    </xdr:to>
    <xdr:sp macro="" textlink="">
      <xdr:nvSpPr>
        <xdr:cNvPr id="327" name="楕円 326">
          <a:extLst>
            <a:ext uri="{FF2B5EF4-FFF2-40B4-BE49-F238E27FC236}">
              <a16:creationId xmlns:a16="http://schemas.microsoft.com/office/drawing/2014/main" id="{ACFD3B81-04E1-4729-9E2A-24EE8D8B0C02}"/>
            </a:ext>
          </a:extLst>
        </xdr:cNvPr>
        <xdr:cNvSpPr/>
      </xdr:nvSpPr>
      <xdr:spPr>
        <a:xfrm>
          <a:off x="14732000" y="6211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151401</xdr:rowOff>
    </xdr:from>
    <xdr:ext cx="762000" cy="259045"/>
    <xdr:sp macro="" textlink="">
      <xdr:nvSpPr>
        <xdr:cNvPr id="328" name="テキスト ボックス 327">
          <a:extLst>
            <a:ext uri="{FF2B5EF4-FFF2-40B4-BE49-F238E27FC236}">
              <a16:creationId xmlns:a16="http://schemas.microsoft.com/office/drawing/2014/main" id="{C8C14CF3-7823-4966-B5FE-4BFCAD04302D}"/>
            </a:ext>
          </a:extLst>
        </xdr:cNvPr>
        <xdr:cNvSpPr txBox="1"/>
      </xdr:nvSpPr>
      <xdr:spPr>
        <a:xfrm>
          <a:off x="14401800" y="59807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108204</xdr:rowOff>
    </xdr:from>
    <xdr:to>
      <xdr:col>69</xdr:col>
      <xdr:colOff>142875</xdr:colOff>
      <xdr:row>37</xdr:row>
      <xdr:rowOff>38354</xdr:rowOff>
    </xdr:to>
    <xdr:sp macro="" textlink="">
      <xdr:nvSpPr>
        <xdr:cNvPr id="329" name="楕円 328">
          <a:extLst>
            <a:ext uri="{FF2B5EF4-FFF2-40B4-BE49-F238E27FC236}">
              <a16:creationId xmlns:a16="http://schemas.microsoft.com/office/drawing/2014/main" id="{8ABA5B31-8A80-40D3-AF5C-080891EDBE72}"/>
            </a:ext>
          </a:extLst>
        </xdr:cNvPr>
        <xdr:cNvSpPr/>
      </xdr:nvSpPr>
      <xdr:spPr>
        <a:xfrm>
          <a:off x="13843000" y="6280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23131</xdr:rowOff>
    </xdr:from>
    <xdr:ext cx="762000" cy="259045"/>
    <xdr:sp macro="" textlink="">
      <xdr:nvSpPr>
        <xdr:cNvPr id="330" name="テキスト ボックス 329">
          <a:extLst>
            <a:ext uri="{FF2B5EF4-FFF2-40B4-BE49-F238E27FC236}">
              <a16:creationId xmlns:a16="http://schemas.microsoft.com/office/drawing/2014/main" id="{12140EE2-BE5E-43C0-A484-90E618525BA5}"/>
            </a:ext>
          </a:extLst>
        </xdr:cNvPr>
        <xdr:cNvSpPr txBox="1"/>
      </xdr:nvSpPr>
      <xdr:spPr>
        <a:xfrm>
          <a:off x="13512800" y="6366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25908</xdr:rowOff>
    </xdr:from>
    <xdr:to>
      <xdr:col>65</xdr:col>
      <xdr:colOff>53975</xdr:colOff>
      <xdr:row>36</xdr:row>
      <xdr:rowOff>127508</xdr:rowOff>
    </xdr:to>
    <xdr:sp macro="" textlink="">
      <xdr:nvSpPr>
        <xdr:cNvPr id="331" name="楕円 330">
          <a:extLst>
            <a:ext uri="{FF2B5EF4-FFF2-40B4-BE49-F238E27FC236}">
              <a16:creationId xmlns:a16="http://schemas.microsoft.com/office/drawing/2014/main" id="{F981A77C-1748-46AD-AD07-18F3509BAAAB}"/>
            </a:ext>
          </a:extLst>
        </xdr:cNvPr>
        <xdr:cNvSpPr/>
      </xdr:nvSpPr>
      <xdr:spPr>
        <a:xfrm>
          <a:off x="12954000" y="6198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137685</xdr:rowOff>
    </xdr:from>
    <xdr:ext cx="762000" cy="259045"/>
    <xdr:sp macro="" textlink="">
      <xdr:nvSpPr>
        <xdr:cNvPr id="332" name="テキスト ボックス 331">
          <a:extLst>
            <a:ext uri="{FF2B5EF4-FFF2-40B4-BE49-F238E27FC236}">
              <a16:creationId xmlns:a16="http://schemas.microsoft.com/office/drawing/2014/main" id="{DA0440C7-10A5-42B0-AF70-9A8F7BE3FB88}"/>
            </a:ext>
          </a:extLst>
        </xdr:cNvPr>
        <xdr:cNvSpPr txBox="1"/>
      </xdr:nvSpPr>
      <xdr:spPr>
        <a:xfrm>
          <a:off x="12623800" y="5966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3" name="正方形/長方形 332">
          <a:extLst>
            <a:ext uri="{FF2B5EF4-FFF2-40B4-BE49-F238E27FC236}">
              <a16:creationId xmlns:a16="http://schemas.microsoft.com/office/drawing/2014/main" id="{C2039B53-8F9A-44B5-9B07-BA2DDFE93BB6}"/>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4" name="正方形/長方形 333">
          <a:extLst>
            <a:ext uri="{FF2B5EF4-FFF2-40B4-BE49-F238E27FC236}">
              <a16:creationId xmlns:a16="http://schemas.microsoft.com/office/drawing/2014/main" id="{20876927-8CB7-41CC-A35E-470E52F78D41}"/>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5" name="正方形/長方形 334">
          <a:extLst>
            <a:ext uri="{FF2B5EF4-FFF2-40B4-BE49-F238E27FC236}">
              <a16:creationId xmlns:a16="http://schemas.microsoft.com/office/drawing/2014/main" id="{78070955-0518-4220-90CB-DF548BB33373}"/>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6" name="正方形/長方形 335">
          <a:extLst>
            <a:ext uri="{FF2B5EF4-FFF2-40B4-BE49-F238E27FC236}">
              <a16:creationId xmlns:a16="http://schemas.microsoft.com/office/drawing/2014/main" id="{C92428EB-5F1B-4AAF-B863-80DA50937084}"/>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7" name="正方形/長方形 336">
          <a:extLst>
            <a:ext uri="{FF2B5EF4-FFF2-40B4-BE49-F238E27FC236}">
              <a16:creationId xmlns:a16="http://schemas.microsoft.com/office/drawing/2014/main" id="{DE24B213-4583-4AE1-B23D-F4A601DBE247}"/>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8" name="正方形/長方形 337">
          <a:extLst>
            <a:ext uri="{FF2B5EF4-FFF2-40B4-BE49-F238E27FC236}">
              <a16:creationId xmlns:a16="http://schemas.microsoft.com/office/drawing/2014/main" id="{1E4BCF04-687B-4367-8B21-91ED93A54E7F}"/>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9" name="正方形/長方形 338">
          <a:extLst>
            <a:ext uri="{FF2B5EF4-FFF2-40B4-BE49-F238E27FC236}">
              <a16:creationId xmlns:a16="http://schemas.microsoft.com/office/drawing/2014/main" id="{3C50735D-7132-4F43-8D42-0F6F78861B37}"/>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0" name="正方形/長方形 339">
          <a:extLst>
            <a:ext uri="{FF2B5EF4-FFF2-40B4-BE49-F238E27FC236}">
              <a16:creationId xmlns:a16="http://schemas.microsoft.com/office/drawing/2014/main" id="{65663A6E-560A-4832-B558-880182B90385}"/>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1" name="正方形/長方形 340">
          <a:extLst>
            <a:ext uri="{FF2B5EF4-FFF2-40B4-BE49-F238E27FC236}">
              <a16:creationId xmlns:a16="http://schemas.microsoft.com/office/drawing/2014/main" id="{4AA59A7A-5EC4-490B-8739-D8F2F1621EC1}"/>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2" name="正方形/長方形 341">
          <a:extLst>
            <a:ext uri="{FF2B5EF4-FFF2-40B4-BE49-F238E27FC236}">
              <a16:creationId xmlns:a16="http://schemas.microsoft.com/office/drawing/2014/main" id="{1D64B0B8-2911-47A8-8CDA-C31E36C00EA8}"/>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3" name="テキスト ボックス 342">
          <a:extLst>
            <a:ext uri="{FF2B5EF4-FFF2-40B4-BE49-F238E27FC236}">
              <a16:creationId xmlns:a16="http://schemas.microsoft.com/office/drawing/2014/main" id="{7B28AF44-77B0-49D4-BB31-E9F10AFE000E}"/>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公債費に係る経常収支比率については、既発行債の償還終了等により経常一般財源充当経費は</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2.7</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％減少したことに加え、経常的一般財源が</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58.9</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％上昇した</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ことにより、前年度比で</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2.9</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ポイント減少した。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今後は、復興・創生に向けた様々な事業が展開される中、新規地方債の発行については、事業の重要性を十分に見極めながら慎重に検討し、比率の上昇を極力抑えるように努める。</a:t>
          </a:r>
        </a:p>
      </xdr:txBody>
    </xdr:sp>
    <xdr:clientData/>
  </xdr:twoCellAnchor>
  <xdr:oneCellAnchor>
    <xdr:from>
      <xdr:col>3</xdr:col>
      <xdr:colOff>123825</xdr:colOff>
      <xdr:row>69</xdr:row>
      <xdr:rowOff>107950</xdr:rowOff>
    </xdr:from>
    <xdr:ext cx="298543" cy="225703"/>
    <xdr:sp macro="" textlink="">
      <xdr:nvSpPr>
        <xdr:cNvPr id="344" name="テキスト ボックス 343">
          <a:extLst>
            <a:ext uri="{FF2B5EF4-FFF2-40B4-BE49-F238E27FC236}">
              <a16:creationId xmlns:a16="http://schemas.microsoft.com/office/drawing/2014/main" id="{9E00DFA7-3BE7-4898-AE44-203A8BD595FC}"/>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5" name="直線コネクタ 344">
          <a:extLst>
            <a:ext uri="{FF2B5EF4-FFF2-40B4-BE49-F238E27FC236}">
              <a16:creationId xmlns:a16="http://schemas.microsoft.com/office/drawing/2014/main" id="{EC28C336-66CE-4251-9702-B610187FB708}"/>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6" name="テキスト ボックス 345">
          <a:extLst>
            <a:ext uri="{FF2B5EF4-FFF2-40B4-BE49-F238E27FC236}">
              <a16:creationId xmlns:a16="http://schemas.microsoft.com/office/drawing/2014/main" id="{A2911CB4-E16C-41E2-8E04-AA271A6FBD45}"/>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7" name="直線コネクタ 346">
          <a:extLst>
            <a:ext uri="{FF2B5EF4-FFF2-40B4-BE49-F238E27FC236}">
              <a16:creationId xmlns:a16="http://schemas.microsoft.com/office/drawing/2014/main" id="{D4282ABB-F23A-4197-AC00-80965F9B8896}"/>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48" name="テキスト ボックス 347">
          <a:extLst>
            <a:ext uri="{FF2B5EF4-FFF2-40B4-BE49-F238E27FC236}">
              <a16:creationId xmlns:a16="http://schemas.microsoft.com/office/drawing/2014/main" id="{2B10959C-77EE-4CB3-B873-DDFB58BE90AC}"/>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49" name="直線コネクタ 348">
          <a:extLst>
            <a:ext uri="{FF2B5EF4-FFF2-40B4-BE49-F238E27FC236}">
              <a16:creationId xmlns:a16="http://schemas.microsoft.com/office/drawing/2014/main" id="{19F0A0CF-F5B7-447F-8B2E-1B7C4C97F4FE}"/>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0" name="テキスト ボックス 349">
          <a:extLst>
            <a:ext uri="{FF2B5EF4-FFF2-40B4-BE49-F238E27FC236}">
              <a16:creationId xmlns:a16="http://schemas.microsoft.com/office/drawing/2014/main" id="{E9A5DBA3-BDD7-47F9-8382-EAA44B749E53}"/>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1" name="直線コネクタ 350">
          <a:extLst>
            <a:ext uri="{FF2B5EF4-FFF2-40B4-BE49-F238E27FC236}">
              <a16:creationId xmlns:a16="http://schemas.microsoft.com/office/drawing/2014/main" id="{4698CC50-A5D0-439B-A052-0541C2EB053B}"/>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2" name="テキスト ボックス 351">
          <a:extLst>
            <a:ext uri="{FF2B5EF4-FFF2-40B4-BE49-F238E27FC236}">
              <a16:creationId xmlns:a16="http://schemas.microsoft.com/office/drawing/2014/main" id="{56E128E6-017F-47DF-ABCB-9695425FB60F}"/>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3" name="直線コネクタ 352">
          <a:extLst>
            <a:ext uri="{FF2B5EF4-FFF2-40B4-BE49-F238E27FC236}">
              <a16:creationId xmlns:a16="http://schemas.microsoft.com/office/drawing/2014/main" id="{D451D944-C5A2-4506-BE29-AA045E637D89}"/>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4" name="テキスト ボックス 353">
          <a:extLst>
            <a:ext uri="{FF2B5EF4-FFF2-40B4-BE49-F238E27FC236}">
              <a16:creationId xmlns:a16="http://schemas.microsoft.com/office/drawing/2014/main" id="{7528A1C4-B128-4BDF-85B9-369372C3C7E4}"/>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5" name="直線コネクタ 354">
          <a:extLst>
            <a:ext uri="{FF2B5EF4-FFF2-40B4-BE49-F238E27FC236}">
              <a16:creationId xmlns:a16="http://schemas.microsoft.com/office/drawing/2014/main" id="{AB47E53C-8D73-41D6-B118-411F7DF76336}"/>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6" name="テキスト ボックス 355">
          <a:extLst>
            <a:ext uri="{FF2B5EF4-FFF2-40B4-BE49-F238E27FC236}">
              <a16:creationId xmlns:a16="http://schemas.microsoft.com/office/drawing/2014/main" id="{9862B114-6CD9-4D3E-B177-194266561D8D}"/>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7" name="直線コネクタ 356">
          <a:extLst>
            <a:ext uri="{FF2B5EF4-FFF2-40B4-BE49-F238E27FC236}">
              <a16:creationId xmlns:a16="http://schemas.microsoft.com/office/drawing/2014/main" id="{624E790F-7EE4-4FB9-9100-EA38ABE10544}"/>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8" name="公債費グラフ枠">
          <a:extLst>
            <a:ext uri="{FF2B5EF4-FFF2-40B4-BE49-F238E27FC236}">
              <a16:creationId xmlns:a16="http://schemas.microsoft.com/office/drawing/2014/main" id="{04C1753E-73A3-4CCF-8ADC-CBD5E997A869}"/>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1270</xdr:rowOff>
    </xdr:from>
    <xdr:to>
      <xdr:col>24</xdr:col>
      <xdr:colOff>25400</xdr:colOff>
      <xdr:row>80</xdr:row>
      <xdr:rowOff>35561</xdr:rowOff>
    </xdr:to>
    <xdr:cxnSp macro="">
      <xdr:nvCxnSpPr>
        <xdr:cNvPr id="359" name="直線コネクタ 358">
          <a:extLst>
            <a:ext uri="{FF2B5EF4-FFF2-40B4-BE49-F238E27FC236}">
              <a16:creationId xmlns:a16="http://schemas.microsoft.com/office/drawing/2014/main" id="{67589E35-7492-4259-A4BA-EE62C2F86B03}"/>
            </a:ext>
          </a:extLst>
        </xdr:cNvPr>
        <xdr:cNvCxnSpPr/>
      </xdr:nvCxnSpPr>
      <xdr:spPr>
        <a:xfrm flipV="1">
          <a:off x="4826000" y="12517120"/>
          <a:ext cx="0" cy="12344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7638</xdr:rowOff>
    </xdr:from>
    <xdr:ext cx="762000" cy="259045"/>
    <xdr:sp macro="" textlink="">
      <xdr:nvSpPr>
        <xdr:cNvPr id="360" name="公債費最小値テキスト">
          <a:extLst>
            <a:ext uri="{FF2B5EF4-FFF2-40B4-BE49-F238E27FC236}">
              <a16:creationId xmlns:a16="http://schemas.microsoft.com/office/drawing/2014/main" id="{DFB6FEED-5F0F-48E6-AB77-7FFB5CB5308E}"/>
            </a:ext>
          </a:extLst>
        </xdr:cNvPr>
        <xdr:cNvSpPr txBox="1"/>
      </xdr:nvSpPr>
      <xdr:spPr>
        <a:xfrm>
          <a:off x="4914900" y="137236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35561</xdr:rowOff>
    </xdr:from>
    <xdr:to>
      <xdr:col>24</xdr:col>
      <xdr:colOff>114300</xdr:colOff>
      <xdr:row>80</xdr:row>
      <xdr:rowOff>35561</xdr:rowOff>
    </xdr:to>
    <xdr:cxnSp macro="">
      <xdr:nvCxnSpPr>
        <xdr:cNvPr id="361" name="直線コネクタ 360">
          <a:extLst>
            <a:ext uri="{FF2B5EF4-FFF2-40B4-BE49-F238E27FC236}">
              <a16:creationId xmlns:a16="http://schemas.microsoft.com/office/drawing/2014/main" id="{B32C26DB-5BC9-4ED0-B672-7A17956218C8}"/>
            </a:ext>
          </a:extLst>
        </xdr:cNvPr>
        <xdr:cNvCxnSpPr/>
      </xdr:nvCxnSpPr>
      <xdr:spPr>
        <a:xfrm>
          <a:off x="4737100" y="137515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87647</xdr:rowOff>
    </xdr:from>
    <xdr:ext cx="762000" cy="259045"/>
    <xdr:sp macro="" textlink="">
      <xdr:nvSpPr>
        <xdr:cNvPr id="362" name="公債費最大値テキスト">
          <a:extLst>
            <a:ext uri="{FF2B5EF4-FFF2-40B4-BE49-F238E27FC236}">
              <a16:creationId xmlns:a16="http://schemas.microsoft.com/office/drawing/2014/main" id="{99FBEF0F-CEFA-45D9-85E2-BB5176641F60}"/>
            </a:ext>
          </a:extLst>
        </xdr:cNvPr>
        <xdr:cNvSpPr txBox="1"/>
      </xdr:nvSpPr>
      <xdr:spPr>
        <a:xfrm>
          <a:off x="4914900" y="12260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1270</xdr:rowOff>
    </xdr:from>
    <xdr:to>
      <xdr:col>24</xdr:col>
      <xdr:colOff>114300</xdr:colOff>
      <xdr:row>73</xdr:row>
      <xdr:rowOff>1270</xdr:rowOff>
    </xdr:to>
    <xdr:cxnSp macro="">
      <xdr:nvCxnSpPr>
        <xdr:cNvPr id="363" name="直線コネクタ 362">
          <a:extLst>
            <a:ext uri="{FF2B5EF4-FFF2-40B4-BE49-F238E27FC236}">
              <a16:creationId xmlns:a16="http://schemas.microsoft.com/office/drawing/2014/main" id="{42BE5BE1-29A4-4EBA-8ECA-8A14C0C7D18A}"/>
            </a:ext>
          </a:extLst>
        </xdr:cNvPr>
        <xdr:cNvCxnSpPr/>
      </xdr:nvCxnSpPr>
      <xdr:spPr>
        <a:xfrm>
          <a:off x="4737100" y="12517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73</xdr:row>
      <xdr:rowOff>168910</xdr:rowOff>
    </xdr:from>
    <xdr:to>
      <xdr:col>24</xdr:col>
      <xdr:colOff>25400</xdr:colOff>
      <xdr:row>74</xdr:row>
      <xdr:rowOff>107950</xdr:rowOff>
    </xdr:to>
    <xdr:cxnSp macro="">
      <xdr:nvCxnSpPr>
        <xdr:cNvPr id="364" name="直線コネクタ 363">
          <a:extLst>
            <a:ext uri="{FF2B5EF4-FFF2-40B4-BE49-F238E27FC236}">
              <a16:creationId xmlns:a16="http://schemas.microsoft.com/office/drawing/2014/main" id="{830500AB-0B59-4474-9EB9-4418ECA1F40A}"/>
            </a:ext>
          </a:extLst>
        </xdr:cNvPr>
        <xdr:cNvCxnSpPr/>
      </xdr:nvCxnSpPr>
      <xdr:spPr>
        <a:xfrm flipV="1">
          <a:off x="3987800" y="12684760"/>
          <a:ext cx="838200" cy="110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13988</xdr:rowOff>
    </xdr:from>
    <xdr:ext cx="762000" cy="259045"/>
    <xdr:sp macro="" textlink="">
      <xdr:nvSpPr>
        <xdr:cNvPr id="365" name="公債費平均値テキスト">
          <a:extLst>
            <a:ext uri="{FF2B5EF4-FFF2-40B4-BE49-F238E27FC236}">
              <a16:creationId xmlns:a16="http://schemas.microsoft.com/office/drawing/2014/main" id="{82D792A9-5A27-4172-8132-662BA2B65B3A}"/>
            </a:ext>
          </a:extLst>
        </xdr:cNvPr>
        <xdr:cNvSpPr txBox="1"/>
      </xdr:nvSpPr>
      <xdr:spPr>
        <a:xfrm>
          <a:off x="4914900" y="1304418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41911</xdr:rowOff>
    </xdr:from>
    <xdr:to>
      <xdr:col>24</xdr:col>
      <xdr:colOff>76200</xdr:colOff>
      <xdr:row>76</xdr:row>
      <xdr:rowOff>143511</xdr:rowOff>
    </xdr:to>
    <xdr:sp macro="" textlink="">
      <xdr:nvSpPr>
        <xdr:cNvPr id="366" name="フローチャート: 判断 365">
          <a:extLst>
            <a:ext uri="{FF2B5EF4-FFF2-40B4-BE49-F238E27FC236}">
              <a16:creationId xmlns:a16="http://schemas.microsoft.com/office/drawing/2014/main" id="{0763F833-4D3F-443B-B977-581F55B3B00D}"/>
            </a:ext>
          </a:extLst>
        </xdr:cNvPr>
        <xdr:cNvSpPr/>
      </xdr:nvSpPr>
      <xdr:spPr>
        <a:xfrm>
          <a:off x="4775200" y="13072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74</xdr:row>
      <xdr:rowOff>96520</xdr:rowOff>
    </xdr:from>
    <xdr:to>
      <xdr:col>19</xdr:col>
      <xdr:colOff>187325</xdr:colOff>
      <xdr:row>74</xdr:row>
      <xdr:rowOff>107950</xdr:rowOff>
    </xdr:to>
    <xdr:cxnSp macro="">
      <xdr:nvCxnSpPr>
        <xdr:cNvPr id="367" name="直線コネクタ 366">
          <a:extLst>
            <a:ext uri="{FF2B5EF4-FFF2-40B4-BE49-F238E27FC236}">
              <a16:creationId xmlns:a16="http://schemas.microsoft.com/office/drawing/2014/main" id="{5460614C-0117-4CC6-BDD1-8B50B2CF959B}"/>
            </a:ext>
          </a:extLst>
        </xdr:cNvPr>
        <xdr:cNvCxnSpPr/>
      </xdr:nvCxnSpPr>
      <xdr:spPr>
        <a:xfrm>
          <a:off x="3098800" y="1278382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3811</xdr:rowOff>
    </xdr:from>
    <xdr:to>
      <xdr:col>20</xdr:col>
      <xdr:colOff>38100</xdr:colOff>
      <xdr:row>76</xdr:row>
      <xdr:rowOff>105411</xdr:rowOff>
    </xdr:to>
    <xdr:sp macro="" textlink="">
      <xdr:nvSpPr>
        <xdr:cNvPr id="368" name="フローチャート: 判断 367">
          <a:extLst>
            <a:ext uri="{FF2B5EF4-FFF2-40B4-BE49-F238E27FC236}">
              <a16:creationId xmlns:a16="http://schemas.microsoft.com/office/drawing/2014/main" id="{C8839111-621A-4D3F-AA39-346571A1CA13}"/>
            </a:ext>
          </a:extLst>
        </xdr:cNvPr>
        <xdr:cNvSpPr/>
      </xdr:nvSpPr>
      <xdr:spPr>
        <a:xfrm>
          <a:off x="3937000" y="13034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90188</xdr:rowOff>
    </xdr:from>
    <xdr:ext cx="736600" cy="259045"/>
    <xdr:sp macro="" textlink="">
      <xdr:nvSpPr>
        <xdr:cNvPr id="369" name="テキスト ボックス 368">
          <a:extLst>
            <a:ext uri="{FF2B5EF4-FFF2-40B4-BE49-F238E27FC236}">
              <a16:creationId xmlns:a16="http://schemas.microsoft.com/office/drawing/2014/main" id="{5B9FD419-C2B2-4BDB-BC21-13DF4DBDB937}"/>
            </a:ext>
          </a:extLst>
        </xdr:cNvPr>
        <xdr:cNvSpPr txBox="1"/>
      </xdr:nvSpPr>
      <xdr:spPr>
        <a:xfrm>
          <a:off x="3606800" y="131203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74</xdr:row>
      <xdr:rowOff>96520</xdr:rowOff>
    </xdr:from>
    <xdr:to>
      <xdr:col>15</xdr:col>
      <xdr:colOff>98425</xdr:colOff>
      <xdr:row>74</xdr:row>
      <xdr:rowOff>104140</xdr:rowOff>
    </xdr:to>
    <xdr:cxnSp macro="">
      <xdr:nvCxnSpPr>
        <xdr:cNvPr id="370" name="直線コネクタ 369">
          <a:extLst>
            <a:ext uri="{FF2B5EF4-FFF2-40B4-BE49-F238E27FC236}">
              <a16:creationId xmlns:a16="http://schemas.microsoft.com/office/drawing/2014/main" id="{360C6586-544B-474D-A5F2-CB2C1A006E5F}"/>
            </a:ext>
          </a:extLst>
        </xdr:cNvPr>
        <xdr:cNvCxnSpPr/>
      </xdr:nvCxnSpPr>
      <xdr:spPr>
        <a:xfrm flipV="1">
          <a:off x="2209800" y="1278382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34289</xdr:rowOff>
    </xdr:from>
    <xdr:to>
      <xdr:col>15</xdr:col>
      <xdr:colOff>149225</xdr:colOff>
      <xdr:row>76</xdr:row>
      <xdr:rowOff>135889</xdr:rowOff>
    </xdr:to>
    <xdr:sp macro="" textlink="">
      <xdr:nvSpPr>
        <xdr:cNvPr id="371" name="フローチャート: 判断 370">
          <a:extLst>
            <a:ext uri="{FF2B5EF4-FFF2-40B4-BE49-F238E27FC236}">
              <a16:creationId xmlns:a16="http://schemas.microsoft.com/office/drawing/2014/main" id="{4276D0F3-BF92-4898-BAC1-B6E09482FCB6}"/>
            </a:ext>
          </a:extLst>
        </xdr:cNvPr>
        <xdr:cNvSpPr/>
      </xdr:nvSpPr>
      <xdr:spPr>
        <a:xfrm>
          <a:off x="3048000" y="13064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120666</xdr:rowOff>
    </xdr:from>
    <xdr:ext cx="762000" cy="259045"/>
    <xdr:sp macro="" textlink="">
      <xdr:nvSpPr>
        <xdr:cNvPr id="372" name="テキスト ボックス 371">
          <a:extLst>
            <a:ext uri="{FF2B5EF4-FFF2-40B4-BE49-F238E27FC236}">
              <a16:creationId xmlns:a16="http://schemas.microsoft.com/office/drawing/2014/main" id="{B34585B3-AA8A-4F69-9E34-F3027CCD67D9}"/>
            </a:ext>
          </a:extLst>
        </xdr:cNvPr>
        <xdr:cNvSpPr txBox="1"/>
      </xdr:nvSpPr>
      <xdr:spPr>
        <a:xfrm>
          <a:off x="2717800" y="131508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74</xdr:row>
      <xdr:rowOff>100330</xdr:rowOff>
    </xdr:from>
    <xdr:to>
      <xdr:col>11</xdr:col>
      <xdr:colOff>9525</xdr:colOff>
      <xdr:row>74</xdr:row>
      <xdr:rowOff>104140</xdr:rowOff>
    </xdr:to>
    <xdr:cxnSp macro="">
      <xdr:nvCxnSpPr>
        <xdr:cNvPr id="373" name="直線コネクタ 372">
          <a:extLst>
            <a:ext uri="{FF2B5EF4-FFF2-40B4-BE49-F238E27FC236}">
              <a16:creationId xmlns:a16="http://schemas.microsoft.com/office/drawing/2014/main" id="{74D952B8-9273-42BC-9CB8-C3B95B3DC177}"/>
            </a:ext>
          </a:extLst>
        </xdr:cNvPr>
        <xdr:cNvCxnSpPr/>
      </xdr:nvCxnSpPr>
      <xdr:spPr>
        <a:xfrm>
          <a:off x="1320800" y="1278763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11430</xdr:rowOff>
    </xdr:from>
    <xdr:to>
      <xdr:col>11</xdr:col>
      <xdr:colOff>60325</xdr:colOff>
      <xdr:row>77</xdr:row>
      <xdr:rowOff>113030</xdr:rowOff>
    </xdr:to>
    <xdr:sp macro="" textlink="">
      <xdr:nvSpPr>
        <xdr:cNvPr id="374" name="フローチャート: 判断 373">
          <a:extLst>
            <a:ext uri="{FF2B5EF4-FFF2-40B4-BE49-F238E27FC236}">
              <a16:creationId xmlns:a16="http://schemas.microsoft.com/office/drawing/2014/main" id="{EA83E897-6EFC-41BB-B107-1239277E9C66}"/>
            </a:ext>
          </a:extLst>
        </xdr:cNvPr>
        <xdr:cNvSpPr/>
      </xdr:nvSpPr>
      <xdr:spPr>
        <a:xfrm>
          <a:off x="2159000" y="13213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97807</xdr:rowOff>
    </xdr:from>
    <xdr:ext cx="762000" cy="259045"/>
    <xdr:sp macro="" textlink="">
      <xdr:nvSpPr>
        <xdr:cNvPr id="375" name="テキスト ボックス 374">
          <a:extLst>
            <a:ext uri="{FF2B5EF4-FFF2-40B4-BE49-F238E27FC236}">
              <a16:creationId xmlns:a16="http://schemas.microsoft.com/office/drawing/2014/main" id="{581EBEFF-59EB-4E9D-9057-BF89D6DE2D28}"/>
            </a:ext>
          </a:extLst>
        </xdr:cNvPr>
        <xdr:cNvSpPr txBox="1"/>
      </xdr:nvSpPr>
      <xdr:spPr>
        <a:xfrm>
          <a:off x="1828800" y="13299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167639</xdr:rowOff>
    </xdr:from>
    <xdr:to>
      <xdr:col>6</xdr:col>
      <xdr:colOff>171450</xdr:colOff>
      <xdr:row>77</xdr:row>
      <xdr:rowOff>97789</xdr:rowOff>
    </xdr:to>
    <xdr:sp macro="" textlink="">
      <xdr:nvSpPr>
        <xdr:cNvPr id="376" name="フローチャート: 判断 375">
          <a:extLst>
            <a:ext uri="{FF2B5EF4-FFF2-40B4-BE49-F238E27FC236}">
              <a16:creationId xmlns:a16="http://schemas.microsoft.com/office/drawing/2014/main" id="{E1458D80-09D8-49CA-8FA9-890AFA06C775}"/>
            </a:ext>
          </a:extLst>
        </xdr:cNvPr>
        <xdr:cNvSpPr/>
      </xdr:nvSpPr>
      <xdr:spPr>
        <a:xfrm>
          <a:off x="12700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82566</xdr:rowOff>
    </xdr:from>
    <xdr:ext cx="762000" cy="259045"/>
    <xdr:sp macro="" textlink="">
      <xdr:nvSpPr>
        <xdr:cNvPr id="377" name="テキスト ボックス 376">
          <a:extLst>
            <a:ext uri="{FF2B5EF4-FFF2-40B4-BE49-F238E27FC236}">
              <a16:creationId xmlns:a16="http://schemas.microsoft.com/office/drawing/2014/main" id="{C47D8424-E704-4D3E-8DE6-0DA38A8F5FC3}"/>
            </a:ext>
          </a:extLst>
        </xdr:cNvPr>
        <xdr:cNvSpPr txBox="1"/>
      </xdr:nvSpPr>
      <xdr:spPr>
        <a:xfrm>
          <a:off x="939800" y="13284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8" name="テキスト ボックス 377">
          <a:extLst>
            <a:ext uri="{FF2B5EF4-FFF2-40B4-BE49-F238E27FC236}">
              <a16:creationId xmlns:a16="http://schemas.microsoft.com/office/drawing/2014/main" id="{1E4D1606-4088-4AE1-BAB9-49A3420BC02C}"/>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9" name="テキスト ボックス 378">
          <a:extLst>
            <a:ext uri="{FF2B5EF4-FFF2-40B4-BE49-F238E27FC236}">
              <a16:creationId xmlns:a16="http://schemas.microsoft.com/office/drawing/2014/main" id="{1BEAB483-C5BA-4A8B-A60E-63E36A66315F}"/>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0" name="テキスト ボックス 379">
          <a:extLst>
            <a:ext uri="{FF2B5EF4-FFF2-40B4-BE49-F238E27FC236}">
              <a16:creationId xmlns:a16="http://schemas.microsoft.com/office/drawing/2014/main" id="{28AC81EA-1C6B-4F35-B1AC-2737C4CBF3E5}"/>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F48600E2-F7B9-4522-B8D1-535BAAD94F11}"/>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8765CE8A-6DDD-40EF-B17F-BCCEE5CA951A}"/>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73</xdr:row>
      <xdr:rowOff>118110</xdr:rowOff>
    </xdr:from>
    <xdr:to>
      <xdr:col>24</xdr:col>
      <xdr:colOff>76200</xdr:colOff>
      <xdr:row>74</xdr:row>
      <xdr:rowOff>48260</xdr:rowOff>
    </xdr:to>
    <xdr:sp macro="" textlink="">
      <xdr:nvSpPr>
        <xdr:cNvPr id="383" name="楕円 382">
          <a:extLst>
            <a:ext uri="{FF2B5EF4-FFF2-40B4-BE49-F238E27FC236}">
              <a16:creationId xmlns:a16="http://schemas.microsoft.com/office/drawing/2014/main" id="{A7AB44A9-5FEB-44F3-8C52-51E531D87E1C}"/>
            </a:ext>
          </a:extLst>
        </xdr:cNvPr>
        <xdr:cNvSpPr/>
      </xdr:nvSpPr>
      <xdr:spPr>
        <a:xfrm>
          <a:off x="4775200" y="12633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72</xdr:row>
      <xdr:rowOff>134637</xdr:rowOff>
    </xdr:from>
    <xdr:ext cx="762000" cy="259045"/>
    <xdr:sp macro="" textlink="">
      <xdr:nvSpPr>
        <xdr:cNvPr id="384" name="公債費該当値テキスト">
          <a:extLst>
            <a:ext uri="{FF2B5EF4-FFF2-40B4-BE49-F238E27FC236}">
              <a16:creationId xmlns:a16="http://schemas.microsoft.com/office/drawing/2014/main" id="{163F4699-1C12-4583-AF53-CFC0B6B4CADE}"/>
            </a:ext>
          </a:extLst>
        </xdr:cNvPr>
        <xdr:cNvSpPr txBox="1"/>
      </xdr:nvSpPr>
      <xdr:spPr>
        <a:xfrm>
          <a:off x="4914900" y="12479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74</xdr:row>
      <xdr:rowOff>57150</xdr:rowOff>
    </xdr:from>
    <xdr:to>
      <xdr:col>20</xdr:col>
      <xdr:colOff>38100</xdr:colOff>
      <xdr:row>74</xdr:row>
      <xdr:rowOff>158750</xdr:rowOff>
    </xdr:to>
    <xdr:sp macro="" textlink="">
      <xdr:nvSpPr>
        <xdr:cNvPr id="385" name="楕円 384">
          <a:extLst>
            <a:ext uri="{FF2B5EF4-FFF2-40B4-BE49-F238E27FC236}">
              <a16:creationId xmlns:a16="http://schemas.microsoft.com/office/drawing/2014/main" id="{C6F5D51D-E62C-443C-A3AB-2A37A8E32903}"/>
            </a:ext>
          </a:extLst>
        </xdr:cNvPr>
        <xdr:cNvSpPr/>
      </xdr:nvSpPr>
      <xdr:spPr>
        <a:xfrm>
          <a:off x="3937000" y="12744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72</xdr:row>
      <xdr:rowOff>168927</xdr:rowOff>
    </xdr:from>
    <xdr:ext cx="736600" cy="259045"/>
    <xdr:sp macro="" textlink="">
      <xdr:nvSpPr>
        <xdr:cNvPr id="386" name="テキスト ボックス 385">
          <a:extLst>
            <a:ext uri="{FF2B5EF4-FFF2-40B4-BE49-F238E27FC236}">
              <a16:creationId xmlns:a16="http://schemas.microsoft.com/office/drawing/2014/main" id="{A9DF6980-A017-4463-AEDB-54AEC02E017C}"/>
            </a:ext>
          </a:extLst>
        </xdr:cNvPr>
        <xdr:cNvSpPr txBox="1"/>
      </xdr:nvSpPr>
      <xdr:spPr>
        <a:xfrm>
          <a:off x="3606800" y="125133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74</xdr:row>
      <xdr:rowOff>45720</xdr:rowOff>
    </xdr:from>
    <xdr:to>
      <xdr:col>15</xdr:col>
      <xdr:colOff>149225</xdr:colOff>
      <xdr:row>74</xdr:row>
      <xdr:rowOff>147320</xdr:rowOff>
    </xdr:to>
    <xdr:sp macro="" textlink="">
      <xdr:nvSpPr>
        <xdr:cNvPr id="387" name="楕円 386">
          <a:extLst>
            <a:ext uri="{FF2B5EF4-FFF2-40B4-BE49-F238E27FC236}">
              <a16:creationId xmlns:a16="http://schemas.microsoft.com/office/drawing/2014/main" id="{DF983C52-08CE-4A88-AB65-9347AF2C9359}"/>
            </a:ext>
          </a:extLst>
        </xdr:cNvPr>
        <xdr:cNvSpPr/>
      </xdr:nvSpPr>
      <xdr:spPr>
        <a:xfrm>
          <a:off x="3048000" y="12733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72</xdr:row>
      <xdr:rowOff>157497</xdr:rowOff>
    </xdr:from>
    <xdr:ext cx="762000" cy="259045"/>
    <xdr:sp macro="" textlink="">
      <xdr:nvSpPr>
        <xdr:cNvPr id="388" name="テキスト ボックス 387">
          <a:extLst>
            <a:ext uri="{FF2B5EF4-FFF2-40B4-BE49-F238E27FC236}">
              <a16:creationId xmlns:a16="http://schemas.microsoft.com/office/drawing/2014/main" id="{0400DA4D-1193-4E4B-A2EA-4D3BB343B39A}"/>
            </a:ext>
          </a:extLst>
        </xdr:cNvPr>
        <xdr:cNvSpPr txBox="1"/>
      </xdr:nvSpPr>
      <xdr:spPr>
        <a:xfrm>
          <a:off x="2717800" y="12501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74</xdr:row>
      <xdr:rowOff>53340</xdr:rowOff>
    </xdr:from>
    <xdr:to>
      <xdr:col>11</xdr:col>
      <xdr:colOff>60325</xdr:colOff>
      <xdr:row>74</xdr:row>
      <xdr:rowOff>154940</xdr:rowOff>
    </xdr:to>
    <xdr:sp macro="" textlink="">
      <xdr:nvSpPr>
        <xdr:cNvPr id="389" name="楕円 388">
          <a:extLst>
            <a:ext uri="{FF2B5EF4-FFF2-40B4-BE49-F238E27FC236}">
              <a16:creationId xmlns:a16="http://schemas.microsoft.com/office/drawing/2014/main" id="{B04A0A6C-9DAA-41AD-A580-6AAD171810D6}"/>
            </a:ext>
          </a:extLst>
        </xdr:cNvPr>
        <xdr:cNvSpPr/>
      </xdr:nvSpPr>
      <xdr:spPr>
        <a:xfrm>
          <a:off x="2159000" y="12740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72</xdr:row>
      <xdr:rowOff>165117</xdr:rowOff>
    </xdr:from>
    <xdr:ext cx="762000" cy="259045"/>
    <xdr:sp macro="" textlink="">
      <xdr:nvSpPr>
        <xdr:cNvPr id="390" name="テキスト ボックス 389">
          <a:extLst>
            <a:ext uri="{FF2B5EF4-FFF2-40B4-BE49-F238E27FC236}">
              <a16:creationId xmlns:a16="http://schemas.microsoft.com/office/drawing/2014/main" id="{7D3FBBD9-A2CA-4D6C-9AD1-938F00A4A1E4}"/>
            </a:ext>
          </a:extLst>
        </xdr:cNvPr>
        <xdr:cNvSpPr txBox="1"/>
      </xdr:nvSpPr>
      <xdr:spPr>
        <a:xfrm>
          <a:off x="1828800" y="12509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74</xdr:row>
      <xdr:rowOff>49530</xdr:rowOff>
    </xdr:from>
    <xdr:to>
      <xdr:col>6</xdr:col>
      <xdr:colOff>171450</xdr:colOff>
      <xdr:row>74</xdr:row>
      <xdr:rowOff>151130</xdr:rowOff>
    </xdr:to>
    <xdr:sp macro="" textlink="">
      <xdr:nvSpPr>
        <xdr:cNvPr id="391" name="楕円 390">
          <a:extLst>
            <a:ext uri="{FF2B5EF4-FFF2-40B4-BE49-F238E27FC236}">
              <a16:creationId xmlns:a16="http://schemas.microsoft.com/office/drawing/2014/main" id="{B8A67412-FCFC-4D37-B171-AE1CE7374C55}"/>
            </a:ext>
          </a:extLst>
        </xdr:cNvPr>
        <xdr:cNvSpPr/>
      </xdr:nvSpPr>
      <xdr:spPr>
        <a:xfrm>
          <a:off x="1270000" y="12736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72</xdr:row>
      <xdr:rowOff>161307</xdr:rowOff>
    </xdr:from>
    <xdr:ext cx="762000" cy="259045"/>
    <xdr:sp macro="" textlink="">
      <xdr:nvSpPr>
        <xdr:cNvPr id="392" name="テキスト ボックス 391">
          <a:extLst>
            <a:ext uri="{FF2B5EF4-FFF2-40B4-BE49-F238E27FC236}">
              <a16:creationId xmlns:a16="http://schemas.microsoft.com/office/drawing/2014/main" id="{F053A893-C775-4914-B81E-99BE08EF655C}"/>
            </a:ext>
          </a:extLst>
        </xdr:cNvPr>
        <xdr:cNvSpPr txBox="1"/>
      </xdr:nvSpPr>
      <xdr:spPr>
        <a:xfrm>
          <a:off x="939800" y="12505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3" name="正方形/長方形 392">
          <a:extLst>
            <a:ext uri="{FF2B5EF4-FFF2-40B4-BE49-F238E27FC236}">
              <a16:creationId xmlns:a16="http://schemas.microsoft.com/office/drawing/2014/main" id="{5025EE1D-0A43-4C42-9C0F-07B8C0974C7D}"/>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4" name="正方形/長方形 393">
          <a:extLst>
            <a:ext uri="{FF2B5EF4-FFF2-40B4-BE49-F238E27FC236}">
              <a16:creationId xmlns:a16="http://schemas.microsoft.com/office/drawing/2014/main" id="{12B7E9BE-5FE4-4CF2-ACC7-E2AC448E679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5" name="正方形/長方形 394">
          <a:extLst>
            <a:ext uri="{FF2B5EF4-FFF2-40B4-BE49-F238E27FC236}">
              <a16:creationId xmlns:a16="http://schemas.microsoft.com/office/drawing/2014/main" id="{6EDB81E0-88A2-4FAA-B65F-DF568ADC8AC1}"/>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6" name="正方形/長方形 395">
          <a:extLst>
            <a:ext uri="{FF2B5EF4-FFF2-40B4-BE49-F238E27FC236}">
              <a16:creationId xmlns:a16="http://schemas.microsoft.com/office/drawing/2014/main" id="{FF7B6F5D-7C42-4807-A19B-577098E3365C}"/>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7" name="正方形/長方形 396">
          <a:extLst>
            <a:ext uri="{FF2B5EF4-FFF2-40B4-BE49-F238E27FC236}">
              <a16:creationId xmlns:a16="http://schemas.microsoft.com/office/drawing/2014/main" id="{2A7C2C7B-640C-46A0-B09A-E50D3EA2DD16}"/>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8" name="正方形/長方形 397">
          <a:extLst>
            <a:ext uri="{FF2B5EF4-FFF2-40B4-BE49-F238E27FC236}">
              <a16:creationId xmlns:a16="http://schemas.microsoft.com/office/drawing/2014/main" id="{E9C97A4C-3ECC-4D32-A77D-489A402A63C4}"/>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9" name="正方形/長方形 398">
          <a:extLst>
            <a:ext uri="{FF2B5EF4-FFF2-40B4-BE49-F238E27FC236}">
              <a16:creationId xmlns:a16="http://schemas.microsoft.com/office/drawing/2014/main" id="{ED4FF5A2-5FF7-4B72-8737-127CA04BFCC3}"/>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0" name="正方形/長方形 399">
          <a:extLst>
            <a:ext uri="{FF2B5EF4-FFF2-40B4-BE49-F238E27FC236}">
              <a16:creationId xmlns:a16="http://schemas.microsoft.com/office/drawing/2014/main" id="{9900C594-42CF-460C-8746-939274AFDACF}"/>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1" name="正方形/長方形 400">
          <a:extLst>
            <a:ext uri="{FF2B5EF4-FFF2-40B4-BE49-F238E27FC236}">
              <a16:creationId xmlns:a16="http://schemas.microsoft.com/office/drawing/2014/main" id="{7FA8DF21-7686-4A9F-870C-FC8A5E55D193}"/>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2" name="正方形/長方形 401">
          <a:extLst>
            <a:ext uri="{FF2B5EF4-FFF2-40B4-BE49-F238E27FC236}">
              <a16:creationId xmlns:a16="http://schemas.microsoft.com/office/drawing/2014/main" id="{1844D004-C683-4639-B0C5-F65B241105C9}"/>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3" name="テキスト ボックス 402">
          <a:extLst>
            <a:ext uri="{FF2B5EF4-FFF2-40B4-BE49-F238E27FC236}">
              <a16:creationId xmlns:a16="http://schemas.microsoft.com/office/drawing/2014/main" id="{6FC46279-0ABE-4439-A1D2-5C82E9B7103E}"/>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公債費以外の経常収支比率については、補助費等に係る経常一般財源充当経費が増加したが、経常的一般財源収入がそれを上回る</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58.9</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％上昇したことで前年度比</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30.8</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減少した。今後は、一時的な税収の増加はあるものの毎年減少することに加え、復興・創生事業が進むことによって経常収支比率は悪化することが予想される。事業の選別化・効率化による歳出の削減に努めるとともに確実な税収確保に努め、財政の健全化を図る。</a:t>
          </a:r>
        </a:p>
      </xdr:txBody>
    </xdr:sp>
    <xdr:clientData/>
  </xdr:twoCellAnchor>
  <xdr:oneCellAnchor>
    <xdr:from>
      <xdr:col>62</xdr:col>
      <xdr:colOff>6350</xdr:colOff>
      <xdr:row>69</xdr:row>
      <xdr:rowOff>107950</xdr:rowOff>
    </xdr:from>
    <xdr:ext cx="298543" cy="225703"/>
    <xdr:sp macro="" textlink="">
      <xdr:nvSpPr>
        <xdr:cNvPr id="404" name="テキスト ボックス 403">
          <a:extLst>
            <a:ext uri="{FF2B5EF4-FFF2-40B4-BE49-F238E27FC236}">
              <a16:creationId xmlns:a16="http://schemas.microsoft.com/office/drawing/2014/main" id="{CF19A818-1139-4217-A534-D43901A87C5A}"/>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5" name="直線コネクタ 404">
          <a:extLst>
            <a:ext uri="{FF2B5EF4-FFF2-40B4-BE49-F238E27FC236}">
              <a16:creationId xmlns:a16="http://schemas.microsoft.com/office/drawing/2014/main" id="{76037A11-06ED-45D8-BBA6-9895B3999449}"/>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6" name="テキスト ボックス 405">
          <a:extLst>
            <a:ext uri="{FF2B5EF4-FFF2-40B4-BE49-F238E27FC236}">
              <a16:creationId xmlns:a16="http://schemas.microsoft.com/office/drawing/2014/main" id="{6C29DDF8-9A13-4644-99E1-3E49161C3ADE}"/>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07" name="直線コネクタ 406">
          <a:extLst>
            <a:ext uri="{FF2B5EF4-FFF2-40B4-BE49-F238E27FC236}">
              <a16:creationId xmlns:a16="http://schemas.microsoft.com/office/drawing/2014/main" id="{28AD7D4E-B995-445A-8055-6E9783AA5DFA}"/>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08" name="テキスト ボックス 407">
          <a:extLst>
            <a:ext uri="{FF2B5EF4-FFF2-40B4-BE49-F238E27FC236}">
              <a16:creationId xmlns:a16="http://schemas.microsoft.com/office/drawing/2014/main" id="{16A27D49-EB82-4722-824D-929804E64889}"/>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09" name="直線コネクタ 408">
          <a:extLst>
            <a:ext uri="{FF2B5EF4-FFF2-40B4-BE49-F238E27FC236}">
              <a16:creationId xmlns:a16="http://schemas.microsoft.com/office/drawing/2014/main" id="{4EFF8D68-4658-4AB4-8CC4-A812A3FAD268}"/>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0" name="テキスト ボックス 409">
          <a:extLst>
            <a:ext uri="{FF2B5EF4-FFF2-40B4-BE49-F238E27FC236}">
              <a16:creationId xmlns:a16="http://schemas.microsoft.com/office/drawing/2014/main" id="{3DFC7D55-79D3-4AFB-9E0E-17FFFFCED34C}"/>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1" name="直線コネクタ 410">
          <a:extLst>
            <a:ext uri="{FF2B5EF4-FFF2-40B4-BE49-F238E27FC236}">
              <a16:creationId xmlns:a16="http://schemas.microsoft.com/office/drawing/2014/main" id="{2519C923-7375-468D-BDAE-D289F8BD6BA1}"/>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2" name="テキスト ボックス 411">
          <a:extLst>
            <a:ext uri="{FF2B5EF4-FFF2-40B4-BE49-F238E27FC236}">
              <a16:creationId xmlns:a16="http://schemas.microsoft.com/office/drawing/2014/main" id="{735DBEDC-1AC0-4547-8417-38D8A0BA597F}"/>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3" name="直線コネクタ 412">
          <a:extLst>
            <a:ext uri="{FF2B5EF4-FFF2-40B4-BE49-F238E27FC236}">
              <a16:creationId xmlns:a16="http://schemas.microsoft.com/office/drawing/2014/main" id="{A9FC5416-ADB9-4ABA-8ACC-11A2E4365E9D}"/>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4" name="テキスト ボックス 413">
          <a:extLst>
            <a:ext uri="{FF2B5EF4-FFF2-40B4-BE49-F238E27FC236}">
              <a16:creationId xmlns:a16="http://schemas.microsoft.com/office/drawing/2014/main" id="{6BC424B1-0A22-4345-AD58-5C3D43A56307}"/>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5" name="直線コネクタ 414">
          <a:extLst>
            <a:ext uri="{FF2B5EF4-FFF2-40B4-BE49-F238E27FC236}">
              <a16:creationId xmlns:a16="http://schemas.microsoft.com/office/drawing/2014/main" id="{9BC10C35-35B7-446F-A9EE-366FB23BDAA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6" name="テキスト ボックス 415">
          <a:extLst>
            <a:ext uri="{FF2B5EF4-FFF2-40B4-BE49-F238E27FC236}">
              <a16:creationId xmlns:a16="http://schemas.microsoft.com/office/drawing/2014/main" id="{A978E55D-5FD9-4482-991A-E570344FC51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7" name="公債費以外グラフ枠">
          <a:extLst>
            <a:ext uri="{FF2B5EF4-FFF2-40B4-BE49-F238E27FC236}">
              <a16:creationId xmlns:a16="http://schemas.microsoft.com/office/drawing/2014/main" id="{B447D235-232D-4F41-BD6D-DEB032EDDBCE}"/>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165862</xdr:rowOff>
    </xdr:from>
    <xdr:to>
      <xdr:col>82</xdr:col>
      <xdr:colOff>107950</xdr:colOff>
      <xdr:row>81</xdr:row>
      <xdr:rowOff>154432</xdr:rowOff>
    </xdr:to>
    <xdr:cxnSp macro="">
      <xdr:nvCxnSpPr>
        <xdr:cNvPr id="418" name="直線コネクタ 417">
          <a:extLst>
            <a:ext uri="{FF2B5EF4-FFF2-40B4-BE49-F238E27FC236}">
              <a16:creationId xmlns:a16="http://schemas.microsoft.com/office/drawing/2014/main" id="{D1050D19-2536-4938-B73E-E499D22AE417}"/>
            </a:ext>
          </a:extLst>
        </xdr:cNvPr>
        <xdr:cNvCxnSpPr/>
      </xdr:nvCxnSpPr>
      <xdr:spPr>
        <a:xfrm flipV="1">
          <a:off x="16510000" y="12853162"/>
          <a:ext cx="0" cy="11887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126509</xdr:rowOff>
    </xdr:from>
    <xdr:ext cx="762000" cy="259045"/>
    <xdr:sp macro="" textlink="">
      <xdr:nvSpPr>
        <xdr:cNvPr id="419" name="公債費以外最小値テキスト">
          <a:extLst>
            <a:ext uri="{FF2B5EF4-FFF2-40B4-BE49-F238E27FC236}">
              <a16:creationId xmlns:a16="http://schemas.microsoft.com/office/drawing/2014/main" id="{42CB53D9-AAD1-47B4-A369-B92006638CA2}"/>
            </a:ext>
          </a:extLst>
        </xdr:cNvPr>
        <xdr:cNvSpPr txBox="1"/>
      </xdr:nvSpPr>
      <xdr:spPr>
        <a:xfrm>
          <a:off x="16598900" y="140139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154432</xdr:rowOff>
    </xdr:from>
    <xdr:to>
      <xdr:col>82</xdr:col>
      <xdr:colOff>196850</xdr:colOff>
      <xdr:row>81</xdr:row>
      <xdr:rowOff>154432</xdr:rowOff>
    </xdr:to>
    <xdr:cxnSp macro="">
      <xdr:nvCxnSpPr>
        <xdr:cNvPr id="420" name="直線コネクタ 419">
          <a:extLst>
            <a:ext uri="{FF2B5EF4-FFF2-40B4-BE49-F238E27FC236}">
              <a16:creationId xmlns:a16="http://schemas.microsoft.com/office/drawing/2014/main" id="{3D0136EF-BB4E-4046-A3ED-EAEF25E932F5}"/>
            </a:ext>
          </a:extLst>
        </xdr:cNvPr>
        <xdr:cNvCxnSpPr/>
      </xdr:nvCxnSpPr>
      <xdr:spPr>
        <a:xfrm>
          <a:off x="16421100" y="140418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73</xdr:row>
      <xdr:rowOff>80789</xdr:rowOff>
    </xdr:from>
    <xdr:ext cx="762000" cy="259045"/>
    <xdr:sp macro="" textlink="">
      <xdr:nvSpPr>
        <xdr:cNvPr id="421" name="公債費以外最大値テキスト">
          <a:extLst>
            <a:ext uri="{FF2B5EF4-FFF2-40B4-BE49-F238E27FC236}">
              <a16:creationId xmlns:a16="http://schemas.microsoft.com/office/drawing/2014/main" id="{CF245CDE-37BF-4734-A27A-CE85CEADB4EA}"/>
            </a:ext>
          </a:extLst>
        </xdr:cNvPr>
        <xdr:cNvSpPr txBox="1"/>
      </xdr:nvSpPr>
      <xdr:spPr>
        <a:xfrm>
          <a:off x="16598900" y="125966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165862</xdr:rowOff>
    </xdr:from>
    <xdr:to>
      <xdr:col>82</xdr:col>
      <xdr:colOff>196850</xdr:colOff>
      <xdr:row>74</xdr:row>
      <xdr:rowOff>165862</xdr:rowOff>
    </xdr:to>
    <xdr:cxnSp macro="">
      <xdr:nvCxnSpPr>
        <xdr:cNvPr id="422" name="直線コネクタ 421">
          <a:extLst>
            <a:ext uri="{FF2B5EF4-FFF2-40B4-BE49-F238E27FC236}">
              <a16:creationId xmlns:a16="http://schemas.microsoft.com/office/drawing/2014/main" id="{944B96DE-0024-418B-9717-526B5F4E7484}"/>
            </a:ext>
          </a:extLst>
        </xdr:cNvPr>
        <xdr:cNvCxnSpPr/>
      </xdr:nvCxnSpPr>
      <xdr:spPr>
        <a:xfrm>
          <a:off x="16421100" y="128531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74</xdr:row>
      <xdr:rowOff>165862</xdr:rowOff>
    </xdr:from>
    <xdr:to>
      <xdr:col>82</xdr:col>
      <xdr:colOff>107950</xdr:colOff>
      <xdr:row>79</xdr:row>
      <xdr:rowOff>12700</xdr:rowOff>
    </xdr:to>
    <xdr:cxnSp macro="">
      <xdr:nvCxnSpPr>
        <xdr:cNvPr id="423" name="直線コネクタ 422">
          <a:extLst>
            <a:ext uri="{FF2B5EF4-FFF2-40B4-BE49-F238E27FC236}">
              <a16:creationId xmlns:a16="http://schemas.microsoft.com/office/drawing/2014/main" id="{33F671F8-3521-4E30-B7F6-3A5B4D467AB0}"/>
            </a:ext>
          </a:extLst>
        </xdr:cNvPr>
        <xdr:cNvCxnSpPr/>
      </xdr:nvCxnSpPr>
      <xdr:spPr>
        <a:xfrm flipV="1">
          <a:off x="15671800" y="12853162"/>
          <a:ext cx="838200" cy="704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162577</xdr:rowOff>
    </xdr:from>
    <xdr:ext cx="762000" cy="259045"/>
    <xdr:sp macro="" textlink="">
      <xdr:nvSpPr>
        <xdr:cNvPr id="424" name="公債費以外平均値テキスト">
          <a:extLst>
            <a:ext uri="{FF2B5EF4-FFF2-40B4-BE49-F238E27FC236}">
              <a16:creationId xmlns:a16="http://schemas.microsoft.com/office/drawing/2014/main" id="{4F3AE5AB-6990-45A9-BC3D-44386D40F499}"/>
            </a:ext>
          </a:extLst>
        </xdr:cNvPr>
        <xdr:cNvSpPr txBox="1"/>
      </xdr:nvSpPr>
      <xdr:spPr>
        <a:xfrm>
          <a:off x="16598900" y="131927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19050</xdr:rowOff>
    </xdr:from>
    <xdr:to>
      <xdr:col>82</xdr:col>
      <xdr:colOff>158750</xdr:colOff>
      <xdr:row>77</xdr:row>
      <xdr:rowOff>120650</xdr:rowOff>
    </xdr:to>
    <xdr:sp macro="" textlink="">
      <xdr:nvSpPr>
        <xdr:cNvPr id="425" name="フローチャート: 判断 424">
          <a:extLst>
            <a:ext uri="{FF2B5EF4-FFF2-40B4-BE49-F238E27FC236}">
              <a16:creationId xmlns:a16="http://schemas.microsoft.com/office/drawing/2014/main" id="{1C9F9905-7E5D-4563-B7E8-CB6FE5697868}"/>
            </a:ext>
          </a:extLst>
        </xdr:cNvPr>
        <xdr:cNvSpPr/>
      </xdr:nvSpPr>
      <xdr:spPr>
        <a:xfrm>
          <a:off x="16459200" y="1322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154432</xdr:rowOff>
    </xdr:from>
    <xdr:to>
      <xdr:col>78</xdr:col>
      <xdr:colOff>69850</xdr:colOff>
      <xdr:row>79</xdr:row>
      <xdr:rowOff>12700</xdr:rowOff>
    </xdr:to>
    <xdr:cxnSp macro="">
      <xdr:nvCxnSpPr>
        <xdr:cNvPr id="426" name="直線コネクタ 425">
          <a:extLst>
            <a:ext uri="{FF2B5EF4-FFF2-40B4-BE49-F238E27FC236}">
              <a16:creationId xmlns:a16="http://schemas.microsoft.com/office/drawing/2014/main" id="{024A3C13-3B65-43C1-B693-2E563598EE8B}"/>
            </a:ext>
          </a:extLst>
        </xdr:cNvPr>
        <xdr:cNvCxnSpPr/>
      </xdr:nvCxnSpPr>
      <xdr:spPr>
        <a:xfrm>
          <a:off x="14782800" y="13356082"/>
          <a:ext cx="889000" cy="2011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131063</xdr:rowOff>
    </xdr:from>
    <xdr:to>
      <xdr:col>78</xdr:col>
      <xdr:colOff>120650</xdr:colOff>
      <xdr:row>77</xdr:row>
      <xdr:rowOff>61213</xdr:rowOff>
    </xdr:to>
    <xdr:sp macro="" textlink="">
      <xdr:nvSpPr>
        <xdr:cNvPr id="427" name="フローチャート: 判断 426">
          <a:extLst>
            <a:ext uri="{FF2B5EF4-FFF2-40B4-BE49-F238E27FC236}">
              <a16:creationId xmlns:a16="http://schemas.microsoft.com/office/drawing/2014/main" id="{9DB26406-8688-4C34-932A-7322F7079C45}"/>
            </a:ext>
          </a:extLst>
        </xdr:cNvPr>
        <xdr:cNvSpPr/>
      </xdr:nvSpPr>
      <xdr:spPr>
        <a:xfrm>
          <a:off x="15621000" y="13161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71391</xdr:rowOff>
    </xdr:from>
    <xdr:ext cx="736600" cy="259045"/>
    <xdr:sp macro="" textlink="">
      <xdr:nvSpPr>
        <xdr:cNvPr id="428" name="テキスト ボックス 427">
          <a:extLst>
            <a:ext uri="{FF2B5EF4-FFF2-40B4-BE49-F238E27FC236}">
              <a16:creationId xmlns:a16="http://schemas.microsoft.com/office/drawing/2014/main" id="{6E716D37-9396-46DA-87A1-AB03DD91E883}"/>
            </a:ext>
          </a:extLst>
        </xdr:cNvPr>
        <xdr:cNvSpPr txBox="1"/>
      </xdr:nvSpPr>
      <xdr:spPr>
        <a:xfrm>
          <a:off x="15290800" y="129301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77</xdr:row>
      <xdr:rowOff>154432</xdr:rowOff>
    </xdr:from>
    <xdr:to>
      <xdr:col>73</xdr:col>
      <xdr:colOff>180975</xdr:colOff>
      <xdr:row>78</xdr:row>
      <xdr:rowOff>21844</xdr:rowOff>
    </xdr:to>
    <xdr:cxnSp macro="">
      <xdr:nvCxnSpPr>
        <xdr:cNvPr id="429" name="直線コネクタ 428">
          <a:extLst>
            <a:ext uri="{FF2B5EF4-FFF2-40B4-BE49-F238E27FC236}">
              <a16:creationId xmlns:a16="http://schemas.microsoft.com/office/drawing/2014/main" id="{A1AF2AFB-BF94-4725-A972-89EDEEF14AFC}"/>
            </a:ext>
          </a:extLst>
        </xdr:cNvPr>
        <xdr:cNvCxnSpPr/>
      </xdr:nvCxnSpPr>
      <xdr:spPr>
        <a:xfrm flipV="1">
          <a:off x="13893800" y="13356082"/>
          <a:ext cx="889000" cy="38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117348</xdr:rowOff>
    </xdr:from>
    <xdr:to>
      <xdr:col>74</xdr:col>
      <xdr:colOff>31750</xdr:colOff>
      <xdr:row>78</xdr:row>
      <xdr:rowOff>47498</xdr:rowOff>
    </xdr:to>
    <xdr:sp macro="" textlink="">
      <xdr:nvSpPr>
        <xdr:cNvPr id="430" name="フローチャート: 判断 429">
          <a:extLst>
            <a:ext uri="{FF2B5EF4-FFF2-40B4-BE49-F238E27FC236}">
              <a16:creationId xmlns:a16="http://schemas.microsoft.com/office/drawing/2014/main" id="{E7768B22-08D3-489A-BD1A-41F2F487011D}"/>
            </a:ext>
          </a:extLst>
        </xdr:cNvPr>
        <xdr:cNvSpPr/>
      </xdr:nvSpPr>
      <xdr:spPr>
        <a:xfrm>
          <a:off x="14732000" y="13318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32275</xdr:rowOff>
    </xdr:from>
    <xdr:ext cx="762000" cy="259045"/>
    <xdr:sp macro="" textlink="">
      <xdr:nvSpPr>
        <xdr:cNvPr id="431" name="テキスト ボックス 430">
          <a:extLst>
            <a:ext uri="{FF2B5EF4-FFF2-40B4-BE49-F238E27FC236}">
              <a16:creationId xmlns:a16="http://schemas.microsoft.com/office/drawing/2014/main" id="{27A638C7-5615-4517-8BDA-3BBDB983FED2}"/>
            </a:ext>
          </a:extLst>
        </xdr:cNvPr>
        <xdr:cNvSpPr txBox="1"/>
      </xdr:nvSpPr>
      <xdr:spPr>
        <a:xfrm>
          <a:off x="14401800" y="134053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106426</xdr:rowOff>
    </xdr:from>
    <xdr:to>
      <xdr:col>69</xdr:col>
      <xdr:colOff>92075</xdr:colOff>
      <xdr:row>78</xdr:row>
      <xdr:rowOff>21844</xdr:rowOff>
    </xdr:to>
    <xdr:cxnSp macro="">
      <xdr:nvCxnSpPr>
        <xdr:cNvPr id="432" name="直線コネクタ 431">
          <a:extLst>
            <a:ext uri="{FF2B5EF4-FFF2-40B4-BE49-F238E27FC236}">
              <a16:creationId xmlns:a16="http://schemas.microsoft.com/office/drawing/2014/main" id="{B0B4C337-E142-44C2-BD90-294381D872BF}"/>
            </a:ext>
          </a:extLst>
        </xdr:cNvPr>
        <xdr:cNvCxnSpPr/>
      </xdr:nvCxnSpPr>
      <xdr:spPr>
        <a:xfrm>
          <a:off x="13004800" y="13308076"/>
          <a:ext cx="8890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121920</xdr:rowOff>
    </xdr:from>
    <xdr:to>
      <xdr:col>69</xdr:col>
      <xdr:colOff>142875</xdr:colOff>
      <xdr:row>77</xdr:row>
      <xdr:rowOff>52070</xdr:rowOff>
    </xdr:to>
    <xdr:sp macro="" textlink="">
      <xdr:nvSpPr>
        <xdr:cNvPr id="433" name="フローチャート: 判断 432">
          <a:extLst>
            <a:ext uri="{FF2B5EF4-FFF2-40B4-BE49-F238E27FC236}">
              <a16:creationId xmlns:a16="http://schemas.microsoft.com/office/drawing/2014/main" id="{E22C7D7E-8E9E-4617-8BC6-A77620B442A6}"/>
            </a:ext>
          </a:extLst>
        </xdr:cNvPr>
        <xdr:cNvSpPr/>
      </xdr:nvSpPr>
      <xdr:spPr>
        <a:xfrm>
          <a:off x="13843000" y="13152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62247</xdr:rowOff>
    </xdr:from>
    <xdr:ext cx="762000" cy="259045"/>
    <xdr:sp macro="" textlink="">
      <xdr:nvSpPr>
        <xdr:cNvPr id="434" name="テキスト ボックス 433">
          <a:extLst>
            <a:ext uri="{FF2B5EF4-FFF2-40B4-BE49-F238E27FC236}">
              <a16:creationId xmlns:a16="http://schemas.microsoft.com/office/drawing/2014/main" id="{F7D6A727-A5E4-4CF5-AB76-F7AA58C2AF49}"/>
            </a:ext>
          </a:extLst>
        </xdr:cNvPr>
        <xdr:cNvSpPr txBox="1"/>
      </xdr:nvSpPr>
      <xdr:spPr>
        <a:xfrm>
          <a:off x="13512800" y="12920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163068</xdr:rowOff>
    </xdr:from>
    <xdr:to>
      <xdr:col>65</xdr:col>
      <xdr:colOff>53975</xdr:colOff>
      <xdr:row>77</xdr:row>
      <xdr:rowOff>93218</xdr:rowOff>
    </xdr:to>
    <xdr:sp macro="" textlink="">
      <xdr:nvSpPr>
        <xdr:cNvPr id="435" name="フローチャート: 判断 434">
          <a:extLst>
            <a:ext uri="{FF2B5EF4-FFF2-40B4-BE49-F238E27FC236}">
              <a16:creationId xmlns:a16="http://schemas.microsoft.com/office/drawing/2014/main" id="{619DB04F-ACAB-4FB5-A732-B216EA1F093D}"/>
            </a:ext>
          </a:extLst>
        </xdr:cNvPr>
        <xdr:cNvSpPr/>
      </xdr:nvSpPr>
      <xdr:spPr>
        <a:xfrm>
          <a:off x="12954000" y="13193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103395</xdr:rowOff>
    </xdr:from>
    <xdr:ext cx="762000" cy="259045"/>
    <xdr:sp macro="" textlink="">
      <xdr:nvSpPr>
        <xdr:cNvPr id="436" name="テキスト ボックス 435">
          <a:extLst>
            <a:ext uri="{FF2B5EF4-FFF2-40B4-BE49-F238E27FC236}">
              <a16:creationId xmlns:a16="http://schemas.microsoft.com/office/drawing/2014/main" id="{EE485D89-5081-4E18-95F7-3A2E391C16EA}"/>
            </a:ext>
          </a:extLst>
        </xdr:cNvPr>
        <xdr:cNvSpPr txBox="1"/>
      </xdr:nvSpPr>
      <xdr:spPr>
        <a:xfrm>
          <a:off x="12623800" y="129621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7" name="テキスト ボックス 436">
          <a:extLst>
            <a:ext uri="{FF2B5EF4-FFF2-40B4-BE49-F238E27FC236}">
              <a16:creationId xmlns:a16="http://schemas.microsoft.com/office/drawing/2014/main" id="{AEDEEF50-F068-433A-9273-4484B2415434}"/>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8" name="テキスト ボックス 437">
          <a:extLst>
            <a:ext uri="{FF2B5EF4-FFF2-40B4-BE49-F238E27FC236}">
              <a16:creationId xmlns:a16="http://schemas.microsoft.com/office/drawing/2014/main" id="{16FD9AB1-90EF-4EFB-A214-F1E374A85292}"/>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9" name="テキスト ボックス 438">
          <a:extLst>
            <a:ext uri="{FF2B5EF4-FFF2-40B4-BE49-F238E27FC236}">
              <a16:creationId xmlns:a16="http://schemas.microsoft.com/office/drawing/2014/main" id="{A58A05DC-74F1-44A2-845E-8B17D11CF7D7}"/>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F9614EAD-AE5A-4860-8161-F64ACB2F8D0A}"/>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E9D9A621-DC1B-4A0D-9BB6-73A5E8968C3C}"/>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74</xdr:row>
      <xdr:rowOff>115062</xdr:rowOff>
    </xdr:from>
    <xdr:to>
      <xdr:col>82</xdr:col>
      <xdr:colOff>158750</xdr:colOff>
      <xdr:row>75</xdr:row>
      <xdr:rowOff>45212</xdr:rowOff>
    </xdr:to>
    <xdr:sp macro="" textlink="">
      <xdr:nvSpPr>
        <xdr:cNvPr id="442" name="楕円 441">
          <a:extLst>
            <a:ext uri="{FF2B5EF4-FFF2-40B4-BE49-F238E27FC236}">
              <a16:creationId xmlns:a16="http://schemas.microsoft.com/office/drawing/2014/main" id="{F36ADF19-DEFC-420D-8262-F8C729241347}"/>
            </a:ext>
          </a:extLst>
        </xdr:cNvPr>
        <xdr:cNvSpPr/>
      </xdr:nvSpPr>
      <xdr:spPr>
        <a:xfrm>
          <a:off x="16459200" y="128023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74</xdr:row>
      <xdr:rowOff>23639</xdr:rowOff>
    </xdr:from>
    <xdr:ext cx="762000" cy="259045"/>
    <xdr:sp macro="" textlink="">
      <xdr:nvSpPr>
        <xdr:cNvPr id="443" name="公債費以外該当値テキスト">
          <a:extLst>
            <a:ext uri="{FF2B5EF4-FFF2-40B4-BE49-F238E27FC236}">
              <a16:creationId xmlns:a16="http://schemas.microsoft.com/office/drawing/2014/main" id="{D8F93842-6C1C-46F2-A8A0-C7970AE28B86}"/>
            </a:ext>
          </a:extLst>
        </xdr:cNvPr>
        <xdr:cNvSpPr txBox="1"/>
      </xdr:nvSpPr>
      <xdr:spPr>
        <a:xfrm>
          <a:off x="16598900" y="127109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78</xdr:row>
      <xdr:rowOff>133350</xdr:rowOff>
    </xdr:from>
    <xdr:to>
      <xdr:col>78</xdr:col>
      <xdr:colOff>120650</xdr:colOff>
      <xdr:row>79</xdr:row>
      <xdr:rowOff>63500</xdr:rowOff>
    </xdr:to>
    <xdr:sp macro="" textlink="">
      <xdr:nvSpPr>
        <xdr:cNvPr id="444" name="楕円 443">
          <a:extLst>
            <a:ext uri="{FF2B5EF4-FFF2-40B4-BE49-F238E27FC236}">
              <a16:creationId xmlns:a16="http://schemas.microsoft.com/office/drawing/2014/main" id="{B76292D6-BD8D-41DC-9012-84A4EF4D8390}"/>
            </a:ext>
          </a:extLst>
        </xdr:cNvPr>
        <xdr:cNvSpPr/>
      </xdr:nvSpPr>
      <xdr:spPr>
        <a:xfrm>
          <a:off x="15621000" y="13506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79</xdr:row>
      <xdr:rowOff>48277</xdr:rowOff>
    </xdr:from>
    <xdr:ext cx="736600" cy="259045"/>
    <xdr:sp macro="" textlink="">
      <xdr:nvSpPr>
        <xdr:cNvPr id="445" name="テキスト ボックス 444">
          <a:extLst>
            <a:ext uri="{FF2B5EF4-FFF2-40B4-BE49-F238E27FC236}">
              <a16:creationId xmlns:a16="http://schemas.microsoft.com/office/drawing/2014/main" id="{8FB812D7-5265-49B9-A5BD-E48E4F064266}"/>
            </a:ext>
          </a:extLst>
        </xdr:cNvPr>
        <xdr:cNvSpPr txBox="1"/>
      </xdr:nvSpPr>
      <xdr:spPr>
        <a:xfrm>
          <a:off x="15290800" y="135928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103632</xdr:rowOff>
    </xdr:from>
    <xdr:to>
      <xdr:col>74</xdr:col>
      <xdr:colOff>31750</xdr:colOff>
      <xdr:row>78</xdr:row>
      <xdr:rowOff>33782</xdr:rowOff>
    </xdr:to>
    <xdr:sp macro="" textlink="">
      <xdr:nvSpPr>
        <xdr:cNvPr id="446" name="楕円 445">
          <a:extLst>
            <a:ext uri="{FF2B5EF4-FFF2-40B4-BE49-F238E27FC236}">
              <a16:creationId xmlns:a16="http://schemas.microsoft.com/office/drawing/2014/main" id="{0471C868-A1B1-47E4-BB63-5CFD48D81CD9}"/>
            </a:ext>
          </a:extLst>
        </xdr:cNvPr>
        <xdr:cNvSpPr/>
      </xdr:nvSpPr>
      <xdr:spPr>
        <a:xfrm>
          <a:off x="14732000" y="13305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43959</xdr:rowOff>
    </xdr:from>
    <xdr:ext cx="762000" cy="259045"/>
    <xdr:sp macro="" textlink="">
      <xdr:nvSpPr>
        <xdr:cNvPr id="447" name="テキスト ボックス 446">
          <a:extLst>
            <a:ext uri="{FF2B5EF4-FFF2-40B4-BE49-F238E27FC236}">
              <a16:creationId xmlns:a16="http://schemas.microsoft.com/office/drawing/2014/main" id="{FE87D1C6-7104-41AC-ACFA-4D5F27FAF386}"/>
            </a:ext>
          </a:extLst>
        </xdr:cNvPr>
        <xdr:cNvSpPr txBox="1"/>
      </xdr:nvSpPr>
      <xdr:spPr>
        <a:xfrm>
          <a:off x="14401800" y="130741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77</xdr:row>
      <xdr:rowOff>142494</xdr:rowOff>
    </xdr:from>
    <xdr:to>
      <xdr:col>69</xdr:col>
      <xdr:colOff>142875</xdr:colOff>
      <xdr:row>78</xdr:row>
      <xdr:rowOff>72644</xdr:rowOff>
    </xdr:to>
    <xdr:sp macro="" textlink="">
      <xdr:nvSpPr>
        <xdr:cNvPr id="448" name="楕円 447">
          <a:extLst>
            <a:ext uri="{FF2B5EF4-FFF2-40B4-BE49-F238E27FC236}">
              <a16:creationId xmlns:a16="http://schemas.microsoft.com/office/drawing/2014/main" id="{27684F27-A993-4271-AEBE-87DD41D9F909}"/>
            </a:ext>
          </a:extLst>
        </xdr:cNvPr>
        <xdr:cNvSpPr/>
      </xdr:nvSpPr>
      <xdr:spPr>
        <a:xfrm>
          <a:off x="13843000" y="13344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57421</xdr:rowOff>
    </xdr:from>
    <xdr:ext cx="762000" cy="259045"/>
    <xdr:sp macro="" textlink="">
      <xdr:nvSpPr>
        <xdr:cNvPr id="449" name="テキスト ボックス 448">
          <a:extLst>
            <a:ext uri="{FF2B5EF4-FFF2-40B4-BE49-F238E27FC236}">
              <a16:creationId xmlns:a16="http://schemas.microsoft.com/office/drawing/2014/main" id="{50B54DD6-26A1-46A4-887C-C8710A452A9A}"/>
            </a:ext>
          </a:extLst>
        </xdr:cNvPr>
        <xdr:cNvSpPr txBox="1"/>
      </xdr:nvSpPr>
      <xdr:spPr>
        <a:xfrm>
          <a:off x="13512800" y="134305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55626</xdr:rowOff>
    </xdr:from>
    <xdr:to>
      <xdr:col>65</xdr:col>
      <xdr:colOff>53975</xdr:colOff>
      <xdr:row>77</xdr:row>
      <xdr:rowOff>157226</xdr:rowOff>
    </xdr:to>
    <xdr:sp macro="" textlink="">
      <xdr:nvSpPr>
        <xdr:cNvPr id="450" name="楕円 449">
          <a:extLst>
            <a:ext uri="{FF2B5EF4-FFF2-40B4-BE49-F238E27FC236}">
              <a16:creationId xmlns:a16="http://schemas.microsoft.com/office/drawing/2014/main" id="{A03366CA-7024-4C7E-9903-D375825BBE20}"/>
            </a:ext>
          </a:extLst>
        </xdr:cNvPr>
        <xdr:cNvSpPr/>
      </xdr:nvSpPr>
      <xdr:spPr>
        <a:xfrm>
          <a:off x="12954000" y="13257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142003</xdr:rowOff>
    </xdr:from>
    <xdr:ext cx="762000" cy="259045"/>
    <xdr:sp macro="" textlink="">
      <xdr:nvSpPr>
        <xdr:cNvPr id="451" name="テキスト ボックス 450">
          <a:extLst>
            <a:ext uri="{FF2B5EF4-FFF2-40B4-BE49-F238E27FC236}">
              <a16:creationId xmlns:a16="http://schemas.microsoft.com/office/drawing/2014/main" id="{BAB59934-389E-4C13-8416-4AA018CD6F34}"/>
            </a:ext>
          </a:extLst>
        </xdr:cNvPr>
        <xdr:cNvSpPr txBox="1"/>
      </xdr:nvSpPr>
      <xdr:spPr>
        <a:xfrm>
          <a:off x="12623800" y="13343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4EBBCF85-B21C-4134-B9FD-C1601C3083A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BDDE1965-EC62-46B0-904D-B87C8C4F3FF9}"/>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64F0D80B-D49D-4A8E-A473-294CDA30CC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B74B17A5-DA7F-4CA6-8B32-77F99983D721}"/>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493AA0CE-4408-4C58-901B-DB79CF42FE49}"/>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福島県広野町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BB6EDC5A-76D5-47F8-B469-2B83732E4F1A}"/>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18F74DD7-F051-412B-B03A-2E81475236B8}"/>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AB138B89-20C5-4708-88FD-A6CF91EC6B34}"/>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4</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58454C1C-3DBA-4607-85E5-FAC508E561C4}"/>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C40A2EF4-EF5F-4F66-B736-1B34ED972FA6}"/>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74CFEB12-72FA-48D8-83BF-BE09C63484B9}"/>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E0F52723-CA14-4299-9012-AF2739A1CEDC}"/>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7E1FFC34-146D-4E0E-A7F0-EBF1E48DDEA5}"/>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CCE0F246-3FE3-40B8-99AA-60F253E5C49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885D8F45-6314-415F-825A-D5A5FD5D1B6D}"/>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B305C8C5-7B01-4912-8739-9A6D7257589C}"/>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295D4DED-F875-446E-B50A-A228F1DF0C9D}"/>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3D21FB46-C7E8-49A6-A256-6B28719D3A69}"/>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3D45895E-55A5-49A1-8C8B-D353A797E003}"/>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5C72E899-52D9-4F13-BE95-91D652BC1DC1}"/>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2E349E82-C635-4F70-8976-2461C927F66A}"/>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E1FA10E0-683C-4A31-80F1-BB3AF64CFCD5}"/>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3D36D99B-6210-42E8-8AB3-BE1B758872BB}"/>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8840D9F4-F658-46C4-AFB7-C0A0D4C3598F}"/>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29C49841-9DAF-485C-9AAE-EFF76D2CA2B6}"/>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881A5521-335A-4F61-B530-9F55BFCCC2B7}"/>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309281DD-D975-4859-B2CB-6508CB860E0C}"/>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B88454AD-E273-4DF0-A579-2733BF002B0A}"/>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ECFA152B-B87C-4ACA-B289-9B66F2DEA4B8}"/>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38CF2070-A993-4CA9-94AA-36B924C5F0DE}"/>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24F372EF-CFC5-4F92-8E52-C38042498AD3}"/>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E76EFAB8-26A9-43A5-992C-ABE4237B80C9}"/>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9F31A594-9614-4BFC-872A-2B7305EF3C39}"/>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84AEC68E-29BB-4BF0-8F2F-D6D3DBF6BB77}"/>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59BFC2C0-5E6F-4B95-A2DF-4DB285D164BA}"/>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EF9D59DA-99D0-4979-BDDD-8A73B77EC46D}"/>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B55453A7-F160-4A52-992F-629D58251D7A}"/>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43328EB7-E933-44AD-BE84-CAE973B9F10A}"/>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39D602B4-4EB6-45AA-BF61-000F9A13C701}"/>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5A3CAB29-2A9A-415F-A53A-8EFF0C58DA0A}"/>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66C0B9AF-DC0A-45BC-8E2E-61DBEA6CFE2D}"/>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28950CA3-5523-4B06-B850-803CDBB5F4D3}"/>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85608052-F009-46F9-A06B-DBE4595B91CD}"/>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13</xdr:row>
      <xdr:rowOff>58169</xdr:rowOff>
    </xdr:from>
    <xdr:to>
      <xdr:col>29</xdr:col>
      <xdr:colOff>127000</xdr:colOff>
      <xdr:row>20</xdr:row>
      <xdr:rowOff>90371</xdr:rowOff>
    </xdr:to>
    <xdr:cxnSp macro="">
      <xdr:nvCxnSpPr>
        <xdr:cNvPr id="45" name="直線コネクタ 44">
          <a:extLst>
            <a:ext uri="{FF2B5EF4-FFF2-40B4-BE49-F238E27FC236}">
              <a16:creationId xmlns:a16="http://schemas.microsoft.com/office/drawing/2014/main" id="{405A9BFA-B8E0-47AA-9B17-A3A894BD887D}"/>
            </a:ext>
          </a:extLst>
        </xdr:cNvPr>
        <xdr:cNvCxnSpPr/>
      </xdr:nvCxnSpPr>
      <xdr:spPr bwMode="auto">
        <a:xfrm flipV="1">
          <a:off x="5651500" y="2334644"/>
          <a:ext cx="0" cy="123235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62448</xdr:rowOff>
    </xdr:from>
    <xdr:ext cx="762000" cy="259045"/>
    <xdr:sp macro="" textlink="">
      <xdr:nvSpPr>
        <xdr:cNvPr id="46" name="人口1人当たり決算額の推移最小値テキスト130">
          <a:extLst>
            <a:ext uri="{FF2B5EF4-FFF2-40B4-BE49-F238E27FC236}">
              <a16:creationId xmlns:a16="http://schemas.microsoft.com/office/drawing/2014/main" id="{6F7CEF82-0334-46D5-8EBC-0BD47A43774A}"/>
            </a:ext>
          </a:extLst>
        </xdr:cNvPr>
        <xdr:cNvSpPr txBox="1"/>
      </xdr:nvSpPr>
      <xdr:spPr>
        <a:xfrm>
          <a:off x="5740400" y="3539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98,557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90371</xdr:rowOff>
    </xdr:from>
    <xdr:to>
      <xdr:col>30</xdr:col>
      <xdr:colOff>25400</xdr:colOff>
      <xdr:row>20</xdr:row>
      <xdr:rowOff>90371</xdr:rowOff>
    </xdr:to>
    <xdr:cxnSp macro="">
      <xdr:nvCxnSpPr>
        <xdr:cNvPr id="47" name="直線コネクタ 46">
          <a:extLst>
            <a:ext uri="{FF2B5EF4-FFF2-40B4-BE49-F238E27FC236}">
              <a16:creationId xmlns:a16="http://schemas.microsoft.com/office/drawing/2014/main" id="{AD4DDE2D-383B-4D7E-817F-87925C7BD110}"/>
            </a:ext>
          </a:extLst>
        </xdr:cNvPr>
        <xdr:cNvCxnSpPr/>
      </xdr:nvCxnSpPr>
      <xdr:spPr bwMode="auto">
        <a:xfrm>
          <a:off x="5562600" y="356699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144546</xdr:rowOff>
    </xdr:from>
    <xdr:ext cx="762000" cy="259045"/>
    <xdr:sp macro="" textlink="">
      <xdr:nvSpPr>
        <xdr:cNvPr id="48" name="人口1人当たり決算額の推移最大値テキスト130">
          <a:extLst>
            <a:ext uri="{FF2B5EF4-FFF2-40B4-BE49-F238E27FC236}">
              <a16:creationId xmlns:a16="http://schemas.microsoft.com/office/drawing/2014/main" id="{EA85BBBB-3A8E-47E2-9922-6C969DA0B4E8}"/>
            </a:ext>
          </a:extLst>
        </xdr:cNvPr>
        <xdr:cNvSpPr txBox="1"/>
      </xdr:nvSpPr>
      <xdr:spPr>
        <a:xfrm>
          <a:off x="5740400" y="20781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260,283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13</xdr:row>
      <xdr:rowOff>58169</xdr:rowOff>
    </xdr:from>
    <xdr:to>
      <xdr:col>30</xdr:col>
      <xdr:colOff>25400</xdr:colOff>
      <xdr:row>13</xdr:row>
      <xdr:rowOff>58169</xdr:rowOff>
    </xdr:to>
    <xdr:cxnSp macro="">
      <xdr:nvCxnSpPr>
        <xdr:cNvPr id="49" name="直線コネクタ 48">
          <a:extLst>
            <a:ext uri="{FF2B5EF4-FFF2-40B4-BE49-F238E27FC236}">
              <a16:creationId xmlns:a16="http://schemas.microsoft.com/office/drawing/2014/main" id="{DFE6ADB1-7E02-42A9-B240-9C43CF2E6528}"/>
            </a:ext>
          </a:extLst>
        </xdr:cNvPr>
        <xdr:cNvCxnSpPr/>
      </xdr:nvCxnSpPr>
      <xdr:spPr bwMode="auto">
        <a:xfrm>
          <a:off x="5562600" y="233464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16</xdr:row>
      <xdr:rowOff>78255</xdr:rowOff>
    </xdr:from>
    <xdr:to>
      <xdr:col>29</xdr:col>
      <xdr:colOff>127000</xdr:colOff>
      <xdr:row>16</xdr:row>
      <xdr:rowOff>84945</xdr:rowOff>
    </xdr:to>
    <xdr:cxnSp macro="">
      <xdr:nvCxnSpPr>
        <xdr:cNvPr id="50" name="直線コネクタ 49">
          <a:extLst>
            <a:ext uri="{FF2B5EF4-FFF2-40B4-BE49-F238E27FC236}">
              <a16:creationId xmlns:a16="http://schemas.microsoft.com/office/drawing/2014/main" id="{F1AADBA3-72FA-4AD5-94DE-B2624D2F7BCA}"/>
            </a:ext>
          </a:extLst>
        </xdr:cNvPr>
        <xdr:cNvCxnSpPr/>
      </xdr:nvCxnSpPr>
      <xdr:spPr bwMode="auto">
        <a:xfrm>
          <a:off x="5003800" y="2869080"/>
          <a:ext cx="647700" cy="669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91086</xdr:rowOff>
    </xdr:from>
    <xdr:ext cx="762000" cy="259045"/>
    <xdr:sp macro="" textlink="">
      <xdr:nvSpPr>
        <xdr:cNvPr id="51" name="人口1人当たり決算額の推移平均値テキスト130">
          <a:extLst>
            <a:ext uri="{FF2B5EF4-FFF2-40B4-BE49-F238E27FC236}">
              <a16:creationId xmlns:a16="http://schemas.microsoft.com/office/drawing/2014/main" id="{8E7BDB49-5694-4C16-9C74-B2EB2B304E7C}"/>
            </a:ext>
          </a:extLst>
        </xdr:cNvPr>
        <xdr:cNvSpPr txBox="1"/>
      </xdr:nvSpPr>
      <xdr:spPr>
        <a:xfrm>
          <a:off x="5740400" y="30533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155,632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119009</xdr:rowOff>
    </xdr:from>
    <xdr:to>
      <xdr:col>29</xdr:col>
      <xdr:colOff>177800</xdr:colOff>
      <xdr:row>18</xdr:row>
      <xdr:rowOff>49159</xdr:rowOff>
    </xdr:to>
    <xdr:sp macro="" textlink="">
      <xdr:nvSpPr>
        <xdr:cNvPr id="52" name="フローチャート: 判断 51">
          <a:extLst>
            <a:ext uri="{FF2B5EF4-FFF2-40B4-BE49-F238E27FC236}">
              <a16:creationId xmlns:a16="http://schemas.microsoft.com/office/drawing/2014/main" id="{42DE1290-A0AC-4D56-9ABF-9736E5895A9A}"/>
            </a:ext>
          </a:extLst>
        </xdr:cNvPr>
        <xdr:cNvSpPr/>
      </xdr:nvSpPr>
      <xdr:spPr bwMode="auto">
        <a:xfrm>
          <a:off x="5600700" y="308128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16</xdr:row>
      <xdr:rowOff>78255</xdr:rowOff>
    </xdr:from>
    <xdr:to>
      <xdr:col>26</xdr:col>
      <xdr:colOff>50800</xdr:colOff>
      <xdr:row>17</xdr:row>
      <xdr:rowOff>7366</xdr:rowOff>
    </xdr:to>
    <xdr:cxnSp macro="">
      <xdr:nvCxnSpPr>
        <xdr:cNvPr id="53" name="直線コネクタ 52">
          <a:extLst>
            <a:ext uri="{FF2B5EF4-FFF2-40B4-BE49-F238E27FC236}">
              <a16:creationId xmlns:a16="http://schemas.microsoft.com/office/drawing/2014/main" id="{674FDFDA-0E05-4508-A0E3-B0B99E199747}"/>
            </a:ext>
          </a:extLst>
        </xdr:cNvPr>
        <xdr:cNvCxnSpPr/>
      </xdr:nvCxnSpPr>
      <xdr:spPr bwMode="auto">
        <a:xfrm flipV="1">
          <a:off x="4305300" y="2869080"/>
          <a:ext cx="698500" cy="10056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163990</xdr:rowOff>
    </xdr:from>
    <xdr:to>
      <xdr:col>26</xdr:col>
      <xdr:colOff>101600</xdr:colOff>
      <xdr:row>18</xdr:row>
      <xdr:rowOff>94140</xdr:rowOff>
    </xdr:to>
    <xdr:sp macro="" textlink="">
      <xdr:nvSpPr>
        <xdr:cNvPr id="54" name="フローチャート: 判断 53">
          <a:extLst>
            <a:ext uri="{FF2B5EF4-FFF2-40B4-BE49-F238E27FC236}">
              <a16:creationId xmlns:a16="http://schemas.microsoft.com/office/drawing/2014/main" id="{CDA782BE-8E02-4813-BD62-BACFC9987406}"/>
            </a:ext>
          </a:extLst>
        </xdr:cNvPr>
        <xdr:cNvSpPr/>
      </xdr:nvSpPr>
      <xdr:spPr bwMode="auto">
        <a:xfrm>
          <a:off x="4953000" y="312626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78917</xdr:rowOff>
    </xdr:from>
    <xdr:ext cx="736600" cy="259045"/>
    <xdr:sp macro="" textlink="">
      <xdr:nvSpPr>
        <xdr:cNvPr id="55" name="テキスト ボックス 54">
          <a:extLst>
            <a:ext uri="{FF2B5EF4-FFF2-40B4-BE49-F238E27FC236}">
              <a16:creationId xmlns:a16="http://schemas.microsoft.com/office/drawing/2014/main" id="{0E132BEF-6724-4F4B-9F57-4ECFE79E3907}"/>
            </a:ext>
          </a:extLst>
        </xdr:cNvPr>
        <xdr:cNvSpPr txBox="1"/>
      </xdr:nvSpPr>
      <xdr:spPr>
        <a:xfrm>
          <a:off x="4622800" y="32126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16</xdr:row>
      <xdr:rowOff>146439</xdr:rowOff>
    </xdr:from>
    <xdr:to>
      <xdr:col>22</xdr:col>
      <xdr:colOff>114300</xdr:colOff>
      <xdr:row>17</xdr:row>
      <xdr:rowOff>7366</xdr:rowOff>
    </xdr:to>
    <xdr:cxnSp macro="">
      <xdr:nvCxnSpPr>
        <xdr:cNvPr id="56" name="直線コネクタ 55">
          <a:extLst>
            <a:ext uri="{FF2B5EF4-FFF2-40B4-BE49-F238E27FC236}">
              <a16:creationId xmlns:a16="http://schemas.microsoft.com/office/drawing/2014/main" id="{5E5556F9-5ED4-4F0E-AD0D-06C5CBE7CCE6}"/>
            </a:ext>
          </a:extLst>
        </xdr:cNvPr>
        <xdr:cNvCxnSpPr/>
      </xdr:nvCxnSpPr>
      <xdr:spPr bwMode="auto">
        <a:xfrm>
          <a:off x="3606800" y="2937264"/>
          <a:ext cx="698500" cy="3237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165247</xdr:rowOff>
    </xdr:from>
    <xdr:to>
      <xdr:col>22</xdr:col>
      <xdr:colOff>165100</xdr:colOff>
      <xdr:row>18</xdr:row>
      <xdr:rowOff>95397</xdr:rowOff>
    </xdr:to>
    <xdr:sp macro="" textlink="">
      <xdr:nvSpPr>
        <xdr:cNvPr id="57" name="フローチャート: 判断 56">
          <a:extLst>
            <a:ext uri="{FF2B5EF4-FFF2-40B4-BE49-F238E27FC236}">
              <a16:creationId xmlns:a16="http://schemas.microsoft.com/office/drawing/2014/main" id="{82F15AAF-E8B4-445F-B4A9-FEDE46C0AE74}"/>
            </a:ext>
          </a:extLst>
        </xdr:cNvPr>
        <xdr:cNvSpPr/>
      </xdr:nvSpPr>
      <xdr:spPr bwMode="auto">
        <a:xfrm>
          <a:off x="4254500" y="312752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80174</xdr:rowOff>
    </xdr:from>
    <xdr:ext cx="762000" cy="259045"/>
    <xdr:sp macro="" textlink="">
      <xdr:nvSpPr>
        <xdr:cNvPr id="58" name="テキスト ボックス 57">
          <a:extLst>
            <a:ext uri="{FF2B5EF4-FFF2-40B4-BE49-F238E27FC236}">
              <a16:creationId xmlns:a16="http://schemas.microsoft.com/office/drawing/2014/main" id="{45823DAD-31D1-48EB-96B8-CE1A1DCD5D6E}"/>
            </a:ext>
          </a:extLst>
        </xdr:cNvPr>
        <xdr:cNvSpPr txBox="1"/>
      </xdr:nvSpPr>
      <xdr:spPr>
        <a:xfrm>
          <a:off x="3924300" y="32138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16</xdr:row>
      <xdr:rowOff>146439</xdr:rowOff>
    </xdr:from>
    <xdr:to>
      <xdr:col>18</xdr:col>
      <xdr:colOff>177800</xdr:colOff>
      <xdr:row>16</xdr:row>
      <xdr:rowOff>165748</xdr:rowOff>
    </xdr:to>
    <xdr:cxnSp macro="">
      <xdr:nvCxnSpPr>
        <xdr:cNvPr id="59" name="直線コネクタ 58">
          <a:extLst>
            <a:ext uri="{FF2B5EF4-FFF2-40B4-BE49-F238E27FC236}">
              <a16:creationId xmlns:a16="http://schemas.microsoft.com/office/drawing/2014/main" id="{CF3C2090-278B-4928-94DC-B968C8EF3828}"/>
            </a:ext>
          </a:extLst>
        </xdr:cNvPr>
        <xdr:cNvCxnSpPr/>
      </xdr:nvCxnSpPr>
      <xdr:spPr bwMode="auto">
        <a:xfrm flipV="1">
          <a:off x="2908300" y="2937264"/>
          <a:ext cx="698500" cy="1930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12</xdr:row>
      <xdr:rowOff>95669</xdr:rowOff>
    </xdr:from>
    <xdr:to>
      <xdr:col>19</xdr:col>
      <xdr:colOff>38100</xdr:colOff>
      <xdr:row>13</xdr:row>
      <xdr:rowOff>25819</xdr:rowOff>
    </xdr:to>
    <xdr:sp macro="" textlink="">
      <xdr:nvSpPr>
        <xdr:cNvPr id="60" name="フローチャート: 判断 59">
          <a:extLst>
            <a:ext uri="{FF2B5EF4-FFF2-40B4-BE49-F238E27FC236}">
              <a16:creationId xmlns:a16="http://schemas.microsoft.com/office/drawing/2014/main" id="{57BF710B-EA2A-4C4B-AA6F-68AF864AF6A0}"/>
            </a:ext>
          </a:extLst>
        </xdr:cNvPr>
        <xdr:cNvSpPr/>
      </xdr:nvSpPr>
      <xdr:spPr bwMode="auto">
        <a:xfrm>
          <a:off x="3556000" y="220069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11</xdr:row>
      <xdr:rowOff>35996</xdr:rowOff>
    </xdr:from>
    <xdr:ext cx="762000" cy="259045"/>
    <xdr:sp macro="" textlink="">
      <xdr:nvSpPr>
        <xdr:cNvPr id="61" name="テキスト ボックス 60">
          <a:extLst>
            <a:ext uri="{FF2B5EF4-FFF2-40B4-BE49-F238E27FC236}">
              <a16:creationId xmlns:a16="http://schemas.microsoft.com/office/drawing/2014/main" id="{1E31F118-A58D-445C-BD3E-B258A12E9891}"/>
            </a:ext>
          </a:extLst>
        </xdr:cNvPr>
        <xdr:cNvSpPr txBox="1"/>
      </xdr:nvSpPr>
      <xdr:spPr>
        <a:xfrm>
          <a:off x="3225800" y="19695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12</xdr:row>
      <xdr:rowOff>125319</xdr:rowOff>
    </xdr:from>
    <xdr:to>
      <xdr:col>15</xdr:col>
      <xdr:colOff>101600</xdr:colOff>
      <xdr:row>13</xdr:row>
      <xdr:rowOff>55469</xdr:rowOff>
    </xdr:to>
    <xdr:sp macro="" textlink="">
      <xdr:nvSpPr>
        <xdr:cNvPr id="62" name="フローチャート: 判断 61">
          <a:extLst>
            <a:ext uri="{FF2B5EF4-FFF2-40B4-BE49-F238E27FC236}">
              <a16:creationId xmlns:a16="http://schemas.microsoft.com/office/drawing/2014/main" id="{9818C8A2-8D9A-4A9D-8620-11E70DB10E76}"/>
            </a:ext>
          </a:extLst>
        </xdr:cNvPr>
        <xdr:cNvSpPr/>
      </xdr:nvSpPr>
      <xdr:spPr bwMode="auto">
        <a:xfrm>
          <a:off x="2857500" y="223034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11</xdr:row>
      <xdr:rowOff>65646</xdr:rowOff>
    </xdr:from>
    <xdr:ext cx="762000" cy="259045"/>
    <xdr:sp macro="" textlink="">
      <xdr:nvSpPr>
        <xdr:cNvPr id="63" name="テキスト ボックス 62">
          <a:extLst>
            <a:ext uri="{FF2B5EF4-FFF2-40B4-BE49-F238E27FC236}">
              <a16:creationId xmlns:a16="http://schemas.microsoft.com/office/drawing/2014/main" id="{772623CD-DDBD-48EB-B0C3-C599478A8C40}"/>
            </a:ext>
          </a:extLst>
        </xdr:cNvPr>
        <xdr:cNvSpPr txBox="1"/>
      </xdr:nvSpPr>
      <xdr:spPr>
        <a:xfrm>
          <a:off x="2527300" y="1999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267,304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DFB2CF23-5F9E-4139-8434-2D115ECDC3C9}"/>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B8AC6B33-0140-4E72-9445-9A91D8F8F42D}"/>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831E982F-B10E-4717-8AED-8EBA7A9DC892}"/>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4E627A1-B4DD-4349-B442-6371883C99EE}"/>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40E3723F-4181-47AD-84E7-7B89633E1DF4}"/>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34145</xdr:rowOff>
    </xdr:from>
    <xdr:to>
      <xdr:col>29</xdr:col>
      <xdr:colOff>177800</xdr:colOff>
      <xdr:row>16</xdr:row>
      <xdr:rowOff>135745</xdr:rowOff>
    </xdr:to>
    <xdr:sp macro="" textlink="">
      <xdr:nvSpPr>
        <xdr:cNvPr id="69" name="楕円 68">
          <a:extLst>
            <a:ext uri="{FF2B5EF4-FFF2-40B4-BE49-F238E27FC236}">
              <a16:creationId xmlns:a16="http://schemas.microsoft.com/office/drawing/2014/main" id="{04C12B4F-9A28-48FC-9A70-552A4FCD683C}"/>
            </a:ext>
          </a:extLst>
        </xdr:cNvPr>
        <xdr:cNvSpPr/>
      </xdr:nvSpPr>
      <xdr:spPr bwMode="auto">
        <a:xfrm>
          <a:off x="5600700" y="282497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15</xdr:row>
      <xdr:rowOff>50672</xdr:rowOff>
    </xdr:from>
    <xdr:ext cx="762000" cy="259045"/>
    <xdr:sp macro="" textlink="">
      <xdr:nvSpPr>
        <xdr:cNvPr id="70" name="人口1人当たり決算額の推移該当値テキスト130">
          <a:extLst>
            <a:ext uri="{FF2B5EF4-FFF2-40B4-BE49-F238E27FC236}">
              <a16:creationId xmlns:a16="http://schemas.microsoft.com/office/drawing/2014/main" id="{FAB10141-50EB-46F5-9C8A-4C496A622D5F}"/>
            </a:ext>
          </a:extLst>
        </xdr:cNvPr>
        <xdr:cNvSpPr txBox="1"/>
      </xdr:nvSpPr>
      <xdr:spPr>
        <a:xfrm>
          <a:off x="5740400" y="26700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189,269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16</xdr:row>
      <xdr:rowOff>27455</xdr:rowOff>
    </xdr:from>
    <xdr:to>
      <xdr:col>26</xdr:col>
      <xdr:colOff>101600</xdr:colOff>
      <xdr:row>16</xdr:row>
      <xdr:rowOff>129055</xdr:rowOff>
    </xdr:to>
    <xdr:sp macro="" textlink="">
      <xdr:nvSpPr>
        <xdr:cNvPr id="71" name="楕円 70">
          <a:extLst>
            <a:ext uri="{FF2B5EF4-FFF2-40B4-BE49-F238E27FC236}">
              <a16:creationId xmlns:a16="http://schemas.microsoft.com/office/drawing/2014/main" id="{0D8CA0D6-47A7-47FC-92B8-FD8F9A087186}"/>
            </a:ext>
          </a:extLst>
        </xdr:cNvPr>
        <xdr:cNvSpPr/>
      </xdr:nvSpPr>
      <xdr:spPr bwMode="auto">
        <a:xfrm>
          <a:off x="4953000" y="281828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139232</xdr:rowOff>
    </xdr:from>
    <xdr:ext cx="736600" cy="259045"/>
    <xdr:sp macro="" textlink="">
      <xdr:nvSpPr>
        <xdr:cNvPr id="72" name="テキスト ボックス 71">
          <a:extLst>
            <a:ext uri="{FF2B5EF4-FFF2-40B4-BE49-F238E27FC236}">
              <a16:creationId xmlns:a16="http://schemas.microsoft.com/office/drawing/2014/main" id="{B0B9D5C5-CB29-4EB2-A0AA-DA28228A95FD}"/>
            </a:ext>
          </a:extLst>
        </xdr:cNvPr>
        <xdr:cNvSpPr txBox="1"/>
      </xdr:nvSpPr>
      <xdr:spPr>
        <a:xfrm>
          <a:off x="4622800" y="25871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16</xdr:row>
      <xdr:rowOff>128016</xdr:rowOff>
    </xdr:from>
    <xdr:to>
      <xdr:col>22</xdr:col>
      <xdr:colOff>165100</xdr:colOff>
      <xdr:row>17</xdr:row>
      <xdr:rowOff>58166</xdr:rowOff>
    </xdr:to>
    <xdr:sp macro="" textlink="">
      <xdr:nvSpPr>
        <xdr:cNvPr id="73" name="楕円 72">
          <a:extLst>
            <a:ext uri="{FF2B5EF4-FFF2-40B4-BE49-F238E27FC236}">
              <a16:creationId xmlns:a16="http://schemas.microsoft.com/office/drawing/2014/main" id="{B92AAB8E-A1FA-42CB-AE83-5CA6F07D3E3D}"/>
            </a:ext>
          </a:extLst>
        </xdr:cNvPr>
        <xdr:cNvSpPr/>
      </xdr:nvSpPr>
      <xdr:spPr bwMode="auto">
        <a:xfrm>
          <a:off x="4254500" y="291884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68343</xdr:rowOff>
    </xdr:from>
    <xdr:ext cx="762000" cy="259045"/>
    <xdr:sp macro="" textlink="">
      <xdr:nvSpPr>
        <xdr:cNvPr id="74" name="テキスト ボックス 73">
          <a:extLst>
            <a:ext uri="{FF2B5EF4-FFF2-40B4-BE49-F238E27FC236}">
              <a16:creationId xmlns:a16="http://schemas.microsoft.com/office/drawing/2014/main" id="{53CC6FC7-0A04-4C32-92FA-614B3C65053E}"/>
            </a:ext>
          </a:extLst>
        </xdr:cNvPr>
        <xdr:cNvSpPr txBox="1"/>
      </xdr:nvSpPr>
      <xdr:spPr>
        <a:xfrm>
          <a:off x="3924300" y="26877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16</xdr:row>
      <xdr:rowOff>95639</xdr:rowOff>
    </xdr:from>
    <xdr:to>
      <xdr:col>19</xdr:col>
      <xdr:colOff>38100</xdr:colOff>
      <xdr:row>17</xdr:row>
      <xdr:rowOff>25789</xdr:rowOff>
    </xdr:to>
    <xdr:sp macro="" textlink="">
      <xdr:nvSpPr>
        <xdr:cNvPr id="75" name="楕円 74">
          <a:extLst>
            <a:ext uri="{FF2B5EF4-FFF2-40B4-BE49-F238E27FC236}">
              <a16:creationId xmlns:a16="http://schemas.microsoft.com/office/drawing/2014/main" id="{1C6F5C63-E06A-42E5-9336-062CA8968605}"/>
            </a:ext>
          </a:extLst>
        </xdr:cNvPr>
        <xdr:cNvSpPr/>
      </xdr:nvSpPr>
      <xdr:spPr bwMode="auto">
        <a:xfrm>
          <a:off x="3556000" y="288646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10566</xdr:rowOff>
    </xdr:from>
    <xdr:ext cx="762000" cy="259045"/>
    <xdr:sp macro="" textlink="">
      <xdr:nvSpPr>
        <xdr:cNvPr id="76" name="テキスト ボックス 75">
          <a:extLst>
            <a:ext uri="{FF2B5EF4-FFF2-40B4-BE49-F238E27FC236}">
              <a16:creationId xmlns:a16="http://schemas.microsoft.com/office/drawing/2014/main" id="{D10BBC38-77C7-40F4-86DD-14999EFD8B1F}"/>
            </a:ext>
          </a:extLst>
        </xdr:cNvPr>
        <xdr:cNvSpPr txBox="1"/>
      </xdr:nvSpPr>
      <xdr:spPr>
        <a:xfrm>
          <a:off x="3225800" y="29728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114948</xdr:rowOff>
    </xdr:from>
    <xdr:to>
      <xdr:col>15</xdr:col>
      <xdr:colOff>101600</xdr:colOff>
      <xdr:row>17</xdr:row>
      <xdr:rowOff>45098</xdr:rowOff>
    </xdr:to>
    <xdr:sp macro="" textlink="">
      <xdr:nvSpPr>
        <xdr:cNvPr id="77" name="楕円 76">
          <a:extLst>
            <a:ext uri="{FF2B5EF4-FFF2-40B4-BE49-F238E27FC236}">
              <a16:creationId xmlns:a16="http://schemas.microsoft.com/office/drawing/2014/main" id="{B13D3DE8-CFFA-4DFE-950B-470337E33BC4}"/>
            </a:ext>
          </a:extLst>
        </xdr:cNvPr>
        <xdr:cNvSpPr/>
      </xdr:nvSpPr>
      <xdr:spPr bwMode="auto">
        <a:xfrm>
          <a:off x="2857500" y="290577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29875</xdr:rowOff>
    </xdr:from>
    <xdr:ext cx="762000" cy="259045"/>
    <xdr:sp macro="" textlink="">
      <xdr:nvSpPr>
        <xdr:cNvPr id="78" name="テキスト ボックス 77">
          <a:extLst>
            <a:ext uri="{FF2B5EF4-FFF2-40B4-BE49-F238E27FC236}">
              <a16:creationId xmlns:a16="http://schemas.microsoft.com/office/drawing/2014/main" id="{0BF34593-DEA8-40DB-934D-19034F01236C}"/>
            </a:ext>
          </a:extLst>
        </xdr:cNvPr>
        <xdr:cNvSpPr txBox="1"/>
      </xdr:nvSpPr>
      <xdr:spPr>
        <a:xfrm>
          <a:off x="2527300" y="29921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2E87B9CD-DBA1-4C2F-85C5-D46A0895EA19}"/>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A4F7F95E-98FA-495C-A3E4-6D09C83382A3}"/>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8BD4644-BFA8-454C-8751-468C65318DB8}"/>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6194CC48-2144-4D4D-8F0B-83BB99085703}"/>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808A8EC1-C6FC-4A92-9CA7-018BC4151ADE}"/>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E74A9743-4002-4289-B898-63A718813A56}"/>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572789CC-4C06-4D88-B85D-6E0DBBB12C53}"/>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CC3835BF-F32D-4D5F-8C6A-1CBD73D01C52}"/>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F29F826F-6F09-4651-8CEB-A1EBDBF0EA53}"/>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E0BAB476-D142-4868-86BF-08B33DA1C9D4}"/>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2B95180-4C06-4864-A0A0-A10536E66ED1}"/>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F8D45FB9-2A00-496B-B9C8-C54C267C354B}"/>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F34555B0-5AF6-45DA-9D57-34557BC85D78}"/>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BDA4B961-A1B6-48C1-8F51-13B41506C5C2}"/>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35FDFDF8-8972-42AD-BF73-15C14947020F}"/>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4" name="直線コネクタ 93">
          <a:extLst>
            <a:ext uri="{FF2B5EF4-FFF2-40B4-BE49-F238E27FC236}">
              <a16:creationId xmlns:a16="http://schemas.microsoft.com/office/drawing/2014/main" id="{D342E544-40BC-4F1C-9F01-3DC6B580DDA5}"/>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159657</xdr:rowOff>
    </xdr:from>
    <xdr:to>
      <xdr:col>33</xdr:col>
      <xdr:colOff>114300</xdr:colOff>
      <xdr:row>37</xdr:row>
      <xdr:rowOff>159657</xdr:rowOff>
    </xdr:to>
    <xdr:cxnSp macro="">
      <xdr:nvCxnSpPr>
        <xdr:cNvPr id="95" name="直線コネクタ 94">
          <a:extLst>
            <a:ext uri="{FF2B5EF4-FFF2-40B4-BE49-F238E27FC236}">
              <a16:creationId xmlns:a16="http://schemas.microsoft.com/office/drawing/2014/main" id="{EEBA4C8C-D1EB-497B-9AB2-E242C667CF12}"/>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6" name="テキスト ボックス 95">
          <a:extLst>
            <a:ext uri="{FF2B5EF4-FFF2-40B4-BE49-F238E27FC236}">
              <a16:creationId xmlns:a16="http://schemas.microsoft.com/office/drawing/2014/main" id="{A0FFD38B-9E9B-4B6B-9AFA-C8CD71CDD519}"/>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7" name="直線コネクタ 96">
          <a:extLst>
            <a:ext uri="{FF2B5EF4-FFF2-40B4-BE49-F238E27FC236}">
              <a16:creationId xmlns:a16="http://schemas.microsoft.com/office/drawing/2014/main" id="{E45E60A2-519C-430C-A71D-4A6A728AFD23}"/>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98" name="テキスト ボックス 97">
          <a:extLst>
            <a:ext uri="{FF2B5EF4-FFF2-40B4-BE49-F238E27FC236}">
              <a16:creationId xmlns:a16="http://schemas.microsoft.com/office/drawing/2014/main" id="{0811FBF0-2F6F-4301-AA7E-062C8F81FF9E}"/>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99" name="直線コネクタ 98">
          <a:extLst>
            <a:ext uri="{FF2B5EF4-FFF2-40B4-BE49-F238E27FC236}">
              <a16:creationId xmlns:a16="http://schemas.microsoft.com/office/drawing/2014/main" id="{21672F18-C1BC-49E9-B015-4CED15F7B15B}"/>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0" name="テキスト ボックス 99">
          <a:extLst>
            <a:ext uri="{FF2B5EF4-FFF2-40B4-BE49-F238E27FC236}">
              <a16:creationId xmlns:a16="http://schemas.microsoft.com/office/drawing/2014/main" id="{6A314498-9D9A-4A37-8FD3-1569B2BE4AEA}"/>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1" name="直線コネクタ 100">
          <a:extLst>
            <a:ext uri="{FF2B5EF4-FFF2-40B4-BE49-F238E27FC236}">
              <a16:creationId xmlns:a16="http://schemas.microsoft.com/office/drawing/2014/main" id="{1A0DA22B-DD08-4F97-B16C-9EBA128B0AD5}"/>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2" name="テキスト ボックス 101">
          <a:extLst>
            <a:ext uri="{FF2B5EF4-FFF2-40B4-BE49-F238E27FC236}">
              <a16:creationId xmlns:a16="http://schemas.microsoft.com/office/drawing/2014/main" id="{179E637B-8045-4402-97C8-1550AD1A14B3}"/>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3" name="直線コネクタ 102">
          <a:extLst>
            <a:ext uri="{FF2B5EF4-FFF2-40B4-BE49-F238E27FC236}">
              <a16:creationId xmlns:a16="http://schemas.microsoft.com/office/drawing/2014/main" id="{1B2048E3-17DF-410B-89BF-D7A9FB92FE58}"/>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4" name="テキスト ボックス 103">
          <a:extLst>
            <a:ext uri="{FF2B5EF4-FFF2-40B4-BE49-F238E27FC236}">
              <a16:creationId xmlns:a16="http://schemas.microsoft.com/office/drawing/2014/main" id="{A5B4D6A3-5D3D-4834-9EF5-5222B82BDDB8}"/>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5" name="直線コネクタ 104">
          <a:extLst>
            <a:ext uri="{FF2B5EF4-FFF2-40B4-BE49-F238E27FC236}">
              <a16:creationId xmlns:a16="http://schemas.microsoft.com/office/drawing/2014/main" id="{10FFC6BB-33F6-4DDB-B6B2-BA2EA62E5348}"/>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6" name="テキスト ボックス 105">
          <a:extLst>
            <a:ext uri="{FF2B5EF4-FFF2-40B4-BE49-F238E27FC236}">
              <a16:creationId xmlns:a16="http://schemas.microsoft.com/office/drawing/2014/main" id="{3438C9EA-8BF7-4AA4-A984-2B3948D0A304}"/>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7" name="人口1人当たり決算額の推移グラフ枠445">
          <a:extLst>
            <a:ext uri="{FF2B5EF4-FFF2-40B4-BE49-F238E27FC236}">
              <a16:creationId xmlns:a16="http://schemas.microsoft.com/office/drawing/2014/main" id="{50EE0CD8-4945-4FD5-8EC2-105B07A8DDD6}"/>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127348</xdr:rowOff>
    </xdr:from>
    <xdr:to>
      <xdr:col>29</xdr:col>
      <xdr:colOff>127000</xdr:colOff>
      <xdr:row>39</xdr:row>
      <xdr:rowOff>33634</xdr:rowOff>
    </xdr:to>
    <xdr:cxnSp macro="">
      <xdr:nvCxnSpPr>
        <xdr:cNvPr id="108" name="直線コネクタ 107">
          <a:extLst>
            <a:ext uri="{FF2B5EF4-FFF2-40B4-BE49-F238E27FC236}">
              <a16:creationId xmlns:a16="http://schemas.microsoft.com/office/drawing/2014/main" id="{A511A462-E9FB-4B63-8006-77BBA5D6B829}"/>
            </a:ext>
          </a:extLst>
        </xdr:cNvPr>
        <xdr:cNvCxnSpPr/>
      </xdr:nvCxnSpPr>
      <xdr:spPr bwMode="auto">
        <a:xfrm flipV="1">
          <a:off x="5651500" y="6051898"/>
          <a:ext cx="0" cy="162078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39</xdr:row>
      <xdr:rowOff>5711</xdr:rowOff>
    </xdr:from>
    <xdr:ext cx="762000" cy="259045"/>
    <xdr:sp macro="" textlink="">
      <xdr:nvSpPr>
        <xdr:cNvPr id="109" name="人口1人当たり決算額の推移最小値テキスト445">
          <a:extLst>
            <a:ext uri="{FF2B5EF4-FFF2-40B4-BE49-F238E27FC236}">
              <a16:creationId xmlns:a16="http://schemas.microsoft.com/office/drawing/2014/main" id="{D0768F5D-9E8E-4C03-B872-AE4F33864A08}"/>
            </a:ext>
          </a:extLst>
        </xdr:cNvPr>
        <xdr:cNvSpPr txBox="1"/>
      </xdr:nvSpPr>
      <xdr:spPr>
        <a:xfrm>
          <a:off x="5740400" y="76447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-35,673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39</xdr:row>
      <xdr:rowOff>33634</xdr:rowOff>
    </xdr:from>
    <xdr:to>
      <xdr:col>30</xdr:col>
      <xdr:colOff>25400</xdr:colOff>
      <xdr:row>39</xdr:row>
      <xdr:rowOff>33634</xdr:rowOff>
    </xdr:to>
    <xdr:cxnSp macro="">
      <xdr:nvCxnSpPr>
        <xdr:cNvPr id="110" name="直線コネクタ 109">
          <a:extLst>
            <a:ext uri="{FF2B5EF4-FFF2-40B4-BE49-F238E27FC236}">
              <a16:creationId xmlns:a16="http://schemas.microsoft.com/office/drawing/2014/main" id="{E9C7912A-A5E0-4E73-9F56-25F2176182B6}"/>
            </a:ext>
          </a:extLst>
        </xdr:cNvPr>
        <xdr:cNvCxnSpPr/>
      </xdr:nvCxnSpPr>
      <xdr:spPr bwMode="auto">
        <a:xfrm>
          <a:off x="5562600" y="767268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42275</xdr:rowOff>
    </xdr:from>
    <xdr:ext cx="762000" cy="259045"/>
    <xdr:sp macro="" textlink="">
      <xdr:nvSpPr>
        <xdr:cNvPr id="111" name="人口1人当たり決算額の推移最大値テキスト445">
          <a:extLst>
            <a:ext uri="{FF2B5EF4-FFF2-40B4-BE49-F238E27FC236}">
              <a16:creationId xmlns:a16="http://schemas.microsoft.com/office/drawing/2014/main" id="{1F6141B0-1A39-4CAA-A8A9-6EFDB5934B05}"/>
            </a:ext>
          </a:extLst>
        </xdr:cNvPr>
        <xdr:cNvSpPr txBox="1"/>
      </xdr:nvSpPr>
      <xdr:spPr>
        <a:xfrm>
          <a:off x="5740400" y="57953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113,218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127348</xdr:rowOff>
    </xdr:from>
    <xdr:to>
      <xdr:col>30</xdr:col>
      <xdr:colOff>25400</xdr:colOff>
      <xdr:row>33</xdr:row>
      <xdr:rowOff>127348</xdr:rowOff>
    </xdr:to>
    <xdr:cxnSp macro="">
      <xdr:nvCxnSpPr>
        <xdr:cNvPr id="112" name="直線コネクタ 111">
          <a:extLst>
            <a:ext uri="{FF2B5EF4-FFF2-40B4-BE49-F238E27FC236}">
              <a16:creationId xmlns:a16="http://schemas.microsoft.com/office/drawing/2014/main" id="{67824CD9-8EE0-4D77-9A11-EC9FE494784C}"/>
            </a:ext>
          </a:extLst>
        </xdr:cNvPr>
        <xdr:cNvCxnSpPr/>
      </xdr:nvCxnSpPr>
      <xdr:spPr bwMode="auto">
        <a:xfrm>
          <a:off x="5562600" y="605189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252251</xdr:rowOff>
    </xdr:from>
    <xdr:to>
      <xdr:col>29</xdr:col>
      <xdr:colOff>127000</xdr:colOff>
      <xdr:row>35</xdr:row>
      <xdr:rowOff>272042</xdr:rowOff>
    </xdr:to>
    <xdr:cxnSp macro="">
      <xdr:nvCxnSpPr>
        <xdr:cNvPr id="113" name="直線コネクタ 112">
          <a:extLst>
            <a:ext uri="{FF2B5EF4-FFF2-40B4-BE49-F238E27FC236}">
              <a16:creationId xmlns:a16="http://schemas.microsoft.com/office/drawing/2014/main" id="{6798BE42-3C34-4C02-9F07-C8AFF011252C}"/>
            </a:ext>
          </a:extLst>
        </xdr:cNvPr>
        <xdr:cNvCxnSpPr/>
      </xdr:nvCxnSpPr>
      <xdr:spPr bwMode="auto">
        <a:xfrm flipV="1">
          <a:off x="5003800" y="6862601"/>
          <a:ext cx="647700" cy="1979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237029</xdr:rowOff>
    </xdr:from>
    <xdr:ext cx="762000" cy="259045"/>
    <xdr:sp macro="" textlink="">
      <xdr:nvSpPr>
        <xdr:cNvPr id="114" name="人口1人当たり決算額の推移平均値テキスト445">
          <a:extLst>
            <a:ext uri="{FF2B5EF4-FFF2-40B4-BE49-F238E27FC236}">
              <a16:creationId xmlns:a16="http://schemas.microsoft.com/office/drawing/2014/main" id="{AB1F37D3-EF78-4D95-8F2D-FAE2742001A6}"/>
            </a:ext>
          </a:extLst>
        </xdr:cNvPr>
        <xdr:cNvSpPr txBox="1"/>
      </xdr:nvSpPr>
      <xdr:spPr>
        <a:xfrm>
          <a:off x="5740400" y="684737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222744</xdr:rowOff>
    </xdr:from>
    <xdr:to>
      <xdr:col>29</xdr:col>
      <xdr:colOff>177800</xdr:colOff>
      <xdr:row>35</xdr:row>
      <xdr:rowOff>324344</xdr:rowOff>
    </xdr:to>
    <xdr:sp macro="" textlink="">
      <xdr:nvSpPr>
        <xdr:cNvPr id="115" name="フローチャート: 判断 114">
          <a:extLst>
            <a:ext uri="{FF2B5EF4-FFF2-40B4-BE49-F238E27FC236}">
              <a16:creationId xmlns:a16="http://schemas.microsoft.com/office/drawing/2014/main" id="{795DACD7-A063-4D93-A509-C6504AD723BD}"/>
            </a:ext>
          </a:extLst>
        </xdr:cNvPr>
        <xdr:cNvSpPr/>
      </xdr:nvSpPr>
      <xdr:spPr bwMode="auto">
        <a:xfrm>
          <a:off x="5600700" y="683309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272042</xdr:rowOff>
    </xdr:from>
    <xdr:to>
      <xdr:col>26</xdr:col>
      <xdr:colOff>50800</xdr:colOff>
      <xdr:row>35</xdr:row>
      <xdr:rowOff>284941</xdr:rowOff>
    </xdr:to>
    <xdr:cxnSp macro="">
      <xdr:nvCxnSpPr>
        <xdr:cNvPr id="116" name="直線コネクタ 115">
          <a:extLst>
            <a:ext uri="{FF2B5EF4-FFF2-40B4-BE49-F238E27FC236}">
              <a16:creationId xmlns:a16="http://schemas.microsoft.com/office/drawing/2014/main" id="{C052293E-6E41-4DA2-B503-9B9B949842A9}"/>
            </a:ext>
          </a:extLst>
        </xdr:cNvPr>
        <xdr:cNvCxnSpPr/>
      </xdr:nvCxnSpPr>
      <xdr:spPr bwMode="auto">
        <a:xfrm flipV="1">
          <a:off x="4305300" y="6882392"/>
          <a:ext cx="698500" cy="1289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264871</xdr:rowOff>
    </xdr:from>
    <xdr:to>
      <xdr:col>26</xdr:col>
      <xdr:colOff>101600</xdr:colOff>
      <xdr:row>36</xdr:row>
      <xdr:rowOff>23571</xdr:rowOff>
    </xdr:to>
    <xdr:sp macro="" textlink="">
      <xdr:nvSpPr>
        <xdr:cNvPr id="117" name="フローチャート: 判断 116">
          <a:extLst>
            <a:ext uri="{FF2B5EF4-FFF2-40B4-BE49-F238E27FC236}">
              <a16:creationId xmlns:a16="http://schemas.microsoft.com/office/drawing/2014/main" id="{4EF0BE2C-B0BF-4A35-BBB9-E11F9135F401}"/>
            </a:ext>
          </a:extLst>
        </xdr:cNvPr>
        <xdr:cNvSpPr/>
      </xdr:nvSpPr>
      <xdr:spPr bwMode="auto">
        <a:xfrm>
          <a:off x="4953000" y="687522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8348</xdr:rowOff>
    </xdr:from>
    <xdr:ext cx="736600" cy="259045"/>
    <xdr:sp macro="" textlink="">
      <xdr:nvSpPr>
        <xdr:cNvPr id="118" name="テキスト ボックス 117">
          <a:extLst>
            <a:ext uri="{FF2B5EF4-FFF2-40B4-BE49-F238E27FC236}">
              <a16:creationId xmlns:a16="http://schemas.microsoft.com/office/drawing/2014/main" id="{C8645372-6FDF-4FB7-B1C6-FF0CCD7FE7E7}"/>
            </a:ext>
          </a:extLst>
        </xdr:cNvPr>
        <xdr:cNvSpPr txBox="1"/>
      </xdr:nvSpPr>
      <xdr:spPr>
        <a:xfrm>
          <a:off x="4622800" y="696159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284941</xdr:rowOff>
    </xdr:from>
    <xdr:to>
      <xdr:col>22</xdr:col>
      <xdr:colOff>114300</xdr:colOff>
      <xdr:row>35</xdr:row>
      <xdr:rowOff>324489</xdr:rowOff>
    </xdr:to>
    <xdr:cxnSp macro="">
      <xdr:nvCxnSpPr>
        <xdr:cNvPr id="119" name="直線コネクタ 118">
          <a:extLst>
            <a:ext uri="{FF2B5EF4-FFF2-40B4-BE49-F238E27FC236}">
              <a16:creationId xmlns:a16="http://schemas.microsoft.com/office/drawing/2014/main" id="{05977511-9E41-485B-B0D7-9CCA3566B1EA}"/>
            </a:ext>
          </a:extLst>
        </xdr:cNvPr>
        <xdr:cNvCxnSpPr/>
      </xdr:nvCxnSpPr>
      <xdr:spPr bwMode="auto">
        <a:xfrm flipV="1">
          <a:off x="3606800" y="6895291"/>
          <a:ext cx="698500" cy="3954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280416</xdr:rowOff>
    </xdr:from>
    <xdr:to>
      <xdr:col>22</xdr:col>
      <xdr:colOff>165100</xdr:colOff>
      <xdr:row>36</xdr:row>
      <xdr:rowOff>39116</xdr:rowOff>
    </xdr:to>
    <xdr:sp macro="" textlink="">
      <xdr:nvSpPr>
        <xdr:cNvPr id="120" name="フローチャート: 判断 119">
          <a:extLst>
            <a:ext uri="{FF2B5EF4-FFF2-40B4-BE49-F238E27FC236}">
              <a16:creationId xmlns:a16="http://schemas.microsoft.com/office/drawing/2014/main" id="{7DDF06E4-8D0A-4126-9366-2AFAD7EA580E}"/>
            </a:ext>
          </a:extLst>
        </xdr:cNvPr>
        <xdr:cNvSpPr/>
      </xdr:nvSpPr>
      <xdr:spPr bwMode="auto">
        <a:xfrm>
          <a:off x="4254500" y="689076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23893</xdr:rowOff>
    </xdr:from>
    <xdr:ext cx="762000" cy="259045"/>
    <xdr:sp macro="" textlink="">
      <xdr:nvSpPr>
        <xdr:cNvPr id="121" name="テキスト ボックス 120">
          <a:extLst>
            <a:ext uri="{FF2B5EF4-FFF2-40B4-BE49-F238E27FC236}">
              <a16:creationId xmlns:a16="http://schemas.microsoft.com/office/drawing/2014/main" id="{62F43B59-A1F5-482C-9FA7-A0A644AF86AF}"/>
            </a:ext>
          </a:extLst>
        </xdr:cNvPr>
        <xdr:cNvSpPr txBox="1"/>
      </xdr:nvSpPr>
      <xdr:spPr>
        <a:xfrm>
          <a:off x="3924300" y="69771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324489</xdr:rowOff>
    </xdr:from>
    <xdr:to>
      <xdr:col>18</xdr:col>
      <xdr:colOff>177800</xdr:colOff>
      <xdr:row>36</xdr:row>
      <xdr:rowOff>10044</xdr:rowOff>
    </xdr:to>
    <xdr:cxnSp macro="">
      <xdr:nvCxnSpPr>
        <xdr:cNvPr id="122" name="直線コネクタ 121">
          <a:extLst>
            <a:ext uri="{FF2B5EF4-FFF2-40B4-BE49-F238E27FC236}">
              <a16:creationId xmlns:a16="http://schemas.microsoft.com/office/drawing/2014/main" id="{4C052F49-B227-4404-B348-A3E0D04E830A}"/>
            </a:ext>
          </a:extLst>
        </xdr:cNvPr>
        <xdr:cNvCxnSpPr/>
      </xdr:nvCxnSpPr>
      <xdr:spPr bwMode="auto">
        <a:xfrm flipV="1">
          <a:off x="2908300" y="6934839"/>
          <a:ext cx="698500" cy="2845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119700</xdr:rowOff>
    </xdr:from>
    <xdr:to>
      <xdr:col>19</xdr:col>
      <xdr:colOff>38100</xdr:colOff>
      <xdr:row>35</xdr:row>
      <xdr:rowOff>221300</xdr:rowOff>
    </xdr:to>
    <xdr:sp macro="" textlink="">
      <xdr:nvSpPr>
        <xdr:cNvPr id="123" name="フローチャート: 判断 122">
          <a:extLst>
            <a:ext uri="{FF2B5EF4-FFF2-40B4-BE49-F238E27FC236}">
              <a16:creationId xmlns:a16="http://schemas.microsoft.com/office/drawing/2014/main" id="{2E6DD00D-85A5-46B4-8B86-DD0D2D407C33}"/>
            </a:ext>
          </a:extLst>
        </xdr:cNvPr>
        <xdr:cNvSpPr/>
      </xdr:nvSpPr>
      <xdr:spPr bwMode="auto">
        <a:xfrm>
          <a:off x="3556000" y="673005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231477</xdr:rowOff>
    </xdr:from>
    <xdr:ext cx="762000" cy="259045"/>
    <xdr:sp macro="" textlink="">
      <xdr:nvSpPr>
        <xdr:cNvPr id="124" name="テキスト ボックス 123">
          <a:extLst>
            <a:ext uri="{FF2B5EF4-FFF2-40B4-BE49-F238E27FC236}">
              <a16:creationId xmlns:a16="http://schemas.microsoft.com/office/drawing/2014/main" id="{56CB243F-11C9-4F5F-B9C0-BC0D2F46E530}"/>
            </a:ext>
          </a:extLst>
        </xdr:cNvPr>
        <xdr:cNvSpPr txBox="1"/>
      </xdr:nvSpPr>
      <xdr:spPr>
        <a:xfrm>
          <a:off x="3225800" y="6498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128658</xdr:rowOff>
    </xdr:from>
    <xdr:to>
      <xdr:col>15</xdr:col>
      <xdr:colOff>101600</xdr:colOff>
      <xdr:row>35</xdr:row>
      <xdr:rowOff>230258</xdr:rowOff>
    </xdr:to>
    <xdr:sp macro="" textlink="">
      <xdr:nvSpPr>
        <xdr:cNvPr id="125" name="フローチャート: 判断 124">
          <a:extLst>
            <a:ext uri="{FF2B5EF4-FFF2-40B4-BE49-F238E27FC236}">
              <a16:creationId xmlns:a16="http://schemas.microsoft.com/office/drawing/2014/main" id="{AD73BD88-7D6F-489F-8EB3-60399FD4F08F}"/>
            </a:ext>
          </a:extLst>
        </xdr:cNvPr>
        <xdr:cNvSpPr/>
      </xdr:nvSpPr>
      <xdr:spPr bwMode="auto">
        <a:xfrm>
          <a:off x="2857500" y="673900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240435</xdr:rowOff>
    </xdr:from>
    <xdr:ext cx="762000" cy="259045"/>
    <xdr:sp macro="" textlink="">
      <xdr:nvSpPr>
        <xdr:cNvPr id="126" name="テキスト ボックス 125">
          <a:extLst>
            <a:ext uri="{FF2B5EF4-FFF2-40B4-BE49-F238E27FC236}">
              <a16:creationId xmlns:a16="http://schemas.microsoft.com/office/drawing/2014/main" id="{5176B212-426B-42C0-838F-F970E17B5BA9}"/>
            </a:ext>
          </a:extLst>
        </xdr:cNvPr>
        <xdr:cNvSpPr txBox="1"/>
      </xdr:nvSpPr>
      <xdr:spPr>
        <a:xfrm>
          <a:off x="2527300" y="65078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B21951E3-866E-4FC0-BFCB-08112A5F484C}"/>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1B8C757-5194-4F70-B975-2FB82E65FD2A}"/>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565D724A-7662-491A-9B29-977F98F1AD1C}"/>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CADBC6-C7ED-4B74-AE8C-B618E8FA5AFF}"/>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B07E456E-3296-4299-9678-2798E3F52B88}"/>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201451</xdr:rowOff>
    </xdr:from>
    <xdr:to>
      <xdr:col>29</xdr:col>
      <xdr:colOff>177800</xdr:colOff>
      <xdr:row>35</xdr:row>
      <xdr:rowOff>303051</xdr:rowOff>
    </xdr:to>
    <xdr:sp macro="" textlink="">
      <xdr:nvSpPr>
        <xdr:cNvPr id="132" name="楕円 131">
          <a:extLst>
            <a:ext uri="{FF2B5EF4-FFF2-40B4-BE49-F238E27FC236}">
              <a16:creationId xmlns:a16="http://schemas.microsoft.com/office/drawing/2014/main" id="{EE5E3CC9-E83C-481A-A050-E70B355E3C38}"/>
            </a:ext>
          </a:extLst>
        </xdr:cNvPr>
        <xdr:cNvSpPr/>
      </xdr:nvSpPr>
      <xdr:spPr bwMode="auto">
        <a:xfrm>
          <a:off x="5600700" y="681180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46528</xdr:rowOff>
    </xdr:from>
    <xdr:ext cx="762000" cy="259045"/>
    <xdr:sp macro="" textlink="">
      <xdr:nvSpPr>
        <xdr:cNvPr id="133" name="人口1人当たり決算額の推移該当値テキスト445">
          <a:extLst>
            <a:ext uri="{FF2B5EF4-FFF2-40B4-BE49-F238E27FC236}">
              <a16:creationId xmlns:a16="http://schemas.microsoft.com/office/drawing/2014/main" id="{E29CA034-975E-41FD-9CA0-B3A45D5CB9B8}"/>
            </a:ext>
          </a:extLst>
        </xdr:cNvPr>
        <xdr:cNvSpPr txBox="1"/>
      </xdr:nvSpPr>
      <xdr:spPr>
        <a:xfrm>
          <a:off x="5740400" y="66568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221242</xdr:rowOff>
    </xdr:from>
    <xdr:to>
      <xdr:col>26</xdr:col>
      <xdr:colOff>101600</xdr:colOff>
      <xdr:row>35</xdr:row>
      <xdr:rowOff>322842</xdr:rowOff>
    </xdr:to>
    <xdr:sp macro="" textlink="">
      <xdr:nvSpPr>
        <xdr:cNvPr id="134" name="楕円 133">
          <a:extLst>
            <a:ext uri="{FF2B5EF4-FFF2-40B4-BE49-F238E27FC236}">
              <a16:creationId xmlns:a16="http://schemas.microsoft.com/office/drawing/2014/main" id="{704DA3DF-56FD-4351-BC1F-D6F1E204EB4F}"/>
            </a:ext>
          </a:extLst>
        </xdr:cNvPr>
        <xdr:cNvSpPr/>
      </xdr:nvSpPr>
      <xdr:spPr bwMode="auto">
        <a:xfrm>
          <a:off x="4953000" y="683159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333019</xdr:rowOff>
    </xdr:from>
    <xdr:ext cx="736600" cy="259045"/>
    <xdr:sp macro="" textlink="">
      <xdr:nvSpPr>
        <xdr:cNvPr id="135" name="テキスト ボックス 134">
          <a:extLst>
            <a:ext uri="{FF2B5EF4-FFF2-40B4-BE49-F238E27FC236}">
              <a16:creationId xmlns:a16="http://schemas.microsoft.com/office/drawing/2014/main" id="{C5C91D12-FA2B-4F10-BDF4-0838F8B644CF}"/>
            </a:ext>
          </a:extLst>
        </xdr:cNvPr>
        <xdr:cNvSpPr txBox="1"/>
      </xdr:nvSpPr>
      <xdr:spPr>
        <a:xfrm>
          <a:off x="4622800" y="66004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234141</xdr:rowOff>
    </xdr:from>
    <xdr:to>
      <xdr:col>22</xdr:col>
      <xdr:colOff>165100</xdr:colOff>
      <xdr:row>35</xdr:row>
      <xdr:rowOff>335741</xdr:rowOff>
    </xdr:to>
    <xdr:sp macro="" textlink="">
      <xdr:nvSpPr>
        <xdr:cNvPr id="136" name="楕円 135">
          <a:extLst>
            <a:ext uri="{FF2B5EF4-FFF2-40B4-BE49-F238E27FC236}">
              <a16:creationId xmlns:a16="http://schemas.microsoft.com/office/drawing/2014/main" id="{DCB1935D-662F-4BD0-8156-85331E53FFE4}"/>
            </a:ext>
          </a:extLst>
        </xdr:cNvPr>
        <xdr:cNvSpPr/>
      </xdr:nvSpPr>
      <xdr:spPr bwMode="auto">
        <a:xfrm>
          <a:off x="4254500" y="684449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3018</xdr:rowOff>
    </xdr:from>
    <xdr:ext cx="762000" cy="259045"/>
    <xdr:sp macro="" textlink="">
      <xdr:nvSpPr>
        <xdr:cNvPr id="137" name="テキスト ボックス 136">
          <a:extLst>
            <a:ext uri="{FF2B5EF4-FFF2-40B4-BE49-F238E27FC236}">
              <a16:creationId xmlns:a16="http://schemas.microsoft.com/office/drawing/2014/main" id="{5002B474-7D2C-42DF-A7E3-64ACE96C71C4}"/>
            </a:ext>
          </a:extLst>
        </xdr:cNvPr>
        <xdr:cNvSpPr txBox="1"/>
      </xdr:nvSpPr>
      <xdr:spPr>
        <a:xfrm>
          <a:off x="3924300" y="66133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273689</xdr:rowOff>
    </xdr:from>
    <xdr:to>
      <xdr:col>19</xdr:col>
      <xdr:colOff>38100</xdr:colOff>
      <xdr:row>36</xdr:row>
      <xdr:rowOff>32389</xdr:rowOff>
    </xdr:to>
    <xdr:sp macro="" textlink="">
      <xdr:nvSpPr>
        <xdr:cNvPr id="138" name="楕円 137">
          <a:extLst>
            <a:ext uri="{FF2B5EF4-FFF2-40B4-BE49-F238E27FC236}">
              <a16:creationId xmlns:a16="http://schemas.microsoft.com/office/drawing/2014/main" id="{91984E1D-1C5E-4F7A-B293-93356E986D52}"/>
            </a:ext>
          </a:extLst>
        </xdr:cNvPr>
        <xdr:cNvSpPr/>
      </xdr:nvSpPr>
      <xdr:spPr bwMode="auto">
        <a:xfrm>
          <a:off x="3556000" y="688403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17166</xdr:rowOff>
    </xdr:from>
    <xdr:ext cx="762000" cy="259045"/>
    <xdr:sp macro="" textlink="">
      <xdr:nvSpPr>
        <xdr:cNvPr id="139" name="テキスト ボックス 138">
          <a:extLst>
            <a:ext uri="{FF2B5EF4-FFF2-40B4-BE49-F238E27FC236}">
              <a16:creationId xmlns:a16="http://schemas.microsoft.com/office/drawing/2014/main" id="{193A6422-C596-486C-AE2F-8844E4C83161}"/>
            </a:ext>
          </a:extLst>
        </xdr:cNvPr>
        <xdr:cNvSpPr txBox="1"/>
      </xdr:nvSpPr>
      <xdr:spPr>
        <a:xfrm>
          <a:off x="3225800" y="69704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302144</xdr:rowOff>
    </xdr:from>
    <xdr:to>
      <xdr:col>15</xdr:col>
      <xdr:colOff>101600</xdr:colOff>
      <xdr:row>36</xdr:row>
      <xdr:rowOff>60844</xdr:rowOff>
    </xdr:to>
    <xdr:sp macro="" textlink="">
      <xdr:nvSpPr>
        <xdr:cNvPr id="140" name="楕円 139">
          <a:extLst>
            <a:ext uri="{FF2B5EF4-FFF2-40B4-BE49-F238E27FC236}">
              <a16:creationId xmlns:a16="http://schemas.microsoft.com/office/drawing/2014/main" id="{F2B6CF7B-47E7-4519-9C0A-6B28DF158BCA}"/>
            </a:ext>
          </a:extLst>
        </xdr:cNvPr>
        <xdr:cNvSpPr/>
      </xdr:nvSpPr>
      <xdr:spPr bwMode="auto">
        <a:xfrm>
          <a:off x="2857500" y="691249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45621</xdr:rowOff>
    </xdr:from>
    <xdr:ext cx="762000" cy="259045"/>
    <xdr:sp macro="" textlink="">
      <xdr:nvSpPr>
        <xdr:cNvPr id="141" name="テキスト ボックス 140">
          <a:extLst>
            <a:ext uri="{FF2B5EF4-FFF2-40B4-BE49-F238E27FC236}">
              <a16:creationId xmlns:a16="http://schemas.microsoft.com/office/drawing/2014/main" id="{D356103D-4466-41A1-93FE-61EC9A425AB3}"/>
            </a:ext>
          </a:extLst>
        </xdr:cNvPr>
        <xdr:cNvSpPr txBox="1"/>
      </xdr:nvSpPr>
      <xdr:spPr>
        <a:xfrm>
          <a:off x="2527300" y="69988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7A629461-6B6A-4861-92C4-589C653891A8}"/>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F87065F2-036A-437C-931D-367FAE37FF9C}"/>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C979F262-C564-49E5-B1C4-64A100BF65AF}"/>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6EF40F0E-168C-452B-B0B2-87AC76A1970A}"/>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福島県広野町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3CE20825-E13B-4C65-8EA0-A82559C7AC63}"/>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AFE47EEF-098C-4BB4-A7E8-91713035155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70C32C70-CBBF-4C4C-9A9A-0499EB753CA8}"/>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BD1F4E0C-20AD-448F-9D22-6A2B56659A0D}"/>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68138701-4F0A-4B45-B528-BB05EF14D4F3}"/>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99A34599-FD8F-4310-AD10-2C1853714B68}"/>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4,672
4,606
58.69
7,672,637
7,128,747
495,141
4,290,751
1,374,121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921007F5-D06A-4D60-9E50-64F2FC006CD3}"/>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859F9900-3ECF-4633-BF88-06004D534281}"/>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EF14B446-B850-41B7-A668-638A8B666BB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33775487-D7A0-4A5F-9019-A7CCAF2F89DA}"/>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2A9F245E-2D10-4E96-94E7-AA46AAA3FF46}"/>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874528EE-EF22-4F4F-AE9E-78978A9F0C6B}"/>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70143944-B0D7-4831-A8F2-BF470AFEBC32}"/>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23F242A4-55A5-4B94-8562-16BC67E480F7}"/>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752B6583-290E-4782-964B-3B78029EE92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C5B1A347-8A6D-4868-A20D-021BDB936DB8}"/>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7914F6FF-CCA5-4E35-AE53-792FEEE12A92}"/>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5B09B480-82EE-44BB-B02C-4192AEFA851B}"/>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70C0BA61-7540-4FC4-A9E5-6C851CE2415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3A2E2D1D-F852-4717-B1E4-F3AC21D00534}"/>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3901FEF2-4AD2-406F-AF48-79F46B341FE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FE125C8B-032A-4245-9B9D-F54CDBD64523}"/>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DF00AB0-0FE3-4314-8AA2-E5667079AECD}"/>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10ADA21C-684A-45CD-81EF-0E887333381F}"/>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D2042F13-3391-4FFA-92D8-76A99F97AD2B}"/>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BA98FB81-A370-4327-8BF2-8DA30E6538E6}"/>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388AF9F9-7F6C-446C-8111-090E10FD8046}"/>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1C646C65-E250-4A8F-BE26-064C7B4E85B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72B7DF41-FB55-45B8-B2A8-380837AAFACF}"/>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32DDFE60-14A2-41AF-81AE-67E508216E73}"/>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8AC843B5-C4F1-4F1A-9CFC-3A4C7AC45416}"/>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32C70630-3B19-4B23-907B-B8A056BAEB2D}"/>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77D0A7ED-4417-4978-9CA8-0B109BECC969}"/>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84,041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C3D6E766-CA18-4D2B-B86F-E1DAE4A1B8BB}"/>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F1CEA87F-CE0E-4ADB-A7D3-EA5BC249ECCD}"/>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DCC6DDB3-97BA-4939-8D5A-AFB23578760E}"/>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B4193F6C-70CC-483A-A0D6-64A1BD8C78DF}"/>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680D9FD1-9BC0-4D9A-9F45-B52D1AFEF7A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37</xdr:row>
      <xdr:rowOff>168927</xdr:rowOff>
    </xdr:from>
    <xdr:ext cx="595419" cy="259045"/>
    <xdr:sp macro="" textlink="">
      <xdr:nvSpPr>
        <xdr:cNvPr id="44" name="テキスト ボックス 43">
          <a:extLst>
            <a:ext uri="{FF2B5EF4-FFF2-40B4-BE49-F238E27FC236}">
              <a16:creationId xmlns:a16="http://schemas.microsoft.com/office/drawing/2014/main" id="{388AE86A-3927-4829-9141-6A0F63C7AAF0}"/>
            </a:ext>
          </a:extLst>
        </xdr:cNvPr>
        <xdr:cNvSpPr txBox="1"/>
      </xdr:nvSpPr>
      <xdr:spPr>
        <a:xfrm>
          <a:off x="166581" y="6512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9340407F-4ACE-4B2E-98CC-74C6BFCD8C08}"/>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35</xdr:row>
      <xdr:rowOff>54627</xdr:rowOff>
    </xdr:from>
    <xdr:ext cx="595419" cy="259045"/>
    <xdr:sp macro="" textlink="">
      <xdr:nvSpPr>
        <xdr:cNvPr id="46" name="テキスト ボックス 45">
          <a:extLst>
            <a:ext uri="{FF2B5EF4-FFF2-40B4-BE49-F238E27FC236}">
              <a16:creationId xmlns:a16="http://schemas.microsoft.com/office/drawing/2014/main" id="{32A07B7D-9B12-4B14-AC60-757F1FE0173B}"/>
            </a:ext>
          </a:extLst>
        </xdr:cNvPr>
        <xdr:cNvSpPr txBox="1"/>
      </xdr:nvSpPr>
      <xdr:spPr>
        <a:xfrm>
          <a:off x="166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FD76E9F6-4AEA-46D7-B11C-9D13BFB0C997}"/>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32</xdr:row>
      <xdr:rowOff>111777</xdr:rowOff>
    </xdr:from>
    <xdr:ext cx="595419" cy="259045"/>
    <xdr:sp macro="" textlink="">
      <xdr:nvSpPr>
        <xdr:cNvPr id="48" name="テキスト ボックス 47">
          <a:extLst>
            <a:ext uri="{FF2B5EF4-FFF2-40B4-BE49-F238E27FC236}">
              <a16:creationId xmlns:a16="http://schemas.microsoft.com/office/drawing/2014/main" id="{C6BCF2B9-CD10-480F-ABAD-E1AC53A23A69}"/>
            </a:ext>
          </a:extLst>
        </xdr:cNvPr>
        <xdr:cNvSpPr txBox="1"/>
      </xdr:nvSpPr>
      <xdr:spPr>
        <a:xfrm>
          <a:off x="166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CAA68482-B733-4A53-AA00-1F188C08B3A2}"/>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168927</xdr:rowOff>
    </xdr:from>
    <xdr:ext cx="595419" cy="259045"/>
    <xdr:sp macro="" textlink="">
      <xdr:nvSpPr>
        <xdr:cNvPr id="50" name="テキスト ボックス 49">
          <a:extLst>
            <a:ext uri="{FF2B5EF4-FFF2-40B4-BE49-F238E27FC236}">
              <a16:creationId xmlns:a16="http://schemas.microsoft.com/office/drawing/2014/main" id="{78F0F003-2143-4F06-9CCA-37FFA4C6B137}"/>
            </a:ext>
          </a:extLst>
        </xdr:cNvPr>
        <xdr:cNvSpPr txBox="1"/>
      </xdr:nvSpPr>
      <xdr:spPr>
        <a:xfrm>
          <a:off x="166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225D9831-BCC0-498A-BCCF-999B9DA68E77}"/>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2" name="テキスト ボックス 51">
          <a:extLst>
            <a:ext uri="{FF2B5EF4-FFF2-40B4-BE49-F238E27FC236}">
              <a16:creationId xmlns:a16="http://schemas.microsoft.com/office/drawing/2014/main" id="{7BA18293-1865-4E98-A3CC-BA46AAF6F30A}"/>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人件費グラフ枠">
          <a:extLst>
            <a:ext uri="{FF2B5EF4-FFF2-40B4-BE49-F238E27FC236}">
              <a16:creationId xmlns:a16="http://schemas.microsoft.com/office/drawing/2014/main" id="{C0FB29FD-39EB-45A7-BA1A-8D012E6694C9}"/>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151880</xdr:rowOff>
    </xdr:from>
    <xdr:to>
      <xdr:col>24</xdr:col>
      <xdr:colOff>62865</xdr:colOff>
      <xdr:row>39</xdr:row>
      <xdr:rowOff>81480</xdr:rowOff>
    </xdr:to>
    <xdr:cxnSp macro="">
      <xdr:nvCxnSpPr>
        <xdr:cNvPr id="54" name="直線コネクタ 53">
          <a:extLst>
            <a:ext uri="{FF2B5EF4-FFF2-40B4-BE49-F238E27FC236}">
              <a16:creationId xmlns:a16="http://schemas.microsoft.com/office/drawing/2014/main" id="{2DA3A063-7EA9-4566-A0D7-5C4D61949C2C}"/>
            </a:ext>
          </a:extLst>
        </xdr:cNvPr>
        <xdr:cNvCxnSpPr/>
      </xdr:nvCxnSpPr>
      <xdr:spPr>
        <a:xfrm flipV="1">
          <a:off x="4633595" y="5295380"/>
          <a:ext cx="1270" cy="14726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85307</xdr:rowOff>
    </xdr:from>
    <xdr:ext cx="534377" cy="259045"/>
    <xdr:sp macro="" textlink="">
      <xdr:nvSpPr>
        <xdr:cNvPr id="55" name="人件費最小値テキスト">
          <a:extLst>
            <a:ext uri="{FF2B5EF4-FFF2-40B4-BE49-F238E27FC236}">
              <a16:creationId xmlns:a16="http://schemas.microsoft.com/office/drawing/2014/main" id="{93E19273-0B7D-4738-BECB-B134E6DB33A7}"/>
            </a:ext>
          </a:extLst>
        </xdr:cNvPr>
        <xdr:cNvSpPr txBox="1"/>
      </xdr:nvSpPr>
      <xdr:spPr>
        <a:xfrm>
          <a:off x="4686300" y="67718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87,617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81480</xdr:rowOff>
    </xdr:from>
    <xdr:to>
      <xdr:col>24</xdr:col>
      <xdr:colOff>152400</xdr:colOff>
      <xdr:row>39</xdr:row>
      <xdr:rowOff>81480</xdr:rowOff>
    </xdr:to>
    <xdr:cxnSp macro="">
      <xdr:nvCxnSpPr>
        <xdr:cNvPr id="56" name="直線コネクタ 55">
          <a:extLst>
            <a:ext uri="{FF2B5EF4-FFF2-40B4-BE49-F238E27FC236}">
              <a16:creationId xmlns:a16="http://schemas.microsoft.com/office/drawing/2014/main" id="{DB336FA0-AA70-4065-A31F-B2E38D4365F3}"/>
            </a:ext>
          </a:extLst>
        </xdr:cNvPr>
        <xdr:cNvCxnSpPr/>
      </xdr:nvCxnSpPr>
      <xdr:spPr>
        <a:xfrm>
          <a:off x="4546600" y="6768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98557</xdr:rowOff>
    </xdr:from>
    <xdr:ext cx="599010" cy="259045"/>
    <xdr:sp macro="" textlink="">
      <xdr:nvSpPr>
        <xdr:cNvPr id="57" name="人件費最大値テキスト">
          <a:extLst>
            <a:ext uri="{FF2B5EF4-FFF2-40B4-BE49-F238E27FC236}">
              <a16:creationId xmlns:a16="http://schemas.microsoft.com/office/drawing/2014/main" id="{E95FA51A-F022-42E7-9411-9231BF5C4FE6}"/>
            </a:ext>
          </a:extLst>
        </xdr:cNvPr>
        <xdr:cNvSpPr txBox="1"/>
      </xdr:nvSpPr>
      <xdr:spPr>
        <a:xfrm>
          <a:off x="4686300" y="50706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248,668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151880</xdr:rowOff>
    </xdr:from>
    <xdr:to>
      <xdr:col>24</xdr:col>
      <xdr:colOff>152400</xdr:colOff>
      <xdr:row>30</xdr:row>
      <xdr:rowOff>151880</xdr:rowOff>
    </xdr:to>
    <xdr:cxnSp macro="">
      <xdr:nvCxnSpPr>
        <xdr:cNvPr id="58" name="直線コネクタ 57">
          <a:extLst>
            <a:ext uri="{FF2B5EF4-FFF2-40B4-BE49-F238E27FC236}">
              <a16:creationId xmlns:a16="http://schemas.microsoft.com/office/drawing/2014/main" id="{2329267D-0BFD-4237-B1AC-19B7D310468D}"/>
            </a:ext>
          </a:extLst>
        </xdr:cNvPr>
        <xdr:cNvCxnSpPr/>
      </xdr:nvCxnSpPr>
      <xdr:spPr>
        <a:xfrm>
          <a:off x="4546600" y="5295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149018</xdr:rowOff>
    </xdr:from>
    <xdr:to>
      <xdr:col>24</xdr:col>
      <xdr:colOff>63500</xdr:colOff>
      <xdr:row>35</xdr:row>
      <xdr:rowOff>152246</xdr:rowOff>
    </xdr:to>
    <xdr:cxnSp macro="">
      <xdr:nvCxnSpPr>
        <xdr:cNvPr id="59" name="直線コネクタ 58">
          <a:extLst>
            <a:ext uri="{FF2B5EF4-FFF2-40B4-BE49-F238E27FC236}">
              <a16:creationId xmlns:a16="http://schemas.microsoft.com/office/drawing/2014/main" id="{75CDD31C-281B-4BA2-B0F3-3369654C86BF}"/>
            </a:ext>
          </a:extLst>
        </xdr:cNvPr>
        <xdr:cNvCxnSpPr/>
      </xdr:nvCxnSpPr>
      <xdr:spPr>
        <a:xfrm>
          <a:off x="3797300" y="6149768"/>
          <a:ext cx="838200" cy="3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57424</xdr:rowOff>
    </xdr:from>
    <xdr:ext cx="599010" cy="259045"/>
    <xdr:sp macro="" textlink="">
      <xdr:nvSpPr>
        <xdr:cNvPr id="60" name="人件費平均値テキスト">
          <a:extLst>
            <a:ext uri="{FF2B5EF4-FFF2-40B4-BE49-F238E27FC236}">
              <a16:creationId xmlns:a16="http://schemas.microsoft.com/office/drawing/2014/main" id="{C95F7AFF-CF65-40E8-9B32-1AC521BEB97F}"/>
            </a:ext>
          </a:extLst>
        </xdr:cNvPr>
        <xdr:cNvSpPr txBox="1"/>
      </xdr:nvSpPr>
      <xdr:spPr>
        <a:xfrm>
          <a:off x="4686300" y="622962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78997</xdr:rowOff>
    </xdr:from>
    <xdr:to>
      <xdr:col>24</xdr:col>
      <xdr:colOff>114300</xdr:colOff>
      <xdr:row>37</xdr:row>
      <xdr:rowOff>9147</xdr:rowOff>
    </xdr:to>
    <xdr:sp macro="" textlink="">
      <xdr:nvSpPr>
        <xdr:cNvPr id="61" name="フローチャート: 判断 60">
          <a:extLst>
            <a:ext uri="{FF2B5EF4-FFF2-40B4-BE49-F238E27FC236}">
              <a16:creationId xmlns:a16="http://schemas.microsoft.com/office/drawing/2014/main" id="{BDA358CF-AA26-49E7-92D3-32E7971E9E4B}"/>
            </a:ext>
          </a:extLst>
        </xdr:cNvPr>
        <xdr:cNvSpPr/>
      </xdr:nvSpPr>
      <xdr:spPr>
        <a:xfrm>
          <a:off x="4584700" y="6251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149018</xdr:rowOff>
    </xdr:from>
    <xdr:to>
      <xdr:col>19</xdr:col>
      <xdr:colOff>177800</xdr:colOff>
      <xdr:row>36</xdr:row>
      <xdr:rowOff>45645</xdr:rowOff>
    </xdr:to>
    <xdr:cxnSp macro="">
      <xdr:nvCxnSpPr>
        <xdr:cNvPr id="62" name="直線コネクタ 61">
          <a:extLst>
            <a:ext uri="{FF2B5EF4-FFF2-40B4-BE49-F238E27FC236}">
              <a16:creationId xmlns:a16="http://schemas.microsoft.com/office/drawing/2014/main" id="{E072120D-A539-41D4-8116-BA9160900938}"/>
            </a:ext>
          </a:extLst>
        </xdr:cNvPr>
        <xdr:cNvCxnSpPr/>
      </xdr:nvCxnSpPr>
      <xdr:spPr>
        <a:xfrm flipV="1">
          <a:off x="2908300" y="6149768"/>
          <a:ext cx="889000" cy="680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105378</xdr:rowOff>
    </xdr:from>
    <xdr:to>
      <xdr:col>20</xdr:col>
      <xdr:colOff>38100</xdr:colOff>
      <xdr:row>37</xdr:row>
      <xdr:rowOff>35528</xdr:rowOff>
    </xdr:to>
    <xdr:sp macro="" textlink="">
      <xdr:nvSpPr>
        <xdr:cNvPr id="63" name="フローチャート: 判断 62">
          <a:extLst>
            <a:ext uri="{FF2B5EF4-FFF2-40B4-BE49-F238E27FC236}">
              <a16:creationId xmlns:a16="http://schemas.microsoft.com/office/drawing/2014/main" id="{AA6D098A-D8E6-4019-BD15-21A1606905BC}"/>
            </a:ext>
          </a:extLst>
        </xdr:cNvPr>
        <xdr:cNvSpPr/>
      </xdr:nvSpPr>
      <xdr:spPr>
        <a:xfrm>
          <a:off x="3746500" y="6277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37</xdr:row>
      <xdr:rowOff>26655</xdr:rowOff>
    </xdr:from>
    <xdr:ext cx="599010" cy="259045"/>
    <xdr:sp macro="" textlink="">
      <xdr:nvSpPr>
        <xdr:cNvPr id="64" name="テキスト ボックス 63">
          <a:extLst>
            <a:ext uri="{FF2B5EF4-FFF2-40B4-BE49-F238E27FC236}">
              <a16:creationId xmlns:a16="http://schemas.microsoft.com/office/drawing/2014/main" id="{AFD3C698-623A-41B7-B8EF-2CD74500C96C}"/>
            </a:ext>
          </a:extLst>
        </xdr:cNvPr>
        <xdr:cNvSpPr txBox="1"/>
      </xdr:nvSpPr>
      <xdr:spPr>
        <a:xfrm>
          <a:off x="3497795" y="63703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45645</xdr:rowOff>
    </xdr:from>
    <xdr:to>
      <xdr:col>15</xdr:col>
      <xdr:colOff>50800</xdr:colOff>
      <xdr:row>36</xdr:row>
      <xdr:rowOff>87543</xdr:rowOff>
    </xdr:to>
    <xdr:cxnSp macro="">
      <xdr:nvCxnSpPr>
        <xdr:cNvPr id="65" name="直線コネクタ 64">
          <a:extLst>
            <a:ext uri="{FF2B5EF4-FFF2-40B4-BE49-F238E27FC236}">
              <a16:creationId xmlns:a16="http://schemas.microsoft.com/office/drawing/2014/main" id="{997FBA8A-DB05-4D81-89DC-6D0B2E5835B6}"/>
            </a:ext>
          </a:extLst>
        </xdr:cNvPr>
        <xdr:cNvCxnSpPr/>
      </xdr:nvCxnSpPr>
      <xdr:spPr>
        <a:xfrm flipV="1">
          <a:off x="2019300" y="6217845"/>
          <a:ext cx="889000" cy="418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127543</xdr:rowOff>
    </xdr:from>
    <xdr:to>
      <xdr:col>15</xdr:col>
      <xdr:colOff>101600</xdr:colOff>
      <xdr:row>37</xdr:row>
      <xdr:rowOff>57693</xdr:rowOff>
    </xdr:to>
    <xdr:sp macro="" textlink="">
      <xdr:nvSpPr>
        <xdr:cNvPr id="66" name="フローチャート: 判断 65">
          <a:extLst>
            <a:ext uri="{FF2B5EF4-FFF2-40B4-BE49-F238E27FC236}">
              <a16:creationId xmlns:a16="http://schemas.microsoft.com/office/drawing/2014/main" id="{29C0FBD4-38CB-4EF1-8790-8DE68C899123}"/>
            </a:ext>
          </a:extLst>
        </xdr:cNvPr>
        <xdr:cNvSpPr/>
      </xdr:nvSpPr>
      <xdr:spPr>
        <a:xfrm>
          <a:off x="2857500" y="6299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37</xdr:row>
      <xdr:rowOff>48820</xdr:rowOff>
    </xdr:from>
    <xdr:ext cx="599010" cy="259045"/>
    <xdr:sp macro="" textlink="">
      <xdr:nvSpPr>
        <xdr:cNvPr id="67" name="テキスト ボックス 66">
          <a:extLst>
            <a:ext uri="{FF2B5EF4-FFF2-40B4-BE49-F238E27FC236}">
              <a16:creationId xmlns:a16="http://schemas.microsoft.com/office/drawing/2014/main" id="{B69DDA41-52A8-4915-B486-5D7D453E8D28}"/>
            </a:ext>
          </a:extLst>
        </xdr:cNvPr>
        <xdr:cNvSpPr txBox="1"/>
      </xdr:nvSpPr>
      <xdr:spPr>
        <a:xfrm>
          <a:off x="2608795" y="63924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51835</xdr:rowOff>
    </xdr:from>
    <xdr:to>
      <xdr:col>10</xdr:col>
      <xdr:colOff>114300</xdr:colOff>
      <xdr:row>36</xdr:row>
      <xdr:rowOff>87543</xdr:rowOff>
    </xdr:to>
    <xdr:cxnSp macro="">
      <xdr:nvCxnSpPr>
        <xdr:cNvPr id="68" name="直線コネクタ 67">
          <a:extLst>
            <a:ext uri="{FF2B5EF4-FFF2-40B4-BE49-F238E27FC236}">
              <a16:creationId xmlns:a16="http://schemas.microsoft.com/office/drawing/2014/main" id="{85DD8C44-26D5-442A-9D63-85045E8F2F7F}"/>
            </a:ext>
          </a:extLst>
        </xdr:cNvPr>
        <xdr:cNvCxnSpPr/>
      </xdr:nvCxnSpPr>
      <xdr:spPr>
        <a:xfrm>
          <a:off x="1130300" y="6224035"/>
          <a:ext cx="889000" cy="357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32</xdr:row>
      <xdr:rowOff>36916</xdr:rowOff>
    </xdr:from>
    <xdr:to>
      <xdr:col>10</xdr:col>
      <xdr:colOff>165100</xdr:colOff>
      <xdr:row>32</xdr:row>
      <xdr:rowOff>138516</xdr:rowOff>
    </xdr:to>
    <xdr:sp macro="" textlink="">
      <xdr:nvSpPr>
        <xdr:cNvPr id="69" name="フローチャート: 判断 68">
          <a:extLst>
            <a:ext uri="{FF2B5EF4-FFF2-40B4-BE49-F238E27FC236}">
              <a16:creationId xmlns:a16="http://schemas.microsoft.com/office/drawing/2014/main" id="{44E97AF4-86EA-43CE-A5B1-C027CB06144F}"/>
            </a:ext>
          </a:extLst>
        </xdr:cNvPr>
        <xdr:cNvSpPr/>
      </xdr:nvSpPr>
      <xdr:spPr>
        <a:xfrm>
          <a:off x="1968500" y="55233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30</xdr:row>
      <xdr:rowOff>155043</xdr:rowOff>
    </xdr:from>
    <xdr:ext cx="599010" cy="259045"/>
    <xdr:sp macro="" textlink="">
      <xdr:nvSpPr>
        <xdr:cNvPr id="70" name="テキスト ボックス 69">
          <a:extLst>
            <a:ext uri="{FF2B5EF4-FFF2-40B4-BE49-F238E27FC236}">
              <a16:creationId xmlns:a16="http://schemas.microsoft.com/office/drawing/2014/main" id="{77ABD168-07A3-409F-B75F-71ED420888B2}"/>
            </a:ext>
          </a:extLst>
        </xdr:cNvPr>
        <xdr:cNvSpPr txBox="1"/>
      </xdr:nvSpPr>
      <xdr:spPr>
        <a:xfrm>
          <a:off x="1719795" y="52985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32</xdr:row>
      <xdr:rowOff>79079</xdr:rowOff>
    </xdr:from>
    <xdr:to>
      <xdr:col>6</xdr:col>
      <xdr:colOff>38100</xdr:colOff>
      <xdr:row>33</xdr:row>
      <xdr:rowOff>9229</xdr:rowOff>
    </xdr:to>
    <xdr:sp macro="" textlink="">
      <xdr:nvSpPr>
        <xdr:cNvPr id="71" name="フローチャート: 判断 70">
          <a:extLst>
            <a:ext uri="{FF2B5EF4-FFF2-40B4-BE49-F238E27FC236}">
              <a16:creationId xmlns:a16="http://schemas.microsoft.com/office/drawing/2014/main" id="{E82F9396-9A29-45C7-920F-B5CCB6C835C4}"/>
            </a:ext>
          </a:extLst>
        </xdr:cNvPr>
        <xdr:cNvSpPr/>
      </xdr:nvSpPr>
      <xdr:spPr>
        <a:xfrm>
          <a:off x="1079500" y="5565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31</xdr:row>
      <xdr:rowOff>25756</xdr:rowOff>
    </xdr:from>
    <xdr:ext cx="599010" cy="259045"/>
    <xdr:sp macro="" textlink="">
      <xdr:nvSpPr>
        <xdr:cNvPr id="72" name="テキスト ボックス 71">
          <a:extLst>
            <a:ext uri="{FF2B5EF4-FFF2-40B4-BE49-F238E27FC236}">
              <a16:creationId xmlns:a16="http://schemas.microsoft.com/office/drawing/2014/main" id="{C1AF1530-9A18-4B53-BDE8-CB0EEE31DFB0}"/>
            </a:ext>
          </a:extLst>
        </xdr:cNvPr>
        <xdr:cNvSpPr txBox="1"/>
      </xdr:nvSpPr>
      <xdr:spPr>
        <a:xfrm>
          <a:off x="830795" y="53407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2155792B-9E1E-4048-9393-869133E3D456}"/>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FA5A647-3CAD-43FE-BCB4-8418AEFCA173}"/>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A422D0B7-B280-44B2-8B7E-33589DB0EF66}"/>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7471ED-ECFD-4266-935C-E324ADAA1DB7}"/>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EE9BF519-26BA-46EF-975B-D924BD1681C6}"/>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101446</xdr:rowOff>
    </xdr:from>
    <xdr:to>
      <xdr:col>24</xdr:col>
      <xdr:colOff>114300</xdr:colOff>
      <xdr:row>36</xdr:row>
      <xdr:rowOff>31596</xdr:rowOff>
    </xdr:to>
    <xdr:sp macro="" textlink="">
      <xdr:nvSpPr>
        <xdr:cNvPr id="78" name="楕円 77">
          <a:extLst>
            <a:ext uri="{FF2B5EF4-FFF2-40B4-BE49-F238E27FC236}">
              <a16:creationId xmlns:a16="http://schemas.microsoft.com/office/drawing/2014/main" id="{9F5A978B-B970-4C29-A6CE-04F840ED5DD1}"/>
            </a:ext>
          </a:extLst>
        </xdr:cNvPr>
        <xdr:cNvSpPr/>
      </xdr:nvSpPr>
      <xdr:spPr>
        <a:xfrm>
          <a:off x="4584700" y="6102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124323</xdr:rowOff>
    </xdr:from>
    <xdr:ext cx="599010" cy="259045"/>
    <xdr:sp macro="" textlink="">
      <xdr:nvSpPr>
        <xdr:cNvPr id="79" name="人件費該当値テキスト">
          <a:extLst>
            <a:ext uri="{FF2B5EF4-FFF2-40B4-BE49-F238E27FC236}">
              <a16:creationId xmlns:a16="http://schemas.microsoft.com/office/drawing/2014/main" id="{6B08D6CA-75BD-4C55-9989-0F1BF0A509BC}"/>
            </a:ext>
          </a:extLst>
        </xdr:cNvPr>
        <xdr:cNvSpPr txBox="1"/>
      </xdr:nvSpPr>
      <xdr:spPr>
        <a:xfrm>
          <a:off x="4686300" y="59536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154,878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98218</xdr:rowOff>
    </xdr:from>
    <xdr:to>
      <xdr:col>20</xdr:col>
      <xdr:colOff>38100</xdr:colOff>
      <xdr:row>36</xdr:row>
      <xdr:rowOff>28368</xdr:rowOff>
    </xdr:to>
    <xdr:sp macro="" textlink="">
      <xdr:nvSpPr>
        <xdr:cNvPr id="80" name="楕円 79">
          <a:extLst>
            <a:ext uri="{FF2B5EF4-FFF2-40B4-BE49-F238E27FC236}">
              <a16:creationId xmlns:a16="http://schemas.microsoft.com/office/drawing/2014/main" id="{FAE7B087-23F8-495E-90C3-BF76D0064F98}"/>
            </a:ext>
          </a:extLst>
        </xdr:cNvPr>
        <xdr:cNvSpPr/>
      </xdr:nvSpPr>
      <xdr:spPr>
        <a:xfrm>
          <a:off x="3746500" y="6098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34</xdr:row>
      <xdr:rowOff>44895</xdr:rowOff>
    </xdr:from>
    <xdr:ext cx="599010" cy="259045"/>
    <xdr:sp macro="" textlink="">
      <xdr:nvSpPr>
        <xdr:cNvPr id="81" name="テキスト ボックス 80">
          <a:extLst>
            <a:ext uri="{FF2B5EF4-FFF2-40B4-BE49-F238E27FC236}">
              <a16:creationId xmlns:a16="http://schemas.microsoft.com/office/drawing/2014/main" id="{0B5689B5-9901-4215-804C-C16693525EFC}"/>
            </a:ext>
          </a:extLst>
        </xdr:cNvPr>
        <xdr:cNvSpPr txBox="1"/>
      </xdr:nvSpPr>
      <xdr:spPr>
        <a:xfrm>
          <a:off x="3497795" y="58741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166295</xdr:rowOff>
    </xdr:from>
    <xdr:to>
      <xdr:col>15</xdr:col>
      <xdr:colOff>101600</xdr:colOff>
      <xdr:row>36</xdr:row>
      <xdr:rowOff>96445</xdr:rowOff>
    </xdr:to>
    <xdr:sp macro="" textlink="">
      <xdr:nvSpPr>
        <xdr:cNvPr id="82" name="楕円 81">
          <a:extLst>
            <a:ext uri="{FF2B5EF4-FFF2-40B4-BE49-F238E27FC236}">
              <a16:creationId xmlns:a16="http://schemas.microsoft.com/office/drawing/2014/main" id="{E83F2184-E70C-4F95-905C-1D544A544A28}"/>
            </a:ext>
          </a:extLst>
        </xdr:cNvPr>
        <xdr:cNvSpPr/>
      </xdr:nvSpPr>
      <xdr:spPr>
        <a:xfrm>
          <a:off x="2857500" y="6167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34</xdr:row>
      <xdr:rowOff>112972</xdr:rowOff>
    </xdr:from>
    <xdr:ext cx="599010" cy="259045"/>
    <xdr:sp macro="" textlink="">
      <xdr:nvSpPr>
        <xdr:cNvPr id="83" name="テキスト ボックス 82">
          <a:extLst>
            <a:ext uri="{FF2B5EF4-FFF2-40B4-BE49-F238E27FC236}">
              <a16:creationId xmlns:a16="http://schemas.microsoft.com/office/drawing/2014/main" id="{D585EB1B-92EC-47B7-8B73-0BF3446DD4B2}"/>
            </a:ext>
          </a:extLst>
        </xdr:cNvPr>
        <xdr:cNvSpPr txBox="1"/>
      </xdr:nvSpPr>
      <xdr:spPr>
        <a:xfrm>
          <a:off x="2608795" y="59422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36743</xdr:rowOff>
    </xdr:from>
    <xdr:to>
      <xdr:col>10</xdr:col>
      <xdr:colOff>165100</xdr:colOff>
      <xdr:row>36</xdr:row>
      <xdr:rowOff>138343</xdr:rowOff>
    </xdr:to>
    <xdr:sp macro="" textlink="">
      <xdr:nvSpPr>
        <xdr:cNvPr id="84" name="楕円 83">
          <a:extLst>
            <a:ext uri="{FF2B5EF4-FFF2-40B4-BE49-F238E27FC236}">
              <a16:creationId xmlns:a16="http://schemas.microsoft.com/office/drawing/2014/main" id="{513D9035-32E4-46DD-878A-A71B8A0F0FE2}"/>
            </a:ext>
          </a:extLst>
        </xdr:cNvPr>
        <xdr:cNvSpPr/>
      </xdr:nvSpPr>
      <xdr:spPr>
        <a:xfrm>
          <a:off x="1968500" y="6208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36</xdr:row>
      <xdr:rowOff>129470</xdr:rowOff>
    </xdr:from>
    <xdr:ext cx="599010" cy="259045"/>
    <xdr:sp macro="" textlink="">
      <xdr:nvSpPr>
        <xdr:cNvPr id="85" name="テキスト ボックス 84">
          <a:extLst>
            <a:ext uri="{FF2B5EF4-FFF2-40B4-BE49-F238E27FC236}">
              <a16:creationId xmlns:a16="http://schemas.microsoft.com/office/drawing/2014/main" id="{5B45F820-07A6-4DDD-9E81-E03650F1FD46}"/>
            </a:ext>
          </a:extLst>
        </xdr:cNvPr>
        <xdr:cNvSpPr txBox="1"/>
      </xdr:nvSpPr>
      <xdr:spPr>
        <a:xfrm>
          <a:off x="1719795" y="63016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1035</xdr:rowOff>
    </xdr:from>
    <xdr:to>
      <xdr:col>6</xdr:col>
      <xdr:colOff>38100</xdr:colOff>
      <xdr:row>36</xdr:row>
      <xdr:rowOff>102635</xdr:rowOff>
    </xdr:to>
    <xdr:sp macro="" textlink="">
      <xdr:nvSpPr>
        <xdr:cNvPr id="86" name="楕円 85">
          <a:extLst>
            <a:ext uri="{FF2B5EF4-FFF2-40B4-BE49-F238E27FC236}">
              <a16:creationId xmlns:a16="http://schemas.microsoft.com/office/drawing/2014/main" id="{859B9417-AD78-40CA-ABF1-C1AC9BBBF1B9}"/>
            </a:ext>
          </a:extLst>
        </xdr:cNvPr>
        <xdr:cNvSpPr/>
      </xdr:nvSpPr>
      <xdr:spPr>
        <a:xfrm>
          <a:off x="1079500" y="6173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36</xdr:row>
      <xdr:rowOff>93762</xdr:rowOff>
    </xdr:from>
    <xdr:ext cx="599010" cy="259045"/>
    <xdr:sp macro="" textlink="">
      <xdr:nvSpPr>
        <xdr:cNvPr id="87" name="テキスト ボックス 86">
          <a:extLst>
            <a:ext uri="{FF2B5EF4-FFF2-40B4-BE49-F238E27FC236}">
              <a16:creationId xmlns:a16="http://schemas.microsoft.com/office/drawing/2014/main" id="{64A89D16-8E22-4481-87D9-838F4DAF9708}"/>
            </a:ext>
          </a:extLst>
        </xdr:cNvPr>
        <xdr:cNvSpPr txBox="1"/>
      </xdr:nvSpPr>
      <xdr:spPr>
        <a:xfrm>
          <a:off x="830795" y="62659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id="{F51DA71D-27BF-4135-83D6-6CDD3DBA4C92}"/>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a:extLst>
            <a:ext uri="{FF2B5EF4-FFF2-40B4-BE49-F238E27FC236}">
              <a16:creationId xmlns:a16="http://schemas.microsoft.com/office/drawing/2014/main" id="{148E6174-54A2-411E-8E06-472FA0371773}"/>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a:extLst>
            <a:ext uri="{FF2B5EF4-FFF2-40B4-BE49-F238E27FC236}">
              <a16:creationId xmlns:a16="http://schemas.microsoft.com/office/drawing/2014/main" id="{8601C04E-F2E8-4E82-BD9A-F49604508366}"/>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a:extLst>
            <a:ext uri="{FF2B5EF4-FFF2-40B4-BE49-F238E27FC236}">
              <a16:creationId xmlns:a16="http://schemas.microsoft.com/office/drawing/2014/main" id="{1F15F1DD-8047-4911-BA5F-12CEEA7FDA1E}"/>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a:extLst>
            <a:ext uri="{FF2B5EF4-FFF2-40B4-BE49-F238E27FC236}">
              <a16:creationId xmlns:a16="http://schemas.microsoft.com/office/drawing/2014/main" id="{A6F7077E-37D3-40DC-96FF-47BFED0EDE81}"/>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a:extLst>
            <a:ext uri="{FF2B5EF4-FFF2-40B4-BE49-F238E27FC236}">
              <a16:creationId xmlns:a16="http://schemas.microsoft.com/office/drawing/2014/main" id="{65719DF2-06F6-4B0F-8AE1-1ECEBA706608}"/>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a:extLst>
            <a:ext uri="{FF2B5EF4-FFF2-40B4-BE49-F238E27FC236}">
              <a16:creationId xmlns:a16="http://schemas.microsoft.com/office/drawing/2014/main" id="{6654C62B-0963-4E9A-9FE3-089518783BCE}"/>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3D55B397-647A-4A99-894F-BA8D9E7B3083}"/>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a16="http://schemas.microsoft.com/office/drawing/2014/main" id="{273ED78A-601C-4EFB-90DF-EF71D8DBB9C7}"/>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981A3347-1EF0-41E9-BCF2-9654CFA3B5A6}"/>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98" name="直線コネクタ 97">
          <a:extLst>
            <a:ext uri="{FF2B5EF4-FFF2-40B4-BE49-F238E27FC236}">
              <a16:creationId xmlns:a16="http://schemas.microsoft.com/office/drawing/2014/main" id="{6BEA8FA5-1858-498C-9283-13B33D5604AF}"/>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99" name="テキスト ボックス 98">
          <a:extLst>
            <a:ext uri="{FF2B5EF4-FFF2-40B4-BE49-F238E27FC236}">
              <a16:creationId xmlns:a16="http://schemas.microsoft.com/office/drawing/2014/main" id="{D573F490-3BF3-48F0-BF06-1508DF844091}"/>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0" name="直線コネクタ 99">
          <a:extLst>
            <a:ext uri="{FF2B5EF4-FFF2-40B4-BE49-F238E27FC236}">
              <a16:creationId xmlns:a16="http://schemas.microsoft.com/office/drawing/2014/main" id="{F20005DE-8657-4DC5-B31E-90E7B3C07C2E}"/>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1" name="テキスト ボックス 100">
          <a:extLst>
            <a:ext uri="{FF2B5EF4-FFF2-40B4-BE49-F238E27FC236}">
              <a16:creationId xmlns:a16="http://schemas.microsoft.com/office/drawing/2014/main" id="{6F855455-F4DD-4E09-9575-402369F6ECFD}"/>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2" name="直線コネクタ 101">
          <a:extLst>
            <a:ext uri="{FF2B5EF4-FFF2-40B4-BE49-F238E27FC236}">
              <a16:creationId xmlns:a16="http://schemas.microsoft.com/office/drawing/2014/main" id="{6DF4835B-05DD-4252-A02B-84B8BF2FAE0A}"/>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3" name="テキスト ボックス 102">
          <a:extLst>
            <a:ext uri="{FF2B5EF4-FFF2-40B4-BE49-F238E27FC236}">
              <a16:creationId xmlns:a16="http://schemas.microsoft.com/office/drawing/2014/main" id="{95F5345F-AF2B-4A41-93A7-E8C06438669E}"/>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4" name="直線コネクタ 103">
          <a:extLst>
            <a:ext uri="{FF2B5EF4-FFF2-40B4-BE49-F238E27FC236}">
              <a16:creationId xmlns:a16="http://schemas.microsoft.com/office/drawing/2014/main" id="{76A1C5E0-7A89-4077-902D-3E7B73F21FC3}"/>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5" name="テキスト ボックス 104">
          <a:extLst>
            <a:ext uri="{FF2B5EF4-FFF2-40B4-BE49-F238E27FC236}">
              <a16:creationId xmlns:a16="http://schemas.microsoft.com/office/drawing/2014/main" id="{20029304-985B-4A27-B209-19773909481B}"/>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6" name="直線コネクタ 105">
          <a:extLst>
            <a:ext uri="{FF2B5EF4-FFF2-40B4-BE49-F238E27FC236}">
              <a16:creationId xmlns:a16="http://schemas.microsoft.com/office/drawing/2014/main" id="{7BC3E9C2-9140-4712-A5C3-06582D853DA8}"/>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51</xdr:row>
      <xdr:rowOff>21970</xdr:rowOff>
    </xdr:from>
    <xdr:ext cx="685572" cy="259045"/>
    <xdr:sp macro="" textlink="">
      <xdr:nvSpPr>
        <xdr:cNvPr id="107" name="テキスト ボックス 106">
          <a:extLst>
            <a:ext uri="{FF2B5EF4-FFF2-40B4-BE49-F238E27FC236}">
              <a16:creationId xmlns:a16="http://schemas.microsoft.com/office/drawing/2014/main" id="{557D950D-1936-42A9-8C29-0146F8C8CC30}"/>
            </a:ext>
          </a:extLst>
        </xdr:cNvPr>
        <xdr:cNvSpPr txBox="1"/>
      </xdr:nvSpPr>
      <xdr:spPr>
        <a:xfrm>
          <a:off x="76428" y="8765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08" name="直線コネクタ 107">
          <a:extLst>
            <a:ext uri="{FF2B5EF4-FFF2-40B4-BE49-F238E27FC236}">
              <a16:creationId xmlns:a16="http://schemas.microsoft.com/office/drawing/2014/main" id="{76ECA1A9-A624-42E5-8A6D-21F255A9B816}"/>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38299</xdr:rowOff>
    </xdr:from>
    <xdr:ext cx="685572" cy="259045"/>
    <xdr:sp macro="" textlink="">
      <xdr:nvSpPr>
        <xdr:cNvPr id="109" name="テキスト ボックス 108">
          <a:extLst>
            <a:ext uri="{FF2B5EF4-FFF2-40B4-BE49-F238E27FC236}">
              <a16:creationId xmlns:a16="http://schemas.microsoft.com/office/drawing/2014/main" id="{413B3FCB-6B68-4BA8-9856-84C0E165DBD4}"/>
            </a:ext>
          </a:extLst>
        </xdr:cNvPr>
        <xdr:cNvSpPr txBox="1"/>
      </xdr:nvSpPr>
      <xdr:spPr>
        <a:xfrm>
          <a:off x="76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38007A6A-4FD3-49B1-AD65-753DF97614EE}"/>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1" name="テキスト ボックス 110">
          <a:extLst>
            <a:ext uri="{FF2B5EF4-FFF2-40B4-BE49-F238E27FC236}">
              <a16:creationId xmlns:a16="http://schemas.microsoft.com/office/drawing/2014/main" id="{CB23BDAD-AF6A-4578-AF5B-B3D8AF74F032}"/>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物件費グラフ枠">
          <a:extLst>
            <a:ext uri="{FF2B5EF4-FFF2-40B4-BE49-F238E27FC236}">
              <a16:creationId xmlns:a16="http://schemas.microsoft.com/office/drawing/2014/main" id="{A841944F-29D2-40A7-9518-8543C5AC74CB}"/>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55396</xdr:rowOff>
    </xdr:from>
    <xdr:to>
      <xdr:col>24</xdr:col>
      <xdr:colOff>62865</xdr:colOff>
      <xdr:row>59</xdr:row>
      <xdr:rowOff>42391</xdr:rowOff>
    </xdr:to>
    <xdr:cxnSp macro="">
      <xdr:nvCxnSpPr>
        <xdr:cNvPr id="113" name="直線コネクタ 112">
          <a:extLst>
            <a:ext uri="{FF2B5EF4-FFF2-40B4-BE49-F238E27FC236}">
              <a16:creationId xmlns:a16="http://schemas.microsoft.com/office/drawing/2014/main" id="{58E95F26-66F1-4701-8E2C-11DC50812D18}"/>
            </a:ext>
          </a:extLst>
        </xdr:cNvPr>
        <xdr:cNvCxnSpPr/>
      </xdr:nvCxnSpPr>
      <xdr:spPr>
        <a:xfrm flipV="1">
          <a:off x="4633595" y="8799346"/>
          <a:ext cx="1270" cy="13585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46218</xdr:rowOff>
    </xdr:from>
    <xdr:ext cx="534377" cy="259045"/>
    <xdr:sp macro="" textlink="">
      <xdr:nvSpPr>
        <xdr:cNvPr id="114" name="物件費最小値テキスト">
          <a:extLst>
            <a:ext uri="{FF2B5EF4-FFF2-40B4-BE49-F238E27FC236}">
              <a16:creationId xmlns:a16="http://schemas.microsoft.com/office/drawing/2014/main" id="{5B110700-C876-4D2C-825A-6DEE10B9878A}"/>
            </a:ext>
          </a:extLst>
        </xdr:cNvPr>
        <xdr:cNvSpPr txBox="1"/>
      </xdr:nvSpPr>
      <xdr:spPr>
        <a:xfrm>
          <a:off x="4686300" y="10161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51,891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42391</xdr:rowOff>
    </xdr:from>
    <xdr:to>
      <xdr:col>24</xdr:col>
      <xdr:colOff>152400</xdr:colOff>
      <xdr:row>59</xdr:row>
      <xdr:rowOff>42391</xdr:rowOff>
    </xdr:to>
    <xdr:cxnSp macro="">
      <xdr:nvCxnSpPr>
        <xdr:cNvPr id="115" name="直線コネクタ 114">
          <a:extLst>
            <a:ext uri="{FF2B5EF4-FFF2-40B4-BE49-F238E27FC236}">
              <a16:creationId xmlns:a16="http://schemas.microsoft.com/office/drawing/2014/main" id="{6B9D97A8-1F86-45FE-92D3-25B086218FB3}"/>
            </a:ext>
          </a:extLst>
        </xdr:cNvPr>
        <xdr:cNvCxnSpPr/>
      </xdr:nvCxnSpPr>
      <xdr:spPr>
        <a:xfrm>
          <a:off x="4546600" y="101579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2073</xdr:rowOff>
    </xdr:from>
    <xdr:ext cx="690189" cy="259045"/>
    <xdr:sp macro="" textlink="">
      <xdr:nvSpPr>
        <xdr:cNvPr id="116" name="物件費最大値テキスト">
          <a:extLst>
            <a:ext uri="{FF2B5EF4-FFF2-40B4-BE49-F238E27FC236}">
              <a16:creationId xmlns:a16="http://schemas.microsoft.com/office/drawing/2014/main" id="{62EE8DA8-61DE-4D2A-BD86-0645B7174729}"/>
            </a:ext>
          </a:extLst>
        </xdr:cNvPr>
        <xdr:cNvSpPr txBox="1"/>
      </xdr:nvSpPr>
      <xdr:spPr>
        <a:xfrm>
          <a:off x="4686300" y="857457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1,299,945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55396</xdr:rowOff>
    </xdr:from>
    <xdr:to>
      <xdr:col>24</xdr:col>
      <xdr:colOff>152400</xdr:colOff>
      <xdr:row>51</xdr:row>
      <xdr:rowOff>55396</xdr:rowOff>
    </xdr:to>
    <xdr:cxnSp macro="">
      <xdr:nvCxnSpPr>
        <xdr:cNvPr id="117" name="直線コネクタ 116">
          <a:extLst>
            <a:ext uri="{FF2B5EF4-FFF2-40B4-BE49-F238E27FC236}">
              <a16:creationId xmlns:a16="http://schemas.microsoft.com/office/drawing/2014/main" id="{EB0DEB75-BE8F-4AC3-93A7-34B3FD418D87}"/>
            </a:ext>
          </a:extLst>
        </xdr:cNvPr>
        <xdr:cNvCxnSpPr/>
      </xdr:nvCxnSpPr>
      <xdr:spPr>
        <a:xfrm>
          <a:off x="4546600" y="87993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113732</xdr:rowOff>
    </xdr:from>
    <xdr:to>
      <xdr:col>24</xdr:col>
      <xdr:colOff>63500</xdr:colOff>
      <xdr:row>57</xdr:row>
      <xdr:rowOff>130353</xdr:rowOff>
    </xdr:to>
    <xdr:cxnSp macro="">
      <xdr:nvCxnSpPr>
        <xdr:cNvPr id="118" name="直線コネクタ 117">
          <a:extLst>
            <a:ext uri="{FF2B5EF4-FFF2-40B4-BE49-F238E27FC236}">
              <a16:creationId xmlns:a16="http://schemas.microsoft.com/office/drawing/2014/main" id="{20336F07-6487-4F78-BEFB-3B81D07B9676}"/>
            </a:ext>
          </a:extLst>
        </xdr:cNvPr>
        <xdr:cNvCxnSpPr/>
      </xdr:nvCxnSpPr>
      <xdr:spPr>
        <a:xfrm>
          <a:off x="3797300" y="9886382"/>
          <a:ext cx="838200" cy="166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41213</xdr:rowOff>
    </xdr:from>
    <xdr:ext cx="599010" cy="259045"/>
    <xdr:sp macro="" textlink="">
      <xdr:nvSpPr>
        <xdr:cNvPr id="119" name="物件費平均値テキスト">
          <a:extLst>
            <a:ext uri="{FF2B5EF4-FFF2-40B4-BE49-F238E27FC236}">
              <a16:creationId xmlns:a16="http://schemas.microsoft.com/office/drawing/2014/main" id="{23F2CD7F-781A-419A-BFDD-B8BF54F927AF}"/>
            </a:ext>
          </a:extLst>
        </xdr:cNvPr>
        <xdr:cNvSpPr txBox="1"/>
      </xdr:nvSpPr>
      <xdr:spPr>
        <a:xfrm>
          <a:off x="4686300" y="998531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143,989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62786</xdr:rowOff>
    </xdr:from>
    <xdr:to>
      <xdr:col>24</xdr:col>
      <xdr:colOff>114300</xdr:colOff>
      <xdr:row>58</xdr:row>
      <xdr:rowOff>164386</xdr:rowOff>
    </xdr:to>
    <xdr:sp macro="" textlink="">
      <xdr:nvSpPr>
        <xdr:cNvPr id="120" name="フローチャート: 判断 119">
          <a:extLst>
            <a:ext uri="{FF2B5EF4-FFF2-40B4-BE49-F238E27FC236}">
              <a16:creationId xmlns:a16="http://schemas.microsoft.com/office/drawing/2014/main" id="{A2D640EB-BB80-4C00-A46A-BC02187EAA3E}"/>
            </a:ext>
          </a:extLst>
        </xdr:cNvPr>
        <xdr:cNvSpPr/>
      </xdr:nvSpPr>
      <xdr:spPr>
        <a:xfrm>
          <a:off x="4584700" y="10006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113732</xdr:rowOff>
    </xdr:from>
    <xdr:to>
      <xdr:col>19</xdr:col>
      <xdr:colOff>177800</xdr:colOff>
      <xdr:row>58</xdr:row>
      <xdr:rowOff>8025</xdr:rowOff>
    </xdr:to>
    <xdr:cxnSp macro="">
      <xdr:nvCxnSpPr>
        <xdr:cNvPr id="121" name="直線コネクタ 120">
          <a:extLst>
            <a:ext uri="{FF2B5EF4-FFF2-40B4-BE49-F238E27FC236}">
              <a16:creationId xmlns:a16="http://schemas.microsoft.com/office/drawing/2014/main" id="{90D86F19-A7C8-4121-A9AA-BF80AF424921}"/>
            </a:ext>
          </a:extLst>
        </xdr:cNvPr>
        <xdr:cNvCxnSpPr/>
      </xdr:nvCxnSpPr>
      <xdr:spPr>
        <a:xfrm flipV="1">
          <a:off x="2908300" y="9886382"/>
          <a:ext cx="889000" cy="65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77673</xdr:rowOff>
    </xdr:from>
    <xdr:to>
      <xdr:col>20</xdr:col>
      <xdr:colOff>38100</xdr:colOff>
      <xdr:row>59</xdr:row>
      <xdr:rowOff>7823</xdr:rowOff>
    </xdr:to>
    <xdr:sp macro="" textlink="">
      <xdr:nvSpPr>
        <xdr:cNvPr id="122" name="フローチャート: 判断 121">
          <a:extLst>
            <a:ext uri="{FF2B5EF4-FFF2-40B4-BE49-F238E27FC236}">
              <a16:creationId xmlns:a16="http://schemas.microsoft.com/office/drawing/2014/main" id="{FF13F920-6346-46EB-9BD1-57AEAA217A97}"/>
            </a:ext>
          </a:extLst>
        </xdr:cNvPr>
        <xdr:cNvSpPr/>
      </xdr:nvSpPr>
      <xdr:spPr>
        <a:xfrm>
          <a:off x="3746500" y="100217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170400</xdr:rowOff>
    </xdr:from>
    <xdr:ext cx="599010" cy="259045"/>
    <xdr:sp macro="" textlink="">
      <xdr:nvSpPr>
        <xdr:cNvPr id="123" name="テキスト ボックス 122">
          <a:extLst>
            <a:ext uri="{FF2B5EF4-FFF2-40B4-BE49-F238E27FC236}">
              <a16:creationId xmlns:a16="http://schemas.microsoft.com/office/drawing/2014/main" id="{D2A9677C-8DDA-4EF8-A289-3BF8E95255E7}"/>
            </a:ext>
          </a:extLst>
        </xdr:cNvPr>
        <xdr:cNvSpPr txBox="1"/>
      </xdr:nvSpPr>
      <xdr:spPr>
        <a:xfrm>
          <a:off x="3497795" y="101145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8025</xdr:rowOff>
    </xdr:from>
    <xdr:to>
      <xdr:col>15</xdr:col>
      <xdr:colOff>50800</xdr:colOff>
      <xdr:row>58</xdr:row>
      <xdr:rowOff>21130</xdr:rowOff>
    </xdr:to>
    <xdr:cxnSp macro="">
      <xdr:nvCxnSpPr>
        <xdr:cNvPr id="124" name="直線コネクタ 123">
          <a:extLst>
            <a:ext uri="{FF2B5EF4-FFF2-40B4-BE49-F238E27FC236}">
              <a16:creationId xmlns:a16="http://schemas.microsoft.com/office/drawing/2014/main" id="{AB0CA1B4-E962-44DD-8271-0F3C70B20502}"/>
            </a:ext>
          </a:extLst>
        </xdr:cNvPr>
        <xdr:cNvCxnSpPr/>
      </xdr:nvCxnSpPr>
      <xdr:spPr>
        <a:xfrm flipV="1">
          <a:off x="2019300" y="9952125"/>
          <a:ext cx="889000" cy="131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78206</xdr:rowOff>
    </xdr:from>
    <xdr:to>
      <xdr:col>15</xdr:col>
      <xdr:colOff>101600</xdr:colOff>
      <xdr:row>59</xdr:row>
      <xdr:rowOff>8356</xdr:rowOff>
    </xdr:to>
    <xdr:sp macro="" textlink="">
      <xdr:nvSpPr>
        <xdr:cNvPr id="125" name="フローチャート: 判断 124">
          <a:extLst>
            <a:ext uri="{FF2B5EF4-FFF2-40B4-BE49-F238E27FC236}">
              <a16:creationId xmlns:a16="http://schemas.microsoft.com/office/drawing/2014/main" id="{216B9E4D-304D-4D62-880A-2C5FCDC0A9AC}"/>
            </a:ext>
          </a:extLst>
        </xdr:cNvPr>
        <xdr:cNvSpPr/>
      </xdr:nvSpPr>
      <xdr:spPr>
        <a:xfrm>
          <a:off x="2857500" y="10022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170933</xdr:rowOff>
    </xdr:from>
    <xdr:ext cx="599010" cy="259045"/>
    <xdr:sp macro="" textlink="">
      <xdr:nvSpPr>
        <xdr:cNvPr id="126" name="テキスト ボックス 125">
          <a:extLst>
            <a:ext uri="{FF2B5EF4-FFF2-40B4-BE49-F238E27FC236}">
              <a16:creationId xmlns:a16="http://schemas.microsoft.com/office/drawing/2014/main" id="{D1815DC3-3FEE-4A3F-8138-9980485CBE68}"/>
            </a:ext>
          </a:extLst>
        </xdr:cNvPr>
        <xdr:cNvSpPr txBox="1"/>
      </xdr:nvSpPr>
      <xdr:spPr>
        <a:xfrm>
          <a:off x="2608795" y="101150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153156</xdr:rowOff>
    </xdr:from>
    <xdr:to>
      <xdr:col>10</xdr:col>
      <xdr:colOff>114300</xdr:colOff>
      <xdr:row>58</xdr:row>
      <xdr:rowOff>21130</xdr:rowOff>
    </xdr:to>
    <xdr:cxnSp macro="">
      <xdr:nvCxnSpPr>
        <xdr:cNvPr id="127" name="直線コネクタ 126">
          <a:extLst>
            <a:ext uri="{FF2B5EF4-FFF2-40B4-BE49-F238E27FC236}">
              <a16:creationId xmlns:a16="http://schemas.microsoft.com/office/drawing/2014/main" id="{3FDB92A1-4880-496D-9ECD-8E19336103F9}"/>
            </a:ext>
          </a:extLst>
        </xdr:cNvPr>
        <xdr:cNvCxnSpPr/>
      </xdr:nvCxnSpPr>
      <xdr:spPr>
        <a:xfrm>
          <a:off x="1130300" y="9925806"/>
          <a:ext cx="889000" cy="394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92070</xdr:rowOff>
    </xdr:from>
    <xdr:to>
      <xdr:col>10</xdr:col>
      <xdr:colOff>165100</xdr:colOff>
      <xdr:row>58</xdr:row>
      <xdr:rowOff>22220</xdr:rowOff>
    </xdr:to>
    <xdr:sp macro="" textlink="">
      <xdr:nvSpPr>
        <xdr:cNvPr id="128" name="フローチャート: 判断 127">
          <a:extLst>
            <a:ext uri="{FF2B5EF4-FFF2-40B4-BE49-F238E27FC236}">
              <a16:creationId xmlns:a16="http://schemas.microsoft.com/office/drawing/2014/main" id="{EB778C07-CDB3-4FF5-9EAF-24D5428BBB12}"/>
            </a:ext>
          </a:extLst>
        </xdr:cNvPr>
        <xdr:cNvSpPr/>
      </xdr:nvSpPr>
      <xdr:spPr>
        <a:xfrm>
          <a:off x="1968500" y="9864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38747</xdr:rowOff>
    </xdr:from>
    <xdr:ext cx="599010" cy="259045"/>
    <xdr:sp macro="" textlink="">
      <xdr:nvSpPr>
        <xdr:cNvPr id="129" name="テキスト ボックス 128">
          <a:extLst>
            <a:ext uri="{FF2B5EF4-FFF2-40B4-BE49-F238E27FC236}">
              <a16:creationId xmlns:a16="http://schemas.microsoft.com/office/drawing/2014/main" id="{D5F6C708-16D6-4DF4-98F4-0247771D15FE}"/>
            </a:ext>
          </a:extLst>
        </xdr:cNvPr>
        <xdr:cNvSpPr txBox="1"/>
      </xdr:nvSpPr>
      <xdr:spPr>
        <a:xfrm>
          <a:off x="1719795" y="96399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90532</xdr:rowOff>
    </xdr:from>
    <xdr:to>
      <xdr:col>6</xdr:col>
      <xdr:colOff>38100</xdr:colOff>
      <xdr:row>58</xdr:row>
      <xdr:rowOff>20682</xdr:rowOff>
    </xdr:to>
    <xdr:sp macro="" textlink="">
      <xdr:nvSpPr>
        <xdr:cNvPr id="130" name="フローチャート: 判断 129">
          <a:extLst>
            <a:ext uri="{FF2B5EF4-FFF2-40B4-BE49-F238E27FC236}">
              <a16:creationId xmlns:a16="http://schemas.microsoft.com/office/drawing/2014/main" id="{FE295AA7-146F-43F4-A349-5D26BDDA2B5B}"/>
            </a:ext>
          </a:extLst>
        </xdr:cNvPr>
        <xdr:cNvSpPr/>
      </xdr:nvSpPr>
      <xdr:spPr>
        <a:xfrm>
          <a:off x="1079500" y="98631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37209</xdr:rowOff>
    </xdr:from>
    <xdr:ext cx="599010" cy="259045"/>
    <xdr:sp macro="" textlink="">
      <xdr:nvSpPr>
        <xdr:cNvPr id="131" name="テキスト ボックス 130">
          <a:extLst>
            <a:ext uri="{FF2B5EF4-FFF2-40B4-BE49-F238E27FC236}">
              <a16:creationId xmlns:a16="http://schemas.microsoft.com/office/drawing/2014/main" id="{3E783076-D7B2-4A51-AC36-F6A7D4487834}"/>
            </a:ext>
          </a:extLst>
        </xdr:cNvPr>
        <xdr:cNvSpPr txBox="1"/>
      </xdr:nvSpPr>
      <xdr:spPr>
        <a:xfrm>
          <a:off x="830795" y="96384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276,001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89204B7A-2340-495F-9C44-A40D0B18A0E7}"/>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6D272095-8D19-4700-A578-2FCA5C218755}"/>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C8384A31-B536-4FD0-BC24-70A794949855}"/>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F0B48ED8-678E-4372-9BF8-2B9D55263FC5}"/>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93B8BB8A-5346-41F1-A586-E4934E230A09}"/>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79553</xdr:rowOff>
    </xdr:from>
    <xdr:to>
      <xdr:col>24</xdr:col>
      <xdr:colOff>114300</xdr:colOff>
      <xdr:row>58</xdr:row>
      <xdr:rowOff>9703</xdr:rowOff>
    </xdr:to>
    <xdr:sp macro="" textlink="">
      <xdr:nvSpPr>
        <xdr:cNvPr id="137" name="楕円 136">
          <a:extLst>
            <a:ext uri="{FF2B5EF4-FFF2-40B4-BE49-F238E27FC236}">
              <a16:creationId xmlns:a16="http://schemas.microsoft.com/office/drawing/2014/main" id="{C09F21C5-4D18-4DF9-8BAD-820933895F9E}"/>
            </a:ext>
          </a:extLst>
        </xdr:cNvPr>
        <xdr:cNvSpPr/>
      </xdr:nvSpPr>
      <xdr:spPr>
        <a:xfrm>
          <a:off x="4584700" y="98522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102430</xdr:rowOff>
    </xdr:from>
    <xdr:ext cx="599010" cy="259045"/>
    <xdr:sp macro="" textlink="">
      <xdr:nvSpPr>
        <xdr:cNvPr id="138" name="物件費該当値テキスト">
          <a:extLst>
            <a:ext uri="{FF2B5EF4-FFF2-40B4-BE49-F238E27FC236}">
              <a16:creationId xmlns:a16="http://schemas.microsoft.com/office/drawing/2014/main" id="{126F95DA-8779-49AA-AAB9-61AF72A41EAB}"/>
            </a:ext>
          </a:extLst>
        </xdr:cNvPr>
        <xdr:cNvSpPr txBox="1"/>
      </xdr:nvSpPr>
      <xdr:spPr>
        <a:xfrm>
          <a:off x="4686300" y="97036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286,086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62932</xdr:rowOff>
    </xdr:from>
    <xdr:to>
      <xdr:col>20</xdr:col>
      <xdr:colOff>38100</xdr:colOff>
      <xdr:row>57</xdr:row>
      <xdr:rowOff>164532</xdr:rowOff>
    </xdr:to>
    <xdr:sp macro="" textlink="">
      <xdr:nvSpPr>
        <xdr:cNvPr id="139" name="楕円 138">
          <a:extLst>
            <a:ext uri="{FF2B5EF4-FFF2-40B4-BE49-F238E27FC236}">
              <a16:creationId xmlns:a16="http://schemas.microsoft.com/office/drawing/2014/main" id="{7B702717-825A-4333-86BB-FDB3AC420DC8}"/>
            </a:ext>
          </a:extLst>
        </xdr:cNvPr>
        <xdr:cNvSpPr/>
      </xdr:nvSpPr>
      <xdr:spPr>
        <a:xfrm>
          <a:off x="3746500" y="9835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9609</xdr:rowOff>
    </xdr:from>
    <xdr:ext cx="599010" cy="259045"/>
    <xdr:sp macro="" textlink="">
      <xdr:nvSpPr>
        <xdr:cNvPr id="140" name="テキスト ボックス 139">
          <a:extLst>
            <a:ext uri="{FF2B5EF4-FFF2-40B4-BE49-F238E27FC236}">
              <a16:creationId xmlns:a16="http://schemas.microsoft.com/office/drawing/2014/main" id="{EDBF34DF-C7A6-4956-B3BC-D3552B9FAB00}"/>
            </a:ext>
          </a:extLst>
        </xdr:cNvPr>
        <xdr:cNvSpPr txBox="1"/>
      </xdr:nvSpPr>
      <xdr:spPr>
        <a:xfrm>
          <a:off x="3497795" y="96108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301,355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128675</xdr:rowOff>
    </xdr:from>
    <xdr:to>
      <xdr:col>15</xdr:col>
      <xdr:colOff>101600</xdr:colOff>
      <xdr:row>58</xdr:row>
      <xdr:rowOff>58825</xdr:rowOff>
    </xdr:to>
    <xdr:sp macro="" textlink="">
      <xdr:nvSpPr>
        <xdr:cNvPr id="141" name="楕円 140">
          <a:extLst>
            <a:ext uri="{FF2B5EF4-FFF2-40B4-BE49-F238E27FC236}">
              <a16:creationId xmlns:a16="http://schemas.microsoft.com/office/drawing/2014/main" id="{36595D31-F6B8-4CB1-A5E5-B696AED3F814}"/>
            </a:ext>
          </a:extLst>
        </xdr:cNvPr>
        <xdr:cNvSpPr/>
      </xdr:nvSpPr>
      <xdr:spPr>
        <a:xfrm>
          <a:off x="2857500" y="9901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75352</xdr:rowOff>
    </xdr:from>
    <xdr:ext cx="599010" cy="259045"/>
    <xdr:sp macro="" textlink="">
      <xdr:nvSpPr>
        <xdr:cNvPr id="142" name="テキスト ボックス 141">
          <a:extLst>
            <a:ext uri="{FF2B5EF4-FFF2-40B4-BE49-F238E27FC236}">
              <a16:creationId xmlns:a16="http://schemas.microsoft.com/office/drawing/2014/main" id="{7EA373AD-198A-42FB-B3EF-33E39FFDA60F}"/>
            </a:ext>
          </a:extLst>
        </xdr:cNvPr>
        <xdr:cNvSpPr txBox="1"/>
      </xdr:nvSpPr>
      <xdr:spPr>
        <a:xfrm>
          <a:off x="2608795" y="96765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141780</xdr:rowOff>
    </xdr:from>
    <xdr:to>
      <xdr:col>10</xdr:col>
      <xdr:colOff>165100</xdr:colOff>
      <xdr:row>58</xdr:row>
      <xdr:rowOff>71930</xdr:rowOff>
    </xdr:to>
    <xdr:sp macro="" textlink="">
      <xdr:nvSpPr>
        <xdr:cNvPr id="143" name="楕円 142">
          <a:extLst>
            <a:ext uri="{FF2B5EF4-FFF2-40B4-BE49-F238E27FC236}">
              <a16:creationId xmlns:a16="http://schemas.microsoft.com/office/drawing/2014/main" id="{A2DC7D4E-792A-492B-B677-2519AB2591CD}"/>
            </a:ext>
          </a:extLst>
        </xdr:cNvPr>
        <xdr:cNvSpPr/>
      </xdr:nvSpPr>
      <xdr:spPr>
        <a:xfrm>
          <a:off x="1968500" y="9914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63057</xdr:rowOff>
    </xdr:from>
    <xdr:ext cx="599010" cy="259045"/>
    <xdr:sp macro="" textlink="">
      <xdr:nvSpPr>
        <xdr:cNvPr id="144" name="テキスト ボックス 143">
          <a:extLst>
            <a:ext uri="{FF2B5EF4-FFF2-40B4-BE49-F238E27FC236}">
              <a16:creationId xmlns:a16="http://schemas.microsoft.com/office/drawing/2014/main" id="{C55D5616-D706-4004-93F7-B80172F77788}"/>
            </a:ext>
          </a:extLst>
        </xdr:cNvPr>
        <xdr:cNvSpPr txBox="1"/>
      </xdr:nvSpPr>
      <xdr:spPr>
        <a:xfrm>
          <a:off x="1719795" y="100071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102356</xdr:rowOff>
    </xdr:from>
    <xdr:to>
      <xdr:col>6</xdr:col>
      <xdr:colOff>38100</xdr:colOff>
      <xdr:row>58</xdr:row>
      <xdr:rowOff>32506</xdr:rowOff>
    </xdr:to>
    <xdr:sp macro="" textlink="">
      <xdr:nvSpPr>
        <xdr:cNvPr id="145" name="楕円 144">
          <a:extLst>
            <a:ext uri="{FF2B5EF4-FFF2-40B4-BE49-F238E27FC236}">
              <a16:creationId xmlns:a16="http://schemas.microsoft.com/office/drawing/2014/main" id="{6568DC47-4E84-4B93-A723-21DE419F97CD}"/>
            </a:ext>
          </a:extLst>
        </xdr:cNvPr>
        <xdr:cNvSpPr/>
      </xdr:nvSpPr>
      <xdr:spPr>
        <a:xfrm>
          <a:off x="1079500" y="9875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23633</xdr:rowOff>
    </xdr:from>
    <xdr:ext cx="599010" cy="259045"/>
    <xdr:sp macro="" textlink="">
      <xdr:nvSpPr>
        <xdr:cNvPr id="146" name="テキスト ボックス 145">
          <a:extLst>
            <a:ext uri="{FF2B5EF4-FFF2-40B4-BE49-F238E27FC236}">
              <a16:creationId xmlns:a16="http://schemas.microsoft.com/office/drawing/2014/main" id="{1E3A9A45-1E2C-4F31-88AA-7F23A4F8B77C}"/>
            </a:ext>
          </a:extLst>
        </xdr:cNvPr>
        <xdr:cNvSpPr txBox="1"/>
      </xdr:nvSpPr>
      <xdr:spPr>
        <a:xfrm>
          <a:off x="830795" y="99677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456FC823-B504-40BA-9719-076379807F1A}"/>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C5E95DC9-4C62-43C9-B4F3-730134F4EE6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B9D6CD57-519F-4DD3-B1AA-A5C7AFE358C7}"/>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E6496784-F3C8-418C-BB41-DA7746243352}"/>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737DC292-9AF9-4F9C-AD70-8C5988429361}"/>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6E9688EF-EECE-47C1-8DC2-64D46D0A9389}"/>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75283CC9-4909-4872-8E14-52EAFB729606}"/>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EC7CCB5A-FA5C-4AD2-B937-232A6D9964E4}"/>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294BFAB8-3119-4C57-8B27-D067189E1346}"/>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5511BB14-D331-46A8-9286-4104F5779D34}"/>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98879</xdr:rowOff>
    </xdr:from>
    <xdr:to>
      <xdr:col>28</xdr:col>
      <xdr:colOff>114300</xdr:colOff>
      <xdr:row>79</xdr:row>
      <xdr:rowOff>98879</xdr:rowOff>
    </xdr:to>
    <xdr:cxnSp macro="">
      <xdr:nvCxnSpPr>
        <xdr:cNvPr id="157" name="直線コネクタ 156">
          <a:extLst>
            <a:ext uri="{FF2B5EF4-FFF2-40B4-BE49-F238E27FC236}">
              <a16:creationId xmlns:a16="http://schemas.microsoft.com/office/drawing/2014/main" id="{3F319096-8173-44B3-94C3-9DE3DD6D82D5}"/>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128106</xdr:rowOff>
    </xdr:from>
    <xdr:ext cx="248786" cy="259045"/>
    <xdr:sp macro="" textlink="">
      <xdr:nvSpPr>
        <xdr:cNvPr id="158" name="テキスト ボックス 157">
          <a:extLst>
            <a:ext uri="{FF2B5EF4-FFF2-40B4-BE49-F238E27FC236}">
              <a16:creationId xmlns:a16="http://schemas.microsoft.com/office/drawing/2014/main" id="{FC628699-D953-45BF-9505-00D61DE62C93}"/>
            </a:ext>
          </a:extLst>
        </xdr:cNvPr>
        <xdr:cNvSpPr txBox="1"/>
      </xdr:nvSpPr>
      <xdr:spPr>
        <a:xfrm>
          <a:off x="513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9" name="直線コネクタ 158">
          <a:extLst>
            <a:ext uri="{FF2B5EF4-FFF2-40B4-BE49-F238E27FC236}">
              <a16:creationId xmlns:a16="http://schemas.microsoft.com/office/drawing/2014/main" id="{14117FDC-F07E-42C2-878D-E4AA2E5C3266}"/>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144434</xdr:rowOff>
    </xdr:from>
    <xdr:ext cx="531299" cy="259045"/>
    <xdr:sp macro="" textlink="">
      <xdr:nvSpPr>
        <xdr:cNvPr id="160" name="テキスト ボックス 159">
          <a:extLst>
            <a:ext uri="{FF2B5EF4-FFF2-40B4-BE49-F238E27FC236}">
              <a16:creationId xmlns:a16="http://schemas.microsoft.com/office/drawing/2014/main" id="{40657BDE-2E84-45BB-9F8E-4CD2179FAA2A}"/>
            </a:ext>
          </a:extLst>
        </xdr:cNvPr>
        <xdr:cNvSpPr txBox="1"/>
      </xdr:nvSpPr>
      <xdr:spPr>
        <a:xfrm>
          <a:off x="230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1" name="直線コネクタ 160">
          <a:extLst>
            <a:ext uri="{FF2B5EF4-FFF2-40B4-BE49-F238E27FC236}">
              <a16:creationId xmlns:a16="http://schemas.microsoft.com/office/drawing/2014/main" id="{6FC094BC-C05A-4DD5-A052-BF22A235555D}"/>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74</xdr:row>
      <xdr:rowOff>160762</xdr:rowOff>
    </xdr:from>
    <xdr:ext cx="531299" cy="259045"/>
    <xdr:sp macro="" textlink="">
      <xdr:nvSpPr>
        <xdr:cNvPr id="162" name="テキスト ボックス 161">
          <a:extLst>
            <a:ext uri="{FF2B5EF4-FFF2-40B4-BE49-F238E27FC236}">
              <a16:creationId xmlns:a16="http://schemas.microsoft.com/office/drawing/2014/main" id="{6CCA08D0-3C7A-49B2-AC03-B88F0A11D215}"/>
            </a:ext>
          </a:extLst>
        </xdr:cNvPr>
        <xdr:cNvSpPr txBox="1"/>
      </xdr:nvSpPr>
      <xdr:spPr>
        <a:xfrm>
          <a:off x="230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3" name="直線コネクタ 162">
          <a:extLst>
            <a:ext uri="{FF2B5EF4-FFF2-40B4-BE49-F238E27FC236}">
              <a16:creationId xmlns:a16="http://schemas.microsoft.com/office/drawing/2014/main" id="{40066A03-F7C1-446C-B49D-56117BA76725}"/>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5642</xdr:rowOff>
    </xdr:from>
    <xdr:ext cx="531299" cy="259045"/>
    <xdr:sp macro="" textlink="">
      <xdr:nvSpPr>
        <xdr:cNvPr id="164" name="テキスト ボックス 163">
          <a:extLst>
            <a:ext uri="{FF2B5EF4-FFF2-40B4-BE49-F238E27FC236}">
              <a16:creationId xmlns:a16="http://schemas.microsoft.com/office/drawing/2014/main" id="{6EE2AE67-8155-45B6-A295-B5DBFC5AFE40}"/>
            </a:ext>
          </a:extLst>
        </xdr:cNvPr>
        <xdr:cNvSpPr txBox="1"/>
      </xdr:nvSpPr>
      <xdr:spPr>
        <a:xfrm>
          <a:off x="230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5" name="直線コネクタ 164">
          <a:extLst>
            <a:ext uri="{FF2B5EF4-FFF2-40B4-BE49-F238E27FC236}">
              <a16:creationId xmlns:a16="http://schemas.microsoft.com/office/drawing/2014/main" id="{244D3BA1-5044-477E-888D-C7F748658F04}"/>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21970</xdr:rowOff>
    </xdr:from>
    <xdr:ext cx="531299" cy="259045"/>
    <xdr:sp macro="" textlink="">
      <xdr:nvSpPr>
        <xdr:cNvPr id="166" name="テキスト ボックス 165">
          <a:extLst>
            <a:ext uri="{FF2B5EF4-FFF2-40B4-BE49-F238E27FC236}">
              <a16:creationId xmlns:a16="http://schemas.microsoft.com/office/drawing/2014/main" id="{12053B79-AFB6-4D1F-9243-0FF1292BB072}"/>
            </a:ext>
          </a:extLst>
        </xdr:cNvPr>
        <xdr:cNvSpPr txBox="1"/>
      </xdr:nvSpPr>
      <xdr:spPr>
        <a:xfrm>
          <a:off x="230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7" name="直線コネクタ 166">
          <a:extLst>
            <a:ext uri="{FF2B5EF4-FFF2-40B4-BE49-F238E27FC236}">
              <a16:creationId xmlns:a16="http://schemas.microsoft.com/office/drawing/2014/main" id="{7E9F5BD8-7ACF-4742-869E-DBA37D48F5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8" name="テキスト ボックス 167">
          <a:extLst>
            <a:ext uri="{FF2B5EF4-FFF2-40B4-BE49-F238E27FC236}">
              <a16:creationId xmlns:a16="http://schemas.microsoft.com/office/drawing/2014/main" id="{6E7473FF-DD2E-4551-86FB-12EAEA7FBADF}"/>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9" name="直線コネクタ 168">
          <a:extLst>
            <a:ext uri="{FF2B5EF4-FFF2-40B4-BE49-F238E27FC236}">
              <a16:creationId xmlns:a16="http://schemas.microsoft.com/office/drawing/2014/main" id="{A3C1837E-2957-45F1-BD6F-4A5605B7C25A}"/>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0" name="テキスト ボックス 169">
          <a:extLst>
            <a:ext uri="{FF2B5EF4-FFF2-40B4-BE49-F238E27FC236}">
              <a16:creationId xmlns:a16="http://schemas.microsoft.com/office/drawing/2014/main" id="{73E8359A-646C-4F64-B00D-A6DE65783C1F}"/>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1" name="維持補修費グラフ枠">
          <a:extLst>
            <a:ext uri="{FF2B5EF4-FFF2-40B4-BE49-F238E27FC236}">
              <a16:creationId xmlns:a16="http://schemas.microsoft.com/office/drawing/2014/main" id="{F1934CD1-4F28-4E02-A623-37A73E771027}"/>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128498</xdr:rowOff>
    </xdr:from>
    <xdr:to>
      <xdr:col>24</xdr:col>
      <xdr:colOff>62865</xdr:colOff>
      <xdr:row>79</xdr:row>
      <xdr:rowOff>82452</xdr:rowOff>
    </xdr:to>
    <xdr:cxnSp macro="">
      <xdr:nvCxnSpPr>
        <xdr:cNvPr id="172" name="直線コネクタ 171">
          <a:extLst>
            <a:ext uri="{FF2B5EF4-FFF2-40B4-BE49-F238E27FC236}">
              <a16:creationId xmlns:a16="http://schemas.microsoft.com/office/drawing/2014/main" id="{D0E08FC9-BE7C-4F81-9BF7-A69523B844DD}"/>
            </a:ext>
          </a:extLst>
        </xdr:cNvPr>
        <xdr:cNvCxnSpPr/>
      </xdr:nvCxnSpPr>
      <xdr:spPr>
        <a:xfrm flipV="1">
          <a:off x="4633595" y="12129998"/>
          <a:ext cx="1270" cy="14970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86279</xdr:rowOff>
    </xdr:from>
    <xdr:ext cx="469744" cy="259045"/>
    <xdr:sp macro="" textlink="">
      <xdr:nvSpPr>
        <xdr:cNvPr id="173" name="維持補修費最小値テキスト">
          <a:extLst>
            <a:ext uri="{FF2B5EF4-FFF2-40B4-BE49-F238E27FC236}">
              <a16:creationId xmlns:a16="http://schemas.microsoft.com/office/drawing/2014/main" id="{8F7D5829-91D9-4724-9D79-D31278DF0D61}"/>
            </a:ext>
          </a:extLst>
        </xdr:cNvPr>
        <xdr:cNvSpPr txBox="1"/>
      </xdr:nvSpPr>
      <xdr:spPr>
        <a:xfrm>
          <a:off x="4686300" y="136308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82452</xdr:rowOff>
    </xdr:from>
    <xdr:to>
      <xdr:col>24</xdr:col>
      <xdr:colOff>152400</xdr:colOff>
      <xdr:row>79</xdr:row>
      <xdr:rowOff>82452</xdr:rowOff>
    </xdr:to>
    <xdr:cxnSp macro="">
      <xdr:nvCxnSpPr>
        <xdr:cNvPr id="174" name="直線コネクタ 173">
          <a:extLst>
            <a:ext uri="{FF2B5EF4-FFF2-40B4-BE49-F238E27FC236}">
              <a16:creationId xmlns:a16="http://schemas.microsoft.com/office/drawing/2014/main" id="{1E8C1EE2-5BE0-4199-9BBF-75A2B322DC44}"/>
            </a:ext>
          </a:extLst>
        </xdr:cNvPr>
        <xdr:cNvCxnSpPr/>
      </xdr:nvCxnSpPr>
      <xdr:spPr>
        <a:xfrm>
          <a:off x="4546600" y="136270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75175</xdr:rowOff>
    </xdr:from>
    <xdr:ext cx="534377" cy="259045"/>
    <xdr:sp macro="" textlink="">
      <xdr:nvSpPr>
        <xdr:cNvPr id="175" name="維持補修費最大値テキスト">
          <a:extLst>
            <a:ext uri="{FF2B5EF4-FFF2-40B4-BE49-F238E27FC236}">
              <a16:creationId xmlns:a16="http://schemas.microsoft.com/office/drawing/2014/main" id="{A296821B-9393-466D-865D-C54A6C8AD4F9}"/>
            </a:ext>
          </a:extLst>
        </xdr:cNvPr>
        <xdr:cNvSpPr txBox="1"/>
      </xdr:nvSpPr>
      <xdr:spPr>
        <a:xfrm>
          <a:off x="4686300" y="119052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92,686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128498</xdr:rowOff>
    </xdr:from>
    <xdr:to>
      <xdr:col>24</xdr:col>
      <xdr:colOff>152400</xdr:colOff>
      <xdr:row>70</xdr:row>
      <xdr:rowOff>128498</xdr:rowOff>
    </xdr:to>
    <xdr:cxnSp macro="">
      <xdr:nvCxnSpPr>
        <xdr:cNvPr id="176" name="直線コネクタ 175">
          <a:extLst>
            <a:ext uri="{FF2B5EF4-FFF2-40B4-BE49-F238E27FC236}">
              <a16:creationId xmlns:a16="http://schemas.microsoft.com/office/drawing/2014/main" id="{E1D5CDF4-98EA-4556-B334-D50C649921AD}"/>
            </a:ext>
          </a:extLst>
        </xdr:cNvPr>
        <xdr:cNvCxnSpPr/>
      </xdr:nvCxnSpPr>
      <xdr:spPr>
        <a:xfrm>
          <a:off x="4546600" y="121299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76361</xdr:rowOff>
    </xdr:from>
    <xdr:to>
      <xdr:col>24</xdr:col>
      <xdr:colOff>63500</xdr:colOff>
      <xdr:row>76</xdr:row>
      <xdr:rowOff>6296</xdr:rowOff>
    </xdr:to>
    <xdr:cxnSp macro="">
      <xdr:nvCxnSpPr>
        <xdr:cNvPr id="177" name="直線コネクタ 176">
          <a:extLst>
            <a:ext uri="{FF2B5EF4-FFF2-40B4-BE49-F238E27FC236}">
              <a16:creationId xmlns:a16="http://schemas.microsoft.com/office/drawing/2014/main" id="{2A564622-01B7-4246-AD5F-27FA6B178202}"/>
            </a:ext>
          </a:extLst>
        </xdr:cNvPr>
        <xdr:cNvCxnSpPr/>
      </xdr:nvCxnSpPr>
      <xdr:spPr>
        <a:xfrm>
          <a:off x="3797300" y="12935111"/>
          <a:ext cx="838200" cy="101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74675</xdr:rowOff>
    </xdr:from>
    <xdr:ext cx="534377" cy="259045"/>
    <xdr:sp macro="" textlink="">
      <xdr:nvSpPr>
        <xdr:cNvPr id="178" name="維持補修費平均値テキスト">
          <a:extLst>
            <a:ext uri="{FF2B5EF4-FFF2-40B4-BE49-F238E27FC236}">
              <a16:creationId xmlns:a16="http://schemas.microsoft.com/office/drawing/2014/main" id="{F815E0E9-0F0E-4568-B167-C6D4568E2D83}"/>
            </a:ext>
          </a:extLst>
        </xdr:cNvPr>
        <xdr:cNvSpPr txBox="1"/>
      </xdr:nvSpPr>
      <xdr:spPr>
        <a:xfrm>
          <a:off x="4686300" y="1327632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96248</xdr:rowOff>
    </xdr:from>
    <xdr:to>
      <xdr:col>24</xdr:col>
      <xdr:colOff>114300</xdr:colOff>
      <xdr:row>78</xdr:row>
      <xdr:rowOff>26398</xdr:rowOff>
    </xdr:to>
    <xdr:sp macro="" textlink="">
      <xdr:nvSpPr>
        <xdr:cNvPr id="179" name="フローチャート: 判断 178">
          <a:extLst>
            <a:ext uri="{FF2B5EF4-FFF2-40B4-BE49-F238E27FC236}">
              <a16:creationId xmlns:a16="http://schemas.microsoft.com/office/drawing/2014/main" id="{179E5531-19D1-4FA0-9B7D-EDFC3A9995D5}"/>
            </a:ext>
          </a:extLst>
        </xdr:cNvPr>
        <xdr:cNvSpPr/>
      </xdr:nvSpPr>
      <xdr:spPr>
        <a:xfrm>
          <a:off x="4584700" y="13297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76361</xdr:rowOff>
    </xdr:from>
    <xdr:to>
      <xdr:col>19</xdr:col>
      <xdr:colOff>177800</xdr:colOff>
      <xdr:row>76</xdr:row>
      <xdr:rowOff>51591</xdr:rowOff>
    </xdr:to>
    <xdr:cxnSp macro="">
      <xdr:nvCxnSpPr>
        <xdr:cNvPr id="180" name="直線コネクタ 179">
          <a:extLst>
            <a:ext uri="{FF2B5EF4-FFF2-40B4-BE49-F238E27FC236}">
              <a16:creationId xmlns:a16="http://schemas.microsoft.com/office/drawing/2014/main" id="{43CC0BA1-79F9-46D0-A044-CB255214DFE6}"/>
            </a:ext>
          </a:extLst>
        </xdr:cNvPr>
        <xdr:cNvCxnSpPr/>
      </xdr:nvCxnSpPr>
      <xdr:spPr>
        <a:xfrm flipV="1">
          <a:off x="2908300" y="12935111"/>
          <a:ext cx="889000" cy="146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89063</xdr:rowOff>
    </xdr:from>
    <xdr:to>
      <xdr:col>20</xdr:col>
      <xdr:colOff>38100</xdr:colOff>
      <xdr:row>78</xdr:row>
      <xdr:rowOff>19213</xdr:rowOff>
    </xdr:to>
    <xdr:sp macro="" textlink="">
      <xdr:nvSpPr>
        <xdr:cNvPr id="181" name="フローチャート: 判断 180">
          <a:extLst>
            <a:ext uri="{FF2B5EF4-FFF2-40B4-BE49-F238E27FC236}">
              <a16:creationId xmlns:a16="http://schemas.microsoft.com/office/drawing/2014/main" id="{08139D71-1079-4A39-9E6E-B09B26018218}"/>
            </a:ext>
          </a:extLst>
        </xdr:cNvPr>
        <xdr:cNvSpPr/>
      </xdr:nvSpPr>
      <xdr:spPr>
        <a:xfrm>
          <a:off x="3746500" y="13290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78</xdr:row>
      <xdr:rowOff>10340</xdr:rowOff>
    </xdr:from>
    <xdr:ext cx="534377" cy="259045"/>
    <xdr:sp macro="" textlink="">
      <xdr:nvSpPr>
        <xdr:cNvPr id="182" name="テキスト ボックス 181">
          <a:extLst>
            <a:ext uri="{FF2B5EF4-FFF2-40B4-BE49-F238E27FC236}">
              <a16:creationId xmlns:a16="http://schemas.microsoft.com/office/drawing/2014/main" id="{5B0BE854-EAE6-4C0A-B7A1-24336EC1D4EB}"/>
            </a:ext>
          </a:extLst>
        </xdr:cNvPr>
        <xdr:cNvSpPr txBox="1"/>
      </xdr:nvSpPr>
      <xdr:spPr>
        <a:xfrm>
          <a:off x="3530111" y="13383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51591</xdr:rowOff>
    </xdr:from>
    <xdr:to>
      <xdr:col>15</xdr:col>
      <xdr:colOff>50800</xdr:colOff>
      <xdr:row>76</xdr:row>
      <xdr:rowOff>73275</xdr:rowOff>
    </xdr:to>
    <xdr:cxnSp macro="">
      <xdr:nvCxnSpPr>
        <xdr:cNvPr id="183" name="直線コネクタ 182">
          <a:extLst>
            <a:ext uri="{FF2B5EF4-FFF2-40B4-BE49-F238E27FC236}">
              <a16:creationId xmlns:a16="http://schemas.microsoft.com/office/drawing/2014/main" id="{53AC8D50-9415-432A-9B9B-50AB7E0A3C8D}"/>
            </a:ext>
          </a:extLst>
        </xdr:cNvPr>
        <xdr:cNvCxnSpPr/>
      </xdr:nvCxnSpPr>
      <xdr:spPr>
        <a:xfrm flipV="1">
          <a:off x="2019300" y="13081791"/>
          <a:ext cx="889000" cy="216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51719</xdr:rowOff>
    </xdr:from>
    <xdr:to>
      <xdr:col>15</xdr:col>
      <xdr:colOff>101600</xdr:colOff>
      <xdr:row>78</xdr:row>
      <xdr:rowOff>153319</xdr:rowOff>
    </xdr:to>
    <xdr:sp macro="" textlink="">
      <xdr:nvSpPr>
        <xdr:cNvPr id="184" name="フローチャート: 判断 183">
          <a:extLst>
            <a:ext uri="{FF2B5EF4-FFF2-40B4-BE49-F238E27FC236}">
              <a16:creationId xmlns:a16="http://schemas.microsoft.com/office/drawing/2014/main" id="{FDD34BCF-BF12-4C04-BECD-18962DC95BB9}"/>
            </a:ext>
          </a:extLst>
        </xdr:cNvPr>
        <xdr:cNvSpPr/>
      </xdr:nvSpPr>
      <xdr:spPr>
        <a:xfrm>
          <a:off x="2857500" y="13424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78</xdr:row>
      <xdr:rowOff>144446</xdr:rowOff>
    </xdr:from>
    <xdr:ext cx="534377" cy="259045"/>
    <xdr:sp macro="" textlink="">
      <xdr:nvSpPr>
        <xdr:cNvPr id="185" name="テキスト ボックス 184">
          <a:extLst>
            <a:ext uri="{FF2B5EF4-FFF2-40B4-BE49-F238E27FC236}">
              <a16:creationId xmlns:a16="http://schemas.microsoft.com/office/drawing/2014/main" id="{9FF22C80-6B1A-4108-AAB1-3B08424F962C}"/>
            </a:ext>
          </a:extLst>
        </xdr:cNvPr>
        <xdr:cNvSpPr txBox="1"/>
      </xdr:nvSpPr>
      <xdr:spPr>
        <a:xfrm>
          <a:off x="2641111" y="135175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73275</xdr:rowOff>
    </xdr:from>
    <xdr:to>
      <xdr:col>10</xdr:col>
      <xdr:colOff>114300</xdr:colOff>
      <xdr:row>77</xdr:row>
      <xdr:rowOff>4956</xdr:rowOff>
    </xdr:to>
    <xdr:cxnSp macro="">
      <xdr:nvCxnSpPr>
        <xdr:cNvPr id="186" name="直線コネクタ 185">
          <a:extLst>
            <a:ext uri="{FF2B5EF4-FFF2-40B4-BE49-F238E27FC236}">
              <a16:creationId xmlns:a16="http://schemas.microsoft.com/office/drawing/2014/main" id="{9951FF78-4286-4F9B-BA66-0E30D444589C}"/>
            </a:ext>
          </a:extLst>
        </xdr:cNvPr>
        <xdr:cNvCxnSpPr/>
      </xdr:nvCxnSpPr>
      <xdr:spPr>
        <a:xfrm flipV="1">
          <a:off x="1130300" y="13103475"/>
          <a:ext cx="889000" cy="103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54789</xdr:rowOff>
    </xdr:from>
    <xdr:to>
      <xdr:col>10</xdr:col>
      <xdr:colOff>165100</xdr:colOff>
      <xdr:row>77</xdr:row>
      <xdr:rowOff>156389</xdr:rowOff>
    </xdr:to>
    <xdr:sp macro="" textlink="">
      <xdr:nvSpPr>
        <xdr:cNvPr id="187" name="フローチャート: 判断 186">
          <a:extLst>
            <a:ext uri="{FF2B5EF4-FFF2-40B4-BE49-F238E27FC236}">
              <a16:creationId xmlns:a16="http://schemas.microsoft.com/office/drawing/2014/main" id="{AEF41B85-B5AD-469D-8183-9ED9ABA57600}"/>
            </a:ext>
          </a:extLst>
        </xdr:cNvPr>
        <xdr:cNvSpPr/>
      </xdr:nvSpPr>
      <xdr:spPr>
        <a:xfrm>
          <a:off x="1968500" y="13256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77</xdr:row>
      <xdr:rowOff>147516</xdr:rowOff>
    </xdr:from>
    <xdr:ext cx="534377" cy="259045"/>
    <xdr:sp macro="" textlink="">
      <xdr:nvSpPr>
        <xdr:cNvPr id="188" name="テキスト ボックス 187">
          <a:extLst>
            <a:ext uri="{FF2B5EF4-FFF2-40B4-BE49-F238E27FC236}">
              <a16:creationId xmlns:a16="http://schemas.microsoft.com/office/drawing/2014/main" id="{C5484845-7DFB-4957-A1DC-14913ED48678}"/>
            </a:ext>
          </a:extLst>
        </xdr:cNvPr>
        <xdr:cNvSpPr txBox="1"/>
      </xdr:nvSpPr>
      <xdr:spPr>
        <a:xfrm>
          <a:off x="1752111" y="13349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167669</xdr:rowOff>
    </xdr:from>
    <xdr:to>
      <xdr:col>6</xdr:col>
      <xdr:colOff>38100</xdr:colOff>
      <xdr:row>77</xdr:row>
      <xdr:rowOff>97819</xdr:rowOff>
    </xdr:to>
    <xdr:sp macro="" textlink="">
      <xdr:nvSpPr>
        <xdr:cNvPr id="189" name="フローチャート: 判断 188">
          <a:extLst>
            <a:ext uri="{FF2B5EF4-FFF2-40B4-BE49-F238E27FC236}">
              <a16:creationId xmlns:a16="http://schemas.microsoft.com/office/drawing/2014/main" id="{D9238DA9-1FFC-425A-9701-0E13638C92BC}"/>
            </a:ext>
          </a:extLst>
        </xdr:cNvPr>
        <xdr:cNvSpPr/>
      </xdr:nvSpPr>
      <xdr:spPr>
        <a:xfrm>
          <a:off x="1079500" y="13197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77</xdr:row>
      <xdr:rowOff>88946</xdr:rowOff>
    </xdr:from>
    <xdr:ext cx="534377" cy="259045"/>
    <xdr:sp macro="" textlink="">
      <xdr:nvSpPr>
        <xdr:cNvPr id="190" name="テキスト ボックス 189">
          <a:extLst>
            <a:ext uri="{FF2B5EF4-FFF2-40B4-BE49-F238E27FC236}">
              <a16:creationId xmlns:a16="http://schemas.microsoft.com/office/drawing/2014/main" id="{7810A5C6-DB1D-4E20-B1E4-0B005470A660}"/>
            </a:ext>
          </a:extLst>
        </xdr:cNvPr>
        <xdr:cNvSpPr txBox="1"/>
      </xdr:nvSpPr>
      <xdr:spPr>
        <a:xfrm>
          <a:off x="863111" y="132905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1ABF67D-8225-4DEA-BE47-6C719F77879B}"/>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A39D0146-9A60-493B-BE96-2DD707C2314D}"/>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C61F3EE2-B5BC-497B-BFEF-E5AA84C822FC}"/>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5FDD79EA-9C76-44A4-BA1F-2A776B0BD141}"/>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939E8A22-AEB7-4093-A370-53B345A6733B}"/>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126946</xdr:rowOff>
    </xdr:from>
    <xdr:to>
      <xdr:col>24</xdr:col>
      <xdr:colOff>114300</xdr:colOff>
      <xdr:row>76</xdr:row>
      <xdr:rowOff>57096</xdr:rowOff>
    </xdr:to>
    <xdr:sp macro="" textlink="">
      <xdr:nvSpPr>
        <xdr:cNvPr id="196" name="楕円 195">
          <a:extLst>
            <a:ext uri="{FF2B5EF4-FFF2-40B4-BE49-F238E27FC236}">
              <a16:creationId xmlns:a16="http://schemas.microsoft.com/office/drawing/2014/main" id="{59F3BA80-C03C-474C-8799-30DD2013BA5A}"/>
            </a:ext>
          </a:extLst>
        </xdr:cNvPr>
        <xdr:cNvSpPr/>
      </xdr:nvSpPr>
      <xdr:spPr>
        <a:xfrm>
          <a:off x="4584700" y="12985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149823</xdr:rowOff>
    </xdr:from>
    <xdr:ext cx="534377" cy="259045"/>
    <xdr:sp macro="" textlink="">
      <xdr:nvSpPr>
        <xdr:cNvPr id="197" name="維持補修費該当値テキスト">
          <a:extLst>
            <a:ext uri="{FF2B5EF4-FFF2-40B4-BE49-F238E27FC236}">
              <a16:creationId xmlns:a16="http://schemas.microsoft.com/office/drawing/2014/main" id="{78EF6836-27D6-4AEC-BE9E-55A9B09797B2}"/>
            </a:ext>
          </a:extLst>
        </xdr:cNvPr>
        <xdr:cNvSpPr txBox="1"/>
      </xdr:nvSpPr>
      <xdr:spPr>
        <a:xfrm>
          <a:off x="4686300" y="128371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25561</xdr:rowOff>
    </xdr:from>
    <xdr:to>
      <xdr:col>20</xdr:col>
      <xdr:colOff>38100</xdr:colOff>
      <xdr:row>75</xdr:row>
      <xdr:rowOff>127161</xdr:rowOff>
    </xdr:to>
    <xdr:sp macro="" textlink="">
      <xdr:nvSpPr>
        <xdr:cNvPr id="198" name="楕円 197">
          <a:extLst>
            <a:ext uri="{FF2B5EF4-FFF2-40B4-BE49-F238E27FC236}">
              <a16:creationId xmlns:a16="http://schemas.microsoft.com/office/drawing/2014/main" id="{9C00AB42-39D0-4AA6-8462-653EDA6445FE}"/>
            </a:ext>
          </a:extLst>
        </xdr:cNvPr>
        <xdr:cNvSpPr/>
      </xdr:nvSpPr>
      <xdr:spPr>
        <a:xfrm>
          <a:off x="3746500" y="12884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73</xdr:row>
      <xdr:rowOff>143688</xdr:rowOff>
    </xdr:from>
    <xdr:ext cx="534377" cy="259045"/>
    <xdr:sp macro="" textlink="">
      <xdr:nvSpPr>
        <xdr:cNvPr id="199" name="テキスト ボックス 198">
          <a:extLst>
            <a:ext uri="{FF2B5EF4-FFF2-40B4-BE49-F238E27FC236}">
              <a16:creationId xmlns:a16="http://schemas.microsoft.com/office/drawing/2014/main" id="{FBEB5EED-46AF-44D6-92AA-558C6B8E82B5}"/>
            </a:ext>
          </a:extLst>
        </xdr:cNvPr>
        <xdr:cNvSpPr txBox="1"/>
      </xdr:nvSpPr>
      <xdr:spPr>
        <a:xfrm>
          <a:off x="3530111" y="126595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791</xdr:rowOff>
    </xdr:from>
    <xdr:to>
      <xdr:col>15</xdr:col>
      <xdr:colOff>101600</xdr:colOff>
      <xdr:row>76</xdr:row>
      <xdr:rowOff>102391</xdr:rowOff>
    </xdr:to>
    <xdr:sp macro="" textlink="">
      <xdr:nvSpPr>
        <xdr:cNvPr id="200" name="楕円 199">
          <a:extLst>
            <a:ext uri="{FF2B5EF4-FFF2-40B4-BE49-F238E27FC236}">
              <a16:creationId xmlns:a16="http://schemas.microsoft.com/office/drawing/2014/main" id="{BDEFDDC8-D59D-4144-B7A2-41335DDAE475}"/>
            </a:ext>
          </a:extLst>
        </xdr:cNvPr>
        <xdr:cNvSpPr/>
      </xdr:nvSpPr>
      <xdr:spPr>
        <a:xfrm>
          <a:off x="2857500" y="130309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74</xdr:row>
      <xdr:rowOff>118918</xdr:rowOff>
    </xdr:from>
    <xdr:ext cx="534377" cy="259045"/>
    <xdr:sp macro="" textlink="">
      <xdr:nvSpPr>
        <xdr:cNvPr id="201" name="テキスト ボックス 200">
          <a:extLst>
            <a:ext uri="{FF2B5EF4-FFF2-40B4-BE49-F238E27FC236}">
              <a16:creationId xmlns:a16="http://schemas.microsoft.com/office/drawing/2014/main" id="{3AAF43C5-DF53-4B3A-80FA-FBF35532CC4C}"/>
            </a:ext>
          </a:extLst>
        </xdr:cNvPr>
        <xdr:cNvSpPr txBox="1"/>
      </xdr:nvSpPr>
      <xdr:spPr>
        <a:xfrm>
          <a:off x="2641111" y="12806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22475</xdr:rowOff>
    </xdr:from>
    <xdr:to>
      <xdr:col>10</xdr:col>
      <xdr:colOff>165100</xdr:colOff>
      <xdr:row>76</xdr:row>
      <xdr:rowOff>124075</xdr:rowOff>
    </xdr:to>
    <xdr:sp macro="" textlink="">
      <xdr:nvSpPr>
        <xdr:cNvPr id="202" name="楕円 201">
          <a:extLst>
            <a:ext uri="{FF2B5EF4-FFF2-40B4-BE49-F238E27FC236}">
              <a16:creationId xmlns:a16="http://schemas.microsoft.com/office/drawing/2014/main" id="{C7A38916-1C19-49A3-8E4C-BD29050CBDAF}"/>
            </a:ext>
          </a:extLst>
        </xdr:cNvPr>
        <xdr:cNvSpPr/>
      </xdr:nvSpPr>
      <xdr:spPr>
        <a:xfrm>
          <a:off x="1968500" y="13052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74</xdr:row>
      <xdr:rowOff>140602</xdr:rowOff>
    </xdr:from>
    <xdr:ext cx="534377" cy="259045"/>
    <xdr:sp macro="" textlink="">
      <xdr:nvSpPr>
        <xdr:cNvPr id="203" name="テキスト ボックス 202">
          <a:extLst>
            <a:ext uri="{FF2B5EF4-FFF2-40B4-BE49-F238E27FC236}">
              <a16:creationId xmlns:a16="http://schemas.microsoft.com/office/drawing/2014/main" id="{78E14166-0756-4CB1-8001-A5DD45210E9D}"/>
            </a:ext>
          </a:extLst>
        </xdr:cNvPr>
        <xdr:cNvSpPr txBox="1"/>
      </xdr:nvSpPr>
      <xdr:spPr>
        <a:xfrm>
          <a:off x="1752111" y="128279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125606</xdr:rowOff>
    </xdr:from>
    <xdr:to>
      <xdr:col>6</xdr:col>
      <xdr:colOff>38100</xdr:colOff>
      <xdr:row>77</xdr:row>
      <xdr:rowOff>55756</xdr:rowOff>
    </xdr:to>
    <xdr:sp macro="" textlink="">
      <xdr:nvSpPr>
        <xdr:cNvPr id="204" name="楕円 203">
          <a:extLst>
            <a:ext uri="{FF2B5EF4-FFF2-40B4-BE49-F238E27FC236}">
              <a16:creationId xmlns:a16="http://schemas.microsoft.com/office/drawing/2014/main" id="{A9CCAA6F-D086-4D64-8500-58D5EB17A09E}"/>
            </a:ext>
          </a:extLst>
        </xdr:cNvPr>
        <xdr:cNvSpPr/>
      </xdr:nvSpPr>
      <xdr:spPr>
        <a:xfrm>
          <a:off x="1079500" y="13155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75</xdr:row>
      <xdr:rowOff>72283</xdr:rowOff>
    </xdr:from>
    <xdr:ext cx="534377" cy="259045"/>
    <xdr:sp macro="" textlink="">
      <xdr:nvSpPr>
        <xdr:cNvPr id="205" name="テキスト ボックス 204">
          <a:extLst>
            <a:ext uri="{FF2B5EF4-FFF2-40B4-BE49-F238E27FC236}">
              <a16:creationId xmlns:a16="http://schemas.microsoft.com/office/drawing/2014/main" id="{964E373A-BDCE-4F4A-9EA7-FF465D82BB25}"/>
            </a:ext>
          </a:extLst>
        </xdr:cNvPr>
        <xdr:cNvSpPr txBox="1"/>
      </xdr:nvSpPr>
      <xdr:spPr>
        <a:xfrm>
          <a:off x="863111" y="129310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6" name="正方形/長方形 205">
          <a:extLst>
            <a:ext uri="{FF2B5EF4-FFF2-40B4-BE49-F238E27FC236}">
              <a16:creationId xmlns:a16="http://schemas.microsoft.com/office/drawing/2014/main" id="{6BFB43B1-A1C3-4CE8-8EA9-90D1B5FFAD6C}"/>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7" name="正方形/長方形 206">
          <a:extLst>
            <a:ext uri="{FF2B5EF4-FFF2-40B4-BE49-F238E27FC236}">
              <a16:creationId xmlns:a16="http://schemas.microsoft.com/office/drawing/2014/main" id="{74B0CAFF-4FCB-4C0A-BDEB-4B96EBF0E5E2}"/>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8" name="正方形/長方形 207">
          <a:extLst>
            <a:ext uri="{FF2B5EF4-FFF2-40B4-BE49-F238E27FC236}">
              <a16:creationId xmlns:a16="http://schemas.microsoft.com/office/drawing/2014/main" id="{CDE536B3-A897-4198-B7B1-CC8A477D20BA}"/>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9" name="正方形/長方形 208">
          <a:extLst>
            <a:ext uri="{FF2B5EF4-FFF2-40B4-BE49-F238E27FC236}">
              <a16:creationId xmlns:a16="http://schemas.microsoft.com/office/drawing/2014/main" id="{60063296-9E15-4E28-B0F4-6756BAAFE338}"/>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0" name="正方形/長方形 209">
          <a:extLst>
            <a:ext uri="{FF2B5EF4-FFF2-40B4-BE49-F238E27FC236}">
              <a16:creationId xmlns:a16="http://schemas.microsoft.com/office/drawing/2014/main" id="{889BBAA4-D8F6-419E-A846-034897960905}"/>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1" name="正方形/長方形 210">
          <a:extLst>
            <a:ext uri="{FF2B5EF4-FFF2-40B4-BE49-F238E27FC236}">
              <a16:creationId xmlns:a16="http://schemas.microsoft.com/office/drawing/2014/main" id="{53B05F4A-931A-410E-A8EE-1920FCDDAC36}"/>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2" name="正方形/長方形 211">
          <a:extLst>
            <a:ext uri="{FF2B5EF4-FFF2-40B4-BE49-F238E27FC236}">
              <a16:creationId xmlns:a16="http://schemas.microsoft.com/office/drawing/2014/main" id="{3EA98C56-68B6-40E0-8029-1B74BC31F288}"/>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3" name="正方形/長方形 212">
          <a:extLst>
            <a:ext uri="{FF2B5EF4-FFF2-40B4-BE49-F238E27FC236}">
              <a16:creationId xmlns:a16="http://schemas.microsoft.com/office/drawing/2014/main" id="{F962F678-A33B-4B99-901D-C5964612275D}"/>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4" name="テキスト ボックス 213">
          <a:extLst>
            <a:ext uri="{FF2B5EF4-FFF2-40B4-BE49-F238E27FC236}">
              <a16:creationId xmlns:a16="http://schemas.microsoft.com/office/drawing/2014/main" id="{FA9F6A98-48EB-44DD-9D6B-BD994BF1E46A}"/>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5" name="直線コネクタ 214">
          <a:extLst>
            <a:ext uri="{FF2B5EF4-FFF2-40B4-BE49-F238E27FC236}">
              <a16:creationId xmlns:a16="http://schemas.microsoft.com/office/drawing/2014/main" id="{4215C16F-A048-4D36-8EE4-CA6E1C0377CB}"/>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6" name="テキスト ボックス 215">
          <a:extLst>
            <a:ext uri="{FF2B5EF4-FFF2-40B4-BE49-F238E27FC236}">
              <a16:creationId xmlns:a16="http://schemas.microsoft.com/office/drawing/2014/main" id="{04D62A04-E248-4548-90FF-9C761FC583B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7" name="直線コネクタ 216">
          <a:extLst>
            <a:ext uri="{FF2B5EF4-FFF2-40B4-BE49-F238E27FC236}">
              <a16:creationId xmlns:a16="http://schemas.microsoft.com/office/drawing/2014/main" id="{B47CDD89-349C-4477-ADCC-372B1FCBD4B5}"/>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8" name="テキスト ボックス 217">
          <a:extLst>
            <a:ext uri="{FF2B5EF4-FFF2-40B4-BE49-F238E27FC236}">
              <a16:creationId xmlns:a16="http://schemas.microsoft.com/office/drawing/2014/main" id="{6BBF842C-126A-4084-B0BA-DD669DEA2A88}"/>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9" name="直線コネクタ 218">
          <a:extLst>
            <a:ext uri="{FF2B5EF4-FFF2-40B4-BE49-F238E27FC236}">
              <a16:creationId xmlns:a16="http://schemas.microsoft.com/office/drawing/2014/main" id="{BB6E516E-A8A1-43B9-9545-D8C82E8E203F}"/>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0" name="テキスト ボックス 219">
          <a:extLst>
            <a:ext uri="{FF2B5EF4-FFF2-40B4-BE49-F238E27FC236}">
              <a16:creationId xmlns:a16="http://schemas.microsoft.com/office/drawing/2014/main" id="{F9C6301B-6E1C-4D02-B042-5ECE7FA45BB4}"/>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1" name="直線コネクタ 220">
          <a:extLst>
            <a:ext uri="{FF2B5EF4-FFF2-40B4-BE49-F238E27FC236}">
              <a16:creationId xmlns:a16="http://schemas.microsoft.com/office/drawing/2014/main" id="{7AA1459D-24CE-4884-9324-589D9AB43E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2" name="テキスト ボックス 221">
          <a:extLst>
            <a:ext uri="{FF2B5EF4-FFF2-40B4-BE49-F238E27FC236}">
              <a16:creationId xmlns:a16="http://schemas.microsoft.com/office/drawing/2014/main" id="{6FC4ACB3-8B52-44D3-A44F-548965EFE859}"/>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3" name="直線コネクタ 222">
          <a:extLst>
            <a:ext uri="{FF2B5EF4-FFF2-40B4-BE49-F238E27FC236}">
              <a16:creationId xmlns:a16="http://schemas.microsoft.com/office/drawing/2014/main" id="{52729913-ACFD-4DF4-AA1E-B94C17A7E6DC}"/>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4" name="テキスト ボックス 223">
          <a:extLst>
            <a:ext uri="{FF2B5EF4-FFF2-40B4-BE49-F238E27FC236}">
              <a16:creationId xmlns:a16="http://schemas.microsoft.com/office/drawing/2014/main" id="{C0A31CCA-5C0A-4373-ABD6-A964951F9E34}"/>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5" name="直線コネクタ 224">
          <a:extLst>
            <a:ext uri="{FF2B5EF4-FFF2-40B4-BE49-F238E27FC236}">
              <a16:creationId xmlns:a16="http://schemas.microsoft.com/office/drawing/2014/main" id="{D1CBA089-EC6C-4FE9-BA48-A885F35E1EBD}"/>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6" name="テキスト ボックス 225">
          <a:extLst>
            <a:ext uri="{FF2B5EF4-FFF2-40B4-BE49-F238E27FC236}">
              <a16:creationId xmlns:a16="http://schemas.microsoft.com/office/drawing/2014/main" id="{58725537-36D4-4358-9290-552283B7EE55}"/>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a:extLst>
            <a:ext uri="{FF2B5EF4-FFF2-40B4-BE49-F238E27FC236}">
              <a16:creationId xmlns:a16="http://schemas.microsoft.com/office/drawing/2014/main" id="{19D8CEF2-3BA9-4C66-9963-73D9D4F79ED9}"/>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a:extLst>
            <a:ext uri="{FF2B5EF4-FFF2-40B4-BE49-F238E27FC236}">
              <a16:creationId xmlns:a16="http://schemas.microsoft.com/office/drawing/2014/main" id="{DF363717-7CB3-44D6-A3A8-27D8FB20612B}"/>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扶助費グラフ枠">
          <a:extLst>
            <a:ext uri="{FF2B5EF4-FFF2-40B4-BE49-F238E27FC236}">
              <a16:creationId xmlns:a16="http://schemas.microsoft.com/office/drawing/2014/main" id="{7DF3D731-8992-4241-8FBD-81506A7336F3}"/>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150000</xdr:rowOff>
    </xdr:from>
    <xdr:to>
      <xdr:col>24</xdr:col>
      <xdr:colOff>62865</xdr:colOff>
      <xdr:row>98</xdr:row>
      <xdr:rowOff>14897</xdr:rowOff>
    </xdr:to>
    <xdr:cxnSp macro="">
      <xdr:nvCxnSpPr>
        <xdr:cNvPr id="230" name="直線コネクタ 229">
          <a:extLst>
            <a:ext uri="{FF2B5EF4-FFF2-40B4-BE49-F238E27FC236}">
              <a16:creationId xmlns:a16="http://schemas.microsoft.com/office/drawing/2014/main" id="{483D3A22-9D4F-4BA4-B38C-C292CD866EDA}"/>
            </a:ext>
          </a:extLst>
        </xdr:cNvPr>
        <xdr:cNvCxnSpPr/>
      </xdr:nvCxnSpPr>
      <xdr:spPr>
        <a:xfrm flipV="1">
          <a:off x="4633595" y="15409050"/>
          <a:ext cx="1270" cy="14079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18724</xdr:rowOff>
    </xdr:from>
    <xdr:ext cx="534377" cy="259045"/>
    <xdr:sp macro="" textlink="">
      <xdr:nvSpPr>
        <xdr:cNvPr id="231" name="扶助費最小値テキスト">
          <a:extLst>
            <a:ext uri="{FF2B5EF4-FFF2-40B4-BE49-F238E27FC236}">
              <a16:creationId xmlns:a16="http://schemas.microsoft.com/office/drawing/2014/main" id="{DFB0541E-51DA-4112-889E-08C80ECD30E0}"/>
            </a:ext>
          </a:extLst>
        </xdr:cNvPr>
        <xdr:cNvSpPr txBox="1"/>
      </xdr:nvSpPr>
      <xdr:spPr>
        <a:xfrm>
          <a:off x="4686300" y="168208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45,827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14897</xdr:rowOff>
    </xdr:from>
    <xdr:to>
      <xdr:col>24</xdr:col>
      <xdr:colOff>152400</xdr:colOff>
      <xdr:row>98</xdr:row>
      <xdr:rowOff>14897</xdr:rowOff>
    </xdr:to>
    <xdr:cxnSp macro="">
      <xdr:nvCxnSpPr>
        <xdr:cNvPr id="232" name="直線コネクタ 231">
          <a:extLst>
            <a:ext uri="{FF2B5EF4-FFF2-40B4-BE49-F238E27FC236}">
              <a16:creationId xmlns:a16="http://schemas.microsoft.com/office/drawing/2014/main" id="{E1A13042-77CE-4256-A742-6DEBD29EA3C2}"/>
            </a:ext>
          </a:extLst>
        </xdr:cNvPr>
        <xdr:cNvCxnSpPr/>
      </xdr:nvCxnSpPr>
      <xdr:spPr>
        <a:xfrm>
          <a:off x="4546600" y="168169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96677</xdr:rowOff>
    </xdr:from>
    <xdr:ext cx="599010" cy="259045"/>
    <xdr:sp macro="" textlink="">
      <xdr:nvSpPr>
        <xdr:cNvPr id="233" name="扶助費最大値テキスト">
          <a:extLst>
            <a:ext uri="{FF2B5EF4-FFF2-40B4-BE49-F238E27FC236}">
              <a16:creationId xmlns:a16="http://schemas.microsoft.com/office/drawing/2014/main" id="{67546CAD-B35D-4628-84E8-40CD9F7C843F}"/>
            </a:ext>
          </a:extLst>
        </xdr:cNvPr>
        <xdr:cNvSpPr txBox="1"/>
      </xdr:nvSpPr>
      <xdr:spPr>
        <a:xfrm>
          <a:off x="4686300" y="151842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156,689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89</xdr:row>
      <xdr:rowOff>150000</xdr:rowOff>
    </xdr:from>
    <xdr:to>
      <xdr:col>24</xdr:col>
      <xdr:colOff>152400</xdr:colOff>
      <xdr:row>89</xdr:row>
      <xdr:rowOff>150000</xdr:rowOff>
    </xdr:to>
    <xdr:cxnSp macro="">
      <xdr:nvCxnSpPr>
        <xdr:cNvPr id="234" name="直線コネクタ 233">
          <a:extLst>
            <a:ext uri="{FF2B5EF4-FFF2-40B4-BE49-F238E27FC236}">
              <a16:creationId xmlns:a16="http://schemas.microsoft.com/office/drawing/2014/main" id="{D556BAF2-EE68-4FF5-AC07-3CDB58BF6B26}"/>
            </a:ext>
          </a:extLst>
        </xdr:cNvPr>
        <xdr:cNvCxnSpPr/>
      </xdr:nvCxnSpPr>
      <xdr:spPr>
        <a:xfrm>
          <a:off x="4546600" y="15409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117526</xdr:rowOff>
    </xdr:from>
    <xdr:to>
      <xdr:col>24</xdr:col>
      <xdr:colOff>63500</xdr:colOff>
      <xdr:row>97</xdr:row>
      <xdr:rowOff>97155</xdr:rowOff>
    </xdr:to>
    <xdr:cxnSp macro="">
      <xdr:nvCxnSpPr>
        <xdr:cNvPr id="235" name="直線コネクタ 234">
          <a:extLst>
            <a:ext uri="{FF2B5EF4-FFF2-40B4-BE49-F238E27FC236}">
              <a16:creationId xmlns:a16="http://schemas.microsoft.com/office/drawing/2014/main" id="{388B7786-ABCE-4F92-A0DD-7173E88B8677}"/>
            </a:ext>
          </a:extLst>
        </xdr:cNvPr>
        <xdr:cNvCxnSpPr/>
      </xdr:nvCxnSpPr>
      <xdr:spPr>
        <a:xfrm>
          <a:off x="3797300" y="16576726"/>
          <a:ext cx="838200" cy="1510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169015</xdr:rowOff>
    </xdr:from>
    <xdr:ext cx="534377" cy="259045"/>
    <xdr:sp macro="" textlink="">
      <xdr:nvSpPr>
        <xdr:cNvPr id="236" name="扶助費平均値テキスト">
          <a:extLst>
            <a:ext uri="{FF2B5EF4-FFF2-40B4-BE49-F238E27FC236}">
              <a16:creationId xmlns:a16="http://schemas.microsoft.com/office/drawing/2014/main" id="{35F30200-DADF-4F3C-B7A5-2AFC38F4E059}"/>
            </a:ext>
          </a:extLst>
        </xdr:cNvPr>
        <xdr:cNvSpPr txBox="1"/>
      </xdr:nvSpPr>
      <xdr:spPr>
        <a:xfrm>
          <a:off x="4686300" y="1628531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71,993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146138</xdr:rowOff>
    </xdr:from>
    <xdr:to>
      <xdr:col>24</xdr:col>
      <xdr:colOff>114300</xdr:colOff>
      <xdr:row>96</xdr:row>
      <xdr:rowOff>76288</xdr:rowOff>
    </xdr:to>
    <xdr:sp macro="" textlink="">
      <xdr:nvSpPr>
        <xdr:cNvPr id="237" name="フローチャート: 判断 236">
          <a:extLst>
            <a:ext uri="{FF2B5EF4-FFF2-40B4-BE49-F238E27FC236}">
              <a16:creationId xmlns:a16="http://schemas.microsoft.com/office/drawing/2014/main" id="{5EBF6D18-3A32-41C1-9541-731D860DA57C}"/>
            </a:ext>
          </a:extLst>
        </xdr:cNvPr>
        <xdr:cNvSpPr/>
      </xdr:nvSpPr>
      <xdr:spPr>
        <a:xfrm>
          <a:off x="4584700" y="164338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117526</xdr:rowOff>
    </xdr:from>
    <xdr:to>
      <xdr:col>19</xdr:col>
      <xdr:colOff>177800</xdr:colOff>
      <xdr:row>98</xdr:row>
      <xdr:rowOff>18225</xdr:rowOff>
    </xdr:to>
    <xdr:cxnSp macro="">
      <xdr:nvCxnSpPr>
        <xdr:cNvPr id="238" name="直線コネクタ 237">
          <a:extLst>
            <a:ext uri="{FF2B5EF4-FFF2-40B4-BE49-F238E27FC236}">
              <a16:creationId xmlns:a16="http://schemas.microsoft.com/office/drawing/2014/main" id="{778E8C05-C9CC-47A2-864F-638278D9A779}"/>
            </a:ext>
          </a:extLst>
        </xdr:cNvPr>
        <xdr:cNvCxnSpPr/>
      </xdr:nvCxnSpPr>
      <xdr:spPr>
        <a:xfrm flipV="1">
          <a:off x="2908300" y="16576726"/>
          <a:ext cx="889000" cy="2435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12078</xdr:rowOff>
    </xdr:from>
    <xdr:to>
      <xdr:col>20</xdr:col>
      <xdr:colOff>38100</xdr:colOff>
      <xdr:row>95</xdr:row>
      <xdr:rowOff>113678</xdr:rowOff>
    </xdr:to>
    <xdr:sp macro="" textlink="">
      <xdr:nvSpPr>
        <xdr:cNvPr id="239" name="フローチャート: 判断 238">
          <a:extLst>
            <a:ext uri="{FF2B5EF4-FFF2-40B4-BE49-F238E27FC236}">
              <a16:creationId xmlns:a16="http://schemas.microsoft.com/office/drawing/2014/main" id="{5019061A-0E5A-4092-AAD0-604250FD0D74}"/>
            </a:ext>
          </a:extLst>
        </xdr:cNvPr>
        <xdr:cNvSpPr/>
      </xdr:nvSpPr>
      <xdr:spPr>
        <a:xfrm>
          <a:off x="3746500" y="16299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130205</xdr:rowOff>
    </xdr:from>
    <xdr:ext cx="534377" cy="259045"/>
    <xdr:sp macro="" textlink="">
      <xdr:nvSpPr>
        <xdr:cNvPr id="240" name="テキスト ボックス 239">
          <a:extLst>
            <a:ext uri="{FF2B5EF4-FFF2-40B4-BE49-F238E27FC236}">
              <a16:creationId xmlns:a16="http://schemas.microsoft.com/office/drawing/2014/main" id="{B519430E-39AA-4F5B-A1A3-2FEE2820D1D7}"/>
            </a:ext>
          </a:extLst>
        </xdr:cNvPr>
        <xdr:cNvSpPr txBox="1"/>
      </xdr:nvSpPr>
      <xdr:spPr>
        <a:xfrm>
          <a:off x="3530111" y="160750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159386</xdr:rowOff>
    </xdr:from>
    <xdr:to>
      <xdr:col>15</xdr:col>
      <xdr:colOff>50800</xdr:colOff>
      <xdr:row>98</xdr:row>
      <xdr:rowOff>18225</xdr:rowOff>
    </xdr:to>
    <xdr:cxnSp macro="">
      <xdr:nvCxnSpPr>
        <xdr:cNvPr id="241" name="直線コネクタ 240">
          <a:extLst>
            <a:ext uri="{FF2B5EF4-FFF2-40B4-BE49-F238E27FC236}">
              <a16:creationId xmlns:a16="http://schemas.microsoft.com/office/drawing/2014/main" id="{8570A49E-0E30-4337-8FAE-F37C6BC00AE2}"/>
            </a:ext>
          </a:extLst>
        </xdr:cNvPr>
        <xdr:cNvCxnSpPr/>
      </xdr:nvCxnSpPr>
      <xdr:spPr>
        <a:xfrm>
          <a:off x="2019300" y="16790036"/>
          <a:ext cx="889000" cy="30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168987</xdr:rowOff>
    </xdr:from>
    <xdr:to>
      <xdr:col>15</xdr:col>
      <xdr:colOff>101600</xdr:colOff>
      <xdr:row>96</xdr:row>
      <xdr:rowOff>99137</xdr:rowOff>
    </xdr:to>
    <xdr:sp macro="" textlink="">
      <xdr:nvSpPr>
        <xdr:cNvPr id="242" name="フローチャート: 判断 241">
          <a:extLst>
            <a:ext uri="{FF2B5EF4-FFF2-40B4-BE49-F238E27FC236}">
              <a16:creationId xmlns:a16="http://schemas.microsoft.com/office/drawing/2014/main" id="{6F507816-2ACE-484C-A864-8E3356977D23}"/>
            </a:ext>
          </a:extLst>
        </xdr:cNvPr>
        <xdr:cNvSpPr/>
      </xdr:nvSpPr>
      <xdr:spPr>
        <a:xfrm>
          <a:off x="2857500" y="16456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115664</xdr:rowOff>
    </xdr:from>
    <xdr:ext cx="534377" cy="259045"/>
    <xdr:sp macro="" textlink="">
      <xdr:nvSpPr>
        <xdr:cNvPr id="243" name="テキスト ボックス 242">
          <a:extLst>
            <a:ext uri="{FF2B5EF4-FFF2-40B4-BE49-F238E27FC236}">
              <a16:creationId xmlns:a16="http://schemas.microsoft.com/office/drawing/2014/main" id="{5A9A71D8-D475-4BD6-9656-E297DFD03B7E}"/>
            </a:ext>
          </a:extLst>
        </xdr:cNvPr>
        <xdr:cNvSpPr txBox="1"/>
      </xdr:nvSpPr>
      <xdr:spPr>
        <a:xfrm>
          <a:off x="2641111" y="162319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159386</xdr:rowOff>
    </xdr:from>
    <xdr:to>
      <xdr:col>10</xdr:col>
      <xdr:colOff>114300</xdr:colOff>
      <xdr:row>98</xdr:row>
      <xdr:rowOff>48654</xdr:rowOff>
    </xdr:to>
    <xdr:cxnSp macro="">
      <xdr:nvCxnSpPr>
        <xdr:cNvPr id="244" name="直線コネクタ 243">
          <a:extLst>
            <a:ext uri="{FF2B5EF4-FFF2-40B4-BE49-F238E27FC236}">
              <a16:creationId xmlns:a16="http://schemas.microsoft.com/office/drawing/2014/main" id="{046E800E-0668-4FBA-A455-551467FFCEC8}"/>
            </a:ext>
          </a:extLst>
        </xdr:cNvPr>
        <xdr:cNvCxnSpPr/>
      </xdr:nvCxnSpPr>
      <xdr:spPr>
        <a:xfrm flipV="1">
          <a:off x="1130300" y="16790036"/>
          <a:ext cx="889000" cy="60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143675</xdr:rowOff>
    </xdr:from>
    <xdr:to>
      <xdr:col>10</xdr:col>
      <xdr:colOff>165100</xdr:colOff>
      <xdr:row>96</xdr:row>
      <xdr:rowOff>73825</xdr:rowOff>
    </xdr:to>
    <xdr:sp macro="" textlink="">
      <xdr:nvSpPr>
        <xdr:cNvPr id="245" name="フローチャート: 判断 244">
          <a:extLst>
            <a:ext uri="{FF2B5EF4-FFF2-40B4-BE49-F238E27FC236}">
              <a16:creationId xmlns:a16="http://schemas.microsoft.com/office/drawing/2014/main" id="{F376C749-6A5D-4ADB-99FC-C2A707F8416D}"/>
            </a:ext>
          </a:extLst>
        </xdr:cNvPr>
        <xdr:cNvSpPr/>
      </xdr:nvSpPr>
      <xdr:spPr>
        <a:xfrm>
          <a:off x="1968500" y="16431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90352</xdr:rowOff>
    </xdr:from>
    <xdr:ext cx="534377" cy="259045"/>
    <xdr:sp macro="" textlink="">
      <xdr:nvSpPr>
        <xdr:cNvPr id="246" name="テキスト ボックス 245">
          <a:extLst>
            <a:ext uri="{FF2B5EF4-FFF2-40B4-BE49-F238E27FC236}">
              <a16:creationId xmlns:a16="http://schemas.microsoft.com/office/drawing/2014/main" id="{01B5BF1C-F515-40F5-82CA-26A4EE71D2A5}"/>
            </a:ext>
          </a:extLst>
        </xdr:cNvPr>
        <xdr:cNvSpPr txBox="1"/>
      </xdr:nvSpPr>
      <xdr:spPr>
        <a:xfrm>
          <a:off x="1752111" y="16206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164071</xdr:rowOff>
    </xdr:from>
    <xdr:to>
      <xdr:col>6</xdr:col>
      <xdr:colOff>38100</xdr:colOff>
      <xdr:row>96</xdr:row>
      <xdr:rowOff>94221</xdr:rowOff>
    </xdr:to>
    <xdr:sp macro="" textlink="">
      <xdr:nvSpPr>
        <xdr:cNvPr id="247" name="フローチャート: 判断 246">
          <a:extLst>
            <a:ext uri="{FF2B5EF4-FFF2-40B4-BE49-F238E27FC236}">
              <a16:creationId xmlns:a16="http://schemas.microsoft.com/office/drawing/2014/main" id="{9B654383-E1E7-46A3-B1AF-7CAC48020941}"/>
            </a:ext>
          </a:extLst>
        </xdr:cNvPr>
        <xdr:cNvSpPr/>
      </xdr:nvSpPr>
      <xdr:spPr>
        <a:xfrm>
          <a:off x="1079500" y="164518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110748</xdr:rowOff>
    </xdr:from>
    <xdr:ext cx="534377" cy="259045"/>
    <xdr:sp macro="" textlink="">
      <xdr:nvSpPr>
        <xdr:cNvPr id="248" name="テキスト ボックス 247">
          <a:extLst>
            <a:ext uri="{FF2B5EF4-FFF2-40B4-BE49-F238E27FC236}">
              <a16:creationId xmlns:a16="http://schemas.microsoft.com/office/drawing/2014/main" id="{34E6DFC7-B1EF-4134-9489-A5D44FB644B5}"/>
            </a:ext>
          </a:extLst>
        </xdr:cNvPr>
        <xdr:cNvSpPr txBox="1"/>
      </xdr:nvSpPr>
      <xdr:spPr>
        <a:xfrm>
          <a:off x="863111" y="162270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8FE9F5EE-566E-42D8-93CB-C98291777377}"/>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BFBF1DEB-B658-43DF-9C4C-79BD554F7B96}"/>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41ACB7C2-4761-46A2-90F2-23987E48D9FD}"/>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C92BFD1B-229B-402A-8AA4-649777EC3284}"/>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744A6F7F-091F-482E-BA1F-AB7132CACA2D}"/>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46355</xdr:rowOff>
    </xdr:from>
    <xdr:to>
      <xdr:col>24</xdr:col>
      <xdr:colOff>114300</xdr:colOff>
      <xdr:row>97</xdr:row>
      <xdr:rowOff>147955</xdr:rowOff>
    </xdr:to>
    <xdr:sp macro="" textlink="">
      <xdr:nvSpPr>
        <xdr:cNvPr id="254" name="楕円 253">
          <a:extLst>
            <a:ext uri="{FF2B5EF4-FFF2-40B4-BE49-F238E27FC236}">
              <a16:creationId xmlns:a16="http://schemas.microsoft.com/office/drawing/2014/main" id="{129262BE-EEA6-4759-A9AA-0BCD5B906913}"/>
            </a:ext>
          </a:extLst>
        </xdr:cNvPr>
        <xdr:cNvSpPr/>
      </xdr:nvSpPr>
      <xdr:spPr>
        <a:xfrm>
          <a:off x="4584700" y="16677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132732</xdr:rowOff>
    </xdr:from>
    <xdr:ext cx="534377" cy="259045"/>
    <xdr:sp macro="" textlink="">
      <xdr:nvSpPr>
        <xdr:cNvPr id="255" name="扶助費該当値テキスト">
          <a:extLst>
            <a:ext uri="{FF2B5EF4-FFF2-40B4-BE49-F238E27FC236}">
              <a16:creationId xmlns:a16="http://schemas.microsoft.com/office/drawing/2014/main" id="{39B20C68-6782-40EC-8F14-E5BEA733A58A}"/>
            </a:ext>
          </a:extLst>
        </xdr:cNvPr>
        <xdr:cNvSpPr txBox="1"/>
      </xdr:nvSpPr>
      <xdr:spPr>
        <a:xfrm>
          <a:off x="4686300" y="165919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66726</xdr:rowOff>
    </xdr:from>
    <xdr:to>
      <xdr:col>20</xdr:col>
      <xdr:colOff>38100</xdr:colOff>
      <xdr:row>96</xdr:row>
      <xdr:rowOff>168326</xdr:rowOff>
    </xdr:to>
    <xdr:sp macro="" textlink="">
      <xdr:nvSpPr>
        <xdr:cNvPr id="256" name="楕円 255">
          <a:extLst>
            <a:ext uri="{FF2B5EF4-FFF2-40B4-BE49-F238E27FC236}">
              <a16:creationId xmlns:a16="http://schemas.microsoft.com/office/drawing/2014/main" id="{9680C47D-9D18-4F07-927E-C98A04AF7630}"/>
            </a:ext>
          </a:extLst>
        </xdr:cNvPr>
        <xdr:cNvSpPr/>
      </xdr:nvSpPr>
      <xdr:spPr>
        <a:xfrm>
          <a:off x="3746500" y="16525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159453</xdr:rowOff>
    </xdr:from>
    <xdr:ext cx="534377" cy="259045"/>
    <xdr:sp macro="" textlink="">
      <xdr:nvSpPr>
        <xdr:cNvPr id="257" name="テキスト ボックス 256">
          <a:extLst>
            <a:ext uri="{FF2B5EF4-FFF2-40B4-BE49-F238E27FC236}">
              <a16:creationId xmlns:a16="http://schemas.microsoft.com/office/drawing/2014/main" id="{5C63EF63-1BD9-4276-96AD-4B87EA293C53}"/>
            </a:ext>
          </a:extLst>
        </xdr:cNvPr>
        <xdr:cNvSpPr txBox="1"/>
      </xdr:nvSpPr>
      <xdr:spPr>
        <a:xfrm>
          <a:off x="3530111" y="166186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138875</xdr:rowOff>
    </xdr:from>
    <xdr:to>
      <xdr:col>15</xdr:col>
      <xdr:colOff>101600</xdr:colOff>
      <xdr:row>98</xdr:row>
      <xdr:rowOff>69025</xdr:rowOff>
    </xdr:to>
    <xdr:sp macro="" textlink="">
      <xdr:nvSpPr>
        <xdr:cNvPr id="258" name="楕円 257">
          <a:extLst>
            <a:ext uri="{FF2B5EF4-FFF2-40B4-BE49-F238E27FC236}">
              <a16:creationId xmlns:a16="http://schemas.microsoft.com/office/drawing/2014/main" id="{29B21A8B-9218-4427-A59E-36BCC9D3F4F0}"/>
            </a:ext>
          </a:extLst>
        </xdr:cNvPr>
        <xdr:cNvSpPr/>
      </xdr:nvSpPr>
      <xdr:spPr>
        <a:xfrm>
          <a:off x="2857500" y="16769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60152</xdr:rowOff>
    </xdr:from>
    <xdr:ext cx="534377" cy="259045"/>
    <xdr:sp macro="" textlink="">
      <xdr:nvSpPr>
        <xdr:cNvPr id="259" name="テキスト ボックス 258">
          <a:extLst>
            <a:ext uri="{FF2B5EF4-FFF2-40B4-BE49-F238E27FC236}">
              <a16:creationId xmlns:a16="http://schemas.microsoft.com/office/drawing/2014/main" id="{C13E15A2-737D-48F8-9BB6-F824DD48978D}"/>
            </a:ext>
          </a:extLst>
        </xdr:cNvPr>
        <xdr:cNvSpPr txBox="1"/>
      </xdr:nvSpPr>
      <xdr:spPr>
        <a:xfrm>
          <a:off x="2641111" y="168622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108586</xdr:rowOff>
    </xdr:from>
    <xdr:to>
      <xdr:col>10</xdr:col>
      <xdr:colOff>165100</xdr:colOff>
      <xdr:row>98</xdr:row>
      <xdr:rowOff>38736</xdr:rowOff>
    </xdr:to>
    <xdr:sp macro="" textlink="">
      <xdr:nvSpPr>
        <xdr:cNvPr id="260" name="楕円 259">
          <a:extLst>
            <a:ext uri="{FF2B5EF4-FFF2-40B4-BE49-F238E27FC236}">
              <a16:creationId xmlns:a16="http://schemas.microsoft.com/office/drawing/2014/main" id="{35207024-DA98-42D5-BCB9-B46D8D2A273D}"/>
            </a:ext>
          </a:extLst>
        </xdr:cNvPr>
        <xdr:cNvSpPr/>
      </xdr:nvSpPr>
      <xdr:spPr>
        <a:xfrm>
          <a:off x="1968500" y="16739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29863</xdr:rowOff>
    </xdr:from>
    <xdr:ext cx="534377" cy="259045"/>
    <xdr:sp macro="" textlink="">
      <xdr:nvSpPr>
        <xdr:cNvPr id="261" name="テキスト ボックス 260">
          <a:extLst>
            <a:ext uri="{FF2B5EF4-FFF2-40B4-BE49-F238E27FC236}">
              <a16:creationId xmlns:a16="http://schemas.microsoft.com/office/drawing/2014/main" id="{B6E7A8B5-5A66-4083-B49F-90867F77F4F4}"/>
            </a:ext>
          </a:extLst>
        </xdr:cNvPr>
        <xdr:cNvSpPr txBox="1"/>
      </xdr:nvSpPr>
      <xdr:spPr>
        <a:xfrm>
          <a:off x="1752111" y="168319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169304</xdr:rowOff>
    </xdr:from>
    <xdr:to>
      <xdr:col>6</xdr:col>
      <xdr:colOff>38100</xdr:colOff>
      <xdr:row>98</xdr:row>
      <xdr:rowOff>99454</xdr:rowOff>
    </xdr:to>
    <xdr:sp macro="" textlink="">
      <xdr:nvSpPr>
        <xdr:cNvPr id="262" name="楕円 261">
          <a:extLst>
            <a:ext uri="{FF2B5EF4-FFF2-40B4-BE49-F238E27FC236}">
              <a16:creationId xmlns:a16="http://schemas.microsoft.com/office/drawing/2014/main" id="{E67803AD-566F-425C-B516-1B4C3797219C}"/>
            </a:ext>
          </a:extLst>
        </xdr:cNvPr>
        <xdr:cNvSpPr/>
      </xdr:nvSpPr>
      <xdr:spPr>
        <a:xfrm>
          <a:off x="1079500" y="16799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90581</xdr:rowOff>
    </xdr:from>
    <xdr:ext cx="534377" cy="259045"/>
    <xdr:sp macro="" textlink="">
      <xdr:nvSpPr>
        <xdr:cNvPr id="263" name="テキスト ボックス 262">
          <a:extLst>
            <a:ext uri="{FF2B5EF4-FFF2-40B4-BE49-F238E27FC236}">
              <a16:creationId xmlns:a16="http://schemas.microsoft.com/office/drawing/2014/main" id="{7422FD94-A5BE-4F23-983D-66D2EC24EB3E}"/>
            </a:ext>
          </a:extLst>
        </xdr:cNvPr>
        <xdr:cNvSpPr txBox="1"/>
      </xdr:nvSpPr>
      <xdr:spPr>
        <a:xfrm>
          <a:off x="863111" y="16892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a:extLst>
            <a:ext uri="{FF2B5EF4-FFF2-40B4-BE49-F238E27FC236}">
              <a16:creationId xmlns:a16="http://schemas.microsoft.com/office/drawing/2014/main" id="{CCBD8DE0-2AF7-40BB-B87C-7A7F32847EC2}"/>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a:extLst>
            <a:ext uri="{FF2B5EF4-FFF2-40B4-BE49-F238E27FC236}">
              <a16:creationId xmlns:a16="http://schemas.microsoft.com/office/drawing/2014/main" id="{709DBFBD-526B-4BD2-A535-4FD8293E99A2}"/>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a:extLst>
            <a:ext uri="{FF2B5EF4-FFF2-40B4-BE49-F238E27FC236}">
              <a16:creationId xmlns:a16="http://schemas.microsoft.com/office/drawing/2014/main" id="{45925EDE-679E-4C06-9D6C-3352FE04D328}"/>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a:extLst>
            <a:ext uri="{FF2B5EF4-FFF2-40B4-BE49-F238E27FC236}">
              <a16:creationId xmlns:a16="http://schemas.microsoft.com/office/drawing/2014/main" id="{4E0CF33A-5B16-4B6F-943C-9D63F1340443}"/>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a:extLst>
            <a:ext uri="{FF2B5EF4-FFF2-40B4-BE49-F238E27FC236}">
              <a16:creationId xmlns:a16="http://schemas.microsoft.com/office/drawing/2014/main" id="{04CE2149-BE17-44E2-9649-A74E6D40CFF5}"/>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a:extLst>
            <a:ext uri="{FF2B5EF4-FFF2-40B4-BE49-F238E27FC236}">
              <a16:creationId xmlns:a16="http://schemas.microsoft.com/office/drawing/2014/main" id="{5EBB95EF-91EC-43E3-B31B-D423FFBCDEB7}"/>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a:extLst>
            <a:ext uri="{FF2B5EF4-FFF2-40B4-BE49-F238E27FC236}">
              <a16:creationId xmlns:a16="http://schemas.microsoft.com/office/drawing/2014/main" id="{BD64F3BF-FD44-438D-9DC1-DD9CD8E4F6EA}"/>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78,434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a:extLst>
            <a:ext uri="{FF2B5EF4-FFF2-40B4-BE49-F238E27FC236}">
              <a16:creationId xmlns:a16="http://schemas.microsoft.com/office/drawing/2014/main" id="{3EABAE88-C637-4ACC-A389-C4728B5B4C95}"/>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a:extLst>
            <a:ext uri="{FF2B5EF4-FFF2-40B4-BE49-F238E27FC236}">
              <a16:creationId xmlns:a16="http://schemas.microsoft.com/office/drawing/2014/main" id="{F482C60A-E5FF-4FFF-91DF-1ACBA4BDF20D}"/>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a:extLst>
            <a:ext uri="{FF2B5EF4-FFF2-40B4-BE49-F238E27FC236}">
              <a16:creationId xmlns:a16="http://schemas.microsoft.com/office/drawing/2014/main" id="{F8E9402F-462D-4214-BCBD-E1F9789C48BE}"/>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4" name="直線コネクタ 273">
          <a:extLst>
            <a:ext uri="{FF2B5EF4-FFF2-40B4-BE49-F238E27FC236}">
              <a16:creationId xmlns:a16="http://schemas.microsoft.com/office/drawing/2014/main" id="{9E7E1356-F97D-4677-8D5C-255431C3E60D}"/>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5" name="テキスト ボックス 274">
          <a:extLst>
            <a:ext uri="{FF2B5EF4-FFF2-40B4-BE49-F238E27FC236}">
              <a16:creationId xmlns:a16="http://schemas.microsoft.com/office/drawing/2014/main" id="{3F81B4C4-6B9F-4255-8DB1-0C41A9482D65}"/>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6" name="直線コネクタ 275">
          <a:extLst>
            <a:ext uri="{FF2B5EF4-FFF2-40B4-BE49-F238E27FC236}">
              <a16:creationId xmlns:a16="http://schemas.microsoft.com/office/drawing/2014/main" id="{04E2AA06-FB35-4CC2-BB31-13DBF71C97FC}"/>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77" name="テキスト ボックス 276">
          <a:extLst>
            <a:ext uri="{FF2B5EF4-FFF2-40B4-BE49-F238E27FC236}">
              <a16:creationId xmlns:a16="http://schemas.microsoft.com/office/drawing/2014/main" id="{257E62F8-72AC-4D41-8926-C8F68E98D787}"/>
            </a:ext>
          </a:extLst>
        </xdr:cNvPr>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8" name="直線コネクタ 277">
          <a:extLst>
            <a:ext uri="{FF2B5EF4-FFF2-40B4-BE49-F238E27FC236}">
              <a16:creationId xmlns:a16="http://schemas.microsoft.com/office/drawing/2014/main" id="{D4D38348-ECBF-424C-A870-BEF0F51491AA}"/>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111777</xdr:rowOff>
    </xdr:from>
    <xdr:ext cx="595419" cy="259045"/>
    <xdr:sp macro="" textlink="">
      <xdr:nvSpPr>
        <xdr:cNvPr id="279" name="テキスト ボックス 278">
          <a:extLst>
            <a:ext uri="{FF2B5EF4-FFF2-40B4-BE49-F238E27FC236}">
              <a16:creationId xmlns:a16="http://schemas.microsoft.com/office/drawing/2014/main" id="{55A8BBB6-8A1D-4C27-A6F0-2513066FC250}"/>
            </a:ext>
          </a:extLst>
        </xdr:cNvPr>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0" name="直線コネクタ 279">
          <a:extLst>
            <a:ext uri="{FF2B5EF4-FFF2-40B4-BE49-F238E27FC236}">
              <a16:creationId xmlns:a16="http://schemas.microsoft.com/office/drawing/2014/main" id="{541B52AC-AD1C-4604-9CE6-9AC58FA222B9}"/>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168927</xdr:rowOff>
    </xdr:from>
    <xdr:ext cx="595419" cy="259045"/>
    <xdr:sp macro="" textlink="">
      <xdr:nvSpPr>
        <xdr:cNvPr id="281" name="テキスト ボックス 280">
          <a:extLst>
            <a:ext uri="{FF2B5EF4-FFF2-40B4-BE49-F238E27FC236}">
              <a16:creationId xmlns:a16="http://schemas.microsoft.com/office/drawing/2014/main" id="{D0DF857B-375B-4992-9C75-4E4F2A8DA82A}"/>
            </a:ext>
          </a:extLst>
        </xdr:cNvPr>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a:extLst>
            <a:ext uri="{FF2B5EF4-FFF2-40B4-BE49-F238E27FC236}">
              <a16:creationId xmlns:a16="http://schemas.microsoft.com/office/drawing/2014/main" id="{3E7346F2-672D-444C-A16C-14941279C0D3}"/>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3" name="テキスト ボックス 282">
          <a:extLst>
            <a:ext uri="{FF2B5EF4-FFF2-40B4-BE49-F238E27FC236}">
              <a16:creationId xmlns:a16="http://schemas.microsoft.com/office/drawing/2014/main" id="{E68649B0-7309-4CA6-8E9F-14FB477B7122}"/>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補助費等グラフ枠">
          <a:extLst>
            <a:ext uri="{FF2B5EF4-FFF2-40B4-BE49-F238E27FC236}">
              <a16:creationId xmlns:a16="http://schemas.microsoft.com/office/drawing/2014/main" id="{2BCC3B4E-5491-4E03-83A0-66DEE3C59E68}"/>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164384</xdr:rowOff>
    </xdr:from>
    <xdr:to>
      <xdr:col>54</xdr:col>
      <xdr:colOff>189865</xdr:colOff>
      <xdr:row>37</xdr:row>
      <xdr:rowOff>2581</xdr:rowOff>
    </xdr:to>
    <xdr:cxnSp macro="">
      <xdr:nvCxnSpPr>
        <xdr:cNvPr id="285" name="直線コネクタ 284">
          <a:extLst>
            <a:ext uri="{FF2B5EF4-FFF2-40B4-BE49-F238E27FC236}">
              <a16:creationId xmlns:a16="http://schemas.microsoft.com/office/drawing/2014/main" id="{DA67B9E9-3B87-4B9D-B492-41F43AF592BD}"/>
            </a:ext>
          </a:extLst>
        </xdr:cNvPr>
        <xdr:cNvCxnSpPr/>
      </xdr:nvCxnSpPr>
      <xdr:spPr>
        <a:xfrm flipV="1">
          <a:off x="10475595" y="5307884"/>
          <a:ext cx="1270" cy="10383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6408</xdr:rowOff>
    </xdr:from>
    <xdr:ext cx="534377" cy="259045"/>
    <xdr:sp macro="" textlink="">
      <xdr:nvSpPr>
        <xdr:cNvPr id="286" name="補助費等最小値テキスト">
          <a:extLst>
            <a:ext uri="{FF2B5EF4-FFF2-40B4-BE49-F238E27FC236}">
              <a16:creationId xmlns:a16="http://schemas.microsoft.com/office/drawing/2014/main" id="{DDB7EE52-1020-46E7-AAEF-879A46419585}"/>
            </a:ext>
          </a:extLst>
        </xdr:cNvPr>
        <xdr:cNvSpPr txBox="1"/>
      </xdr:nvSpPr>
      <xdr:spPr>
        <a:xfrm>
          <a:off x="10528300" y="63500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67,491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2581</xdr:rowOff>
    </xdr:from>
    <xdr:to>
      <xdr:col>55</xdr:col>
      <xdr:colOff>88900</xdr:colOff>
      <xdr:row>37</xdr:row>
      <xdr:rowOff>2581</xdr:rowOff>
    </xdr:to>
    <xdr:cxnSp macro="">
      <xdr:nvCxnSpPr>
        <xdr:cNvPr id="287" name="直線コネクタ 286">
          <a:extLst>
            <a:ext uri="{FF2B5EF4-FFF2-40B4-BE49-F238E27FC236}">
              <a16:creationId xmlns:a16="http://schemas.microsoft.com/office/drawing/2014/main" id="{EB6985E1-7E67-4420-8CB4-CFCF2BA72F44}"/>
            </a:ext>
          </a:extLst>
        </xdr:cNvPr>
        <xdr:cNvCxnSpPr/>
      </xdr:nvCxnSpPr>
      <xdr:spPr>
        <a:xfrm>
          <a:off x="10388600" y="63462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111061</xdr:rowOff>
    </xdr:from>
    <xdr:ext cx="599010" cy="259045"/>
    <xdr:sp macro="" textlink="">
      <xdr:nvSpPr>
        <xdr:cNvPr id="288" name="補助費等最大値テキスト">
          <a:extLst>
            <a:ext uri="{FF2B5EF4-FFF2-40B4-BE49-F238E27FC236}">
              <a16:creationId xmlns:a16="http://schemas.microsoft.com/office/drawing/2014/main" id="{47729418-6EFA-4FE9-BB61-04E89F35626D}"/>
            </a:ext>
          </a:extLst>
        </xdr:cNvPr>
        <xdr:cNvSpPr txBox="1"/>
      </xdr:nvSpPr>
      <xdr:spPr>
        <a:xfrm>
          <a:off x="10528300" y="50831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294,601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164384</xdr:rowOff>
    </xdr:from>
    <xdr:to>
      <xdr:col>55</xdr:col>
      <xdr:colOff>88900</xdr:colOff>
      <xdr:row>30</xdr:row>
      <xdr:rowOff>164384</xdr:rowOff>
    </xdr:to>
    <xdr:cxnSp macro="">
      <xdr:nvCxnSpPr>
        <xdr:cNvPr id="289" name="直線コネクタ 288">
          <a:extLst>
            <a:ext uri="{FF2B5EF4-FFF2-40B4-BE49-F238E27FC236}">
              <a16:creationId xmlns:a16="http://schemas.microsoft.com/office/drawing/2014/main" id="{C7E1E377-E6F9-412E-B709-25647EF8F596}"/>
            </a:ext>
          </a:extLst>
        </xdr:cNvPr>
        <xdr:cNvCxnSpPr/>
      </xdr:nvCxnSpPr>
      <xdr:spPr>
        <a:xfrm>
          <a:off x="10388600" y="53078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32</xdr:row>
      <xdr:rowOff>138365</xdr:rowOff>
    </xdr:from>
    <xdr:to>
      <xdr:col>55</xdr:col>
      <xdr:colOff>0</xdr:colOff>
      <xdr:row>35</xdr:row>
      <xdr:rowOff>65241</xdr:rowOff>
    </xdr:to>
    <xdr:cxnSp macro="">
      <xdr:nvCxnSpPr>
        <xdr:cNvPr id="290" name="直線コネクタ 289">
          <a:extLst>
            <a:ext uri="{FF2B5EF4-FFF2-40B4-BE49-F238E27FC236}">
              <a16:creationId xmlns:a16="http://schemas.microsoft.com/office/drawing/2014/main" id="{504F45A3-EF85-4796-B5B0-1D957550AC72}"/>
            </a:ext>
          </a:extLst>
        </xdr:cNvPr>
        <xdr:cNvCxnSpPr/>
      </xdr:nvCxnSpPr>
      <xdr:spPr>
        <a:xfrm flipV="1">
          <a:off x="9639300" y="5624765"/>
          <a:ext cx="838200" cy="4412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101265</xdr:rowOff>
    </xdr:from>
    <xdr:ext cx="599010" cy="259045"/>
    <xdr:sp macro="" textlink="">
      <xdr:nvSpPr>
        <xdr:cNvPr id="291" name="補助費等平均値テキスト">
          <a:extLst>
            <a:ext uri="{FF2B5EF4-FFF2-40B4-BE49-F238E27FC236}">
              <a16:creationId xmlns:a16="http://schemas.microsoft.com/office/drawing/2014/main" id="{A378BC70-8646-4686-A7DB-A595A02C359C}"/>
            </a:ext>
          </a:extLst>
        </xdr:cNvPr>
        <xdr:cNvSpPr txBox="1"/>
      </xdr:nvSpPr>
      <xdr:spPr>
        <a:xfrm>
          <a:off x="10528300" y="593056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142,577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122838</xdr:rowOff>
    </xdr:from>
    <xdr:to>
      <xdr:col>55</xdr:col>
      <xdr:colOff>50800</xdr:colOff>
      <xdr:row>35</xdr:row>
      <xdr:rowOff>52988</xdr:rowOff>
    </xdr:to>
    <xdr:sp macro="" textlink="">
      <xdr:nvSpPr>
        <xdr:cNvPr id="292" name="フローチャート: 判断 291">
          <a:extLst>
            <a:ext uri="{FF2B5EF4-FFF2-40B4-BE49-F238E27FC236}">
              <a16:creationId xmlns:a16="http://schemas.microsoft.com/office/drawing/2014/main" id="{ECCF6108-A9E0-45BF-A645-0258A51429E9}"/>
            </a:ext>
          </a:extLst>
        </xdr:cNvPr>
        <xdr:cNvSpPr/>
      </xdr:nvSpPr>
      <xdr:spPr>
        <a:xfrm>
          <a:off x="10426700" y="5952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32</xdr:row>
      <xdr:rowOff>101602</xdr:rowOff>
    </xdr:from>
    <xdr:to>
      <xdr:col>50</xdr:col>
      <xdr:colOff>114300</xdr:colOff>
      <xdr:row>35</xdr:row>
      <xdr:rowOff>65241</xdr:rowOff>
    </xdr:to>
    <xdr:cxnSp macro="">
      <xdr:nvCxnSpPr>
        <xdr:cNvPr id="293" name="直線コネクタ 292">
          <a:extLst>
            <a:ext uri="{FF2B5EF4-FFF2-40B4-BE49-F238E27FC236}">
              <a16:creationId xmlns:a16="http://schemas.microsoft.com/office/drawing/2014/main" id="{C203BD4C-895B-4A71-A0A1-17E18ADDD79B}"/>
            </a:ext>
          </a:extLst>
        </xdr:cNvPr>
        <xdr:cNvCxnSpPr/>
      </xdr:nvCxnSpPr>
      <xdr:spPr>
        <a:xfrm>
          <a:off x="8750300" y="5588002"/>
          <a:ext cx="889000" cy="4779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34</xdr:row>
      <xdr:rowOff>167872</xdr:rowOff>
    </xdr:from>
    <xdr:to>
      <xdr:col>50</xdr:col>
      <xdr:colOff>165100</xdr:colOff>
      <xdr:row>35</xdr:row>
      <xdr:rowOff>98022</xdr:rowOff>
    </xdr:to>
    <xdr:sp macro="" textlink="">
      <xdr:nvSpPr>
        <xdr:cNvPr id="294" name="フローチャート: 判断 293">
          <a:extLst>
            <a:ext uri="{FF2B5EF4-FFF2-40B4-BE49-F238E27FC236}">
              <a16:creationId xmlns:a16="http://schemas.microsoft.com/office/drawing/2014/main" id="{4D731573-81BF-4D13-9E23-A369DABD8FB1}"/>
            </a:ext>
          </a:extLst>
        </xdr:cNvPr>
        <xdr:cNvSpPr/>
      </xdr:nvSpPr>
      <xdr:spPr>
        <a:xfrm>
          <a:off x="9588500" y="5997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33</xdr:row>
      <xdr:rowOff>114549</xdr:rowOff>
    </xdr:from>
    <xdr:ext cx="599010" cy="259045"/>
    <xdr:sp macro="" textlink="">
      <xdr:nvSpPr>
        <xdr:cNvPr id="295" name="テキスト ボックス 294">
          <a:extLst>
            <a:ext uri="{FF2B5EF4-FFF2-40B4-BE49-F238E27FC236}">
              <a16:creationId xmlns:a16="http://schemas.microsoft.com/office/drawing/2014/main" id="{735A9111-BA04-4EA4-B8C2-5352454A6658}"/>
            </a:ext>
          </a:extLst>
        </xdr:cNvPr>
        <xdr:cNvSpPr txBox="1"/>
      </xdr:nvSpPr>
      <xdr:spPr>
        <a:xfrm>
          <a:off x="9339795" y="57723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32</xdr:row>
      <xdr:rowOff>101602</xdr:rowOff>
    </xdr:from>
    <xdr:to>
      <xdr:col>45</xdr:col>
      <xdr:colOff>177800</xdr:colOff>
      <xdr:row>34</xdr:row>
      <xdr:rowOff>112776</xdr:rowOff>
    </xdr:to>
    <xdr:cxnSp macro="">
      <xdr:nvCxnSpPr>
        <xdr:cNvPr id="296" name="直線コネクタ 295">
          <a:extLst>
            <a:ext uri="{FF2B5EF4-FFF2-40B4-BE49-F238E27FC236}">
              <a16:creationId xmlns:a16="http://schemas.microsoft.com/office/drawing/2014/main" id="{E6A30DB7-50A9-45AC-A824-AA04DF818ED5}"/>
            </a:ext>
          </a:extLst>
        </xdr:cNvPr>
        <xdr:cNvCxnSpPr/>
      </xdr:nvCxnSpPr>
      <xdr:spPr>
        <a:xfrm flipV="1">
          <a:off x="7861300" y="5588002"/>
          <a:ext cx="889000" cy="3540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32</xdr:row>
      <xdr:rowOff>45649</xdr:rowOff>
    </xdr:from>
    <xdr:to>
      <xdr:col>46</xdr:col>
      <xdr:colOff>38100</xdr:colOff>
      <xdr:row>32</xdr:row>
      <xdr:rowOff>147249</xdr:rowOff>
    </xdr:to>
    <xdr:sp macro="" textlink="">
      <xdr:nvSpPr>
        <xdr:cNvPr id="297" name="フローチャート: 判断 296">
          <a:extLst>
            <a:ext uri="{FF2B5EF4-FFF2-40B4-BE49-F238E27FC236}">
              <a16:creationId xmlns:a16="http://schemas.microsoft.com/office/drawing/2014/main" id="{3BA1873D-788D-42E0-80D5-842F16AD5D36}"/>
            </a:ext>
          </a:extLst>
        </xdr:cNvPr>
        <xdr:cNvSpPr/>
      </xdr:nvSpPr>
      <xdr:spPr>
        <a:xfrm>
          <a:off x="8699500" y="5532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30</xdr:row>
      <xdr:rowOff>163776</xdr:rowOff>
    </xdr:from>
    <xdr:ext cx="599010" cy="259045"/>
    <xdr:sp macro="" textlink="">
      <xdr:nvSpPr>
        <xdr:cNvPr id="298" name="テキスト ボックス 297">
          <a:extLst>
            <a:ext uri="{FF2B5EF4-FFF2-40B4-BE49-F238E27FC236}">
              <a16:creationId xmlns:a16="http://schemas.microsoft.com/office/drawing/2014/main" id="{B22F6BC0-46FF-4B82-94DF-C2D1303D20F8}"/>
            </a:ext>
          </a:extLst>
        </xdr:cNvPr>
        <xdr:cNvSpPr txBox="1"/>
      </xdr:nvSpPr>
      <xdr:spPr>
        <a:xfrm>
          <a:off x="8450795" y="53072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31</xdr:row>
      <xdr:rowOff>139522</xdr:rowOff>
    </xdr:from>
    <xdr:to>
      <xdr:col>41</xdr:col>
      <xdr:colOff>50800</xdr:colOff>
      <xdr:row>34</xdr:row>
      <xdr:rowOff>112776</xdr:rowOff>
    </xdr:to>
    <xdr:cxnSp macro="">
      <xdr:nvCxnSpPr>
        <xdr:cNvPr id="299" name="直線コネクタ 298">
          <a:extLst>
            <a:ext uri="{FF2B5EF4-FFF2-40B4-BE49-F238E27FC236}">
              <a16:creationId xmlns:a16="http://schemas.microsoft.com/office/drawing/2014/main" id="{CFE5E67F-7861-46C1-985D-272676300BB3}"/>
            </a:ext>
          </a:extLst>
        </xdr:cNvPr>
        <xdr:cNvCxnSpPr/>
      </xdr:nvCxnSpPr>
      <xdr:spPr>
        <a:xfrm>
          <a:off x="6972300" y="5454472"/>
          <a:ext cx="889000" cy="4876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33</xdr:row>
      <xdr:rowOff>64806</xdr:rowOff>
    </xdr:from>
    <xdr:to>
      <xdr:col>41</xdr:col>
      <xdr:colOff>101600</xdr:colOff>
      <xdr:row>33</xdr:row>
      <xdr:rowOff>166406</xdr:rowOff>
    </xdr:to>
    <xdr:sp macro="" textlink="">
      <xdr:nvSpPr>
        <xdr:cNvPr id="300" name="フローチャート: 判断 299">
          <a:extLst>
            <a:ext uri="{FF2B5EF4-FFF2-40B4-BE49-F238E27FC236}">
              <a16:creationId xmlns:a16="http://schemas.microsoft.com/office/drawing/2014/main" id="{032D8BBC-BE20-44F3-B4D3-A0A393652C6A}"/>
            </a:ext>
          </a:extLst>
        </xdr:cNvPr>
        <xdr:cNvSpPr/>
      </xdr:nvSpPr>
      <xdr:spPr>
        <a:xfrm>
          <a:off x="7810500" y="5722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32</xdr:row>
      <xdr:rowOff>11483</xdr:rowOff>
    </xdr:from>
    <xdr:ext cx="599010" cy="259045"/>
    <xdr:sp macro="" textlink="">
      <xdr:nvSpPr>
        <xdr:cNvPr id="301" name="テキスト ボックス 300">
          <a:extLst>
            <a:ext uri="{FF2B5EF4-FFF2-40B4-BE49-F238E27FC236}">
              <a16:creationId xmlns:a16="http://schemas.microsoft.com/office/drawing/2014/main" id="{126F1CFF-E6CE-44ED-B0FC-CCE07F07E7BA}"/>
            </a:ext>
          </a:extLst>
        </xdr:cNvPr>
        <xdr:cNvSpPr txBox="1"/>
      </xdr:nvSpPr>
      <xdr:spPr>
        <a:xfrm>
          <a:off x="7561795" y="54978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33</xdr:row>
      <xdr:rowOff>54624</xdr:rowOff>
    </xdr:from>
    <xdr:to>
      <xdr:col>36</xdr:col>
      <xdr:colOff>165100</xdr:colOff>
      <xdr:row>33</xdr:row>
      <xdr:rowOff>156224</xdr:rowOff>
    </xdr:to>
    <xdr:sp macro="" textlink="">
      <xdr:nvSpPr>
        <xdr:cNvPr id="302" name="フローチャート: 判断 301">
          <a:extLst>
            <a:ext uri="{FF2B5EF4-FFF2-40B4-BE49-F238E27FC236}">
              <a16:creationId xmlns:a16="http://schemas.microsoft.com/office/drawing/2014/main" id="{A54CD8E6-82B9-413A-B76D-DE4712513346}"/>
            </a:ext>
          </a:extLst>
        </xdr:cNvPr>
        <xdr:cNvSpPr/>
      </xdr:nvSpPr>
      <xdr:spPr>
        <a:xfrm>
          <a:off x="6921500" y="5712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33</xdr:row>
      <xdr:rowOff>147351</xdr:rowOff>
    </xdr:from>
    <xdr:ext cx="599010" cy="259045"/>
    <xdr:sp macro="" textlink="">
      <xdr:nvSpPr>
        <xdr:cNvPr id="303" name="テキスト ボックス 302">
          <a:extLst>
            <a:ext uri="{FF2B5EF4-FFF2-40B4-BE49-F238E27FC236}">
              <a16:creationId xmlns:a16="http://schemas.microsoft.com/office/drawing/2014/main" id="{68A0CD93-2615-40A1-A650-F4A98D08ECAD}"/>
            </a:ext>
          </a:extLst>
        </xdr:cNvPr>
        <xdr:cNvSpPr txBox="1"/>
      </xdr:nvSpPr>
      <xdr:spPr>
        <a:xfrm>
          <a:off x="6672795" y="58052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33F40508-1506-4404-A38F-F4414163A484}"/>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AC5A4C28-5726-4BF2-BEE1-10588950AFA7}"/>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11C57664-1127-4EAA-90AB-3379BBF91A79}"/>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B8D77053-1518-4113-99D1-AB01F4F55CF9}"/>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432FE06-5374-4E8F-AB6D-8FA89E366386}"/>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32</xdr:row>
      <xdr:rowOff>87565</xdr:rowOff>
    </xdr:from>
    <xdr:to>
      <xdr:col>55</xdr:col>
      <xdr:colOff>50800</xdr:colOff>
      <xdr:row>33</xdr:row>
      <xdr:rowOff>17715</xdr:rowOff>
    </xdr:to>
    <xdr:sp macro="" textlink="">
      <xdr:nvSpPr>
        <xdr:cNvPr id="309" name="楕円 308">
          <a:extLst>
            <a:ext uri="{FF2B5EF4-FFF2-40B4-BE49-F238E27FC236}">
              <a16:creationId xmlns:a16="http://schemas.microsoft.com/office/drawing/2014/main" id="{BC4FA956-5966-4080-8239-B339784407B2}"/>
            </a:ext>
          </a:extLst>
        </xdr:cNvPr>
        <xdr:cNvSpPr/>
      </xdr:nvSpPr>
      <xdr:spPr>
        <a:xfrm>
          <a:off x="10426700" y="5573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31</xdr:row>
      <xdr:rowOff>110442</xdr:rowOff>
    </xdr:from>
    <xdr:ext cx="599010" cy="259045"/>
    <xdr:sp macro="" textlink="">
      <xdr:nvSpPr>
        <xdr:cNvPr id="310" name="補助費等該当値テキスト">
          <a:extLst>
            <a:ext uri="{FF2B5EF4-FFF2-40B4-BE49-F238E27FC236}">
              <a16:creationId xmlns:a16="http://schemas.microsoft.com/office/drawing/2014/main" id="{B06F35D0-EC1A-4987-8D53-C43A2AC02F90}"/>
            </a:ext>
          </a:extLst>
        </xdr:cNvPr>
        <xdr:cNvSpPr txBox="1"/>
      </xdr:nvSpPr>
      <xdr:spPr>
        <a:xfrm>
          <a:off x="10528300" y="54253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225,292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14441</xdr:rowOff>
    </xdr:from>
    <xdr:to>
      <xdr:col>50</xdr:col>
      <xdr:colOff>165100</xdr:colOff>
      <xdr:row>35</xdr:row>
      <xdr:rowOff>116041</xdr:rowOff>
    </xdr:to>
    <xdr:sp macro="" textlink="">
      <xdr:nvSpPr>
        <xdr:cNvPr id="311" name="楕円 310">
          <a:extLst>
            <a:ext uri="{FF2B5EF4-FFF2-40B4-BE49-F238E27FC236}">
              <a16:creationId xmlns:a16="http://schemas.microsoft.com/office/drawing/2014/main" id="{07E0EFB8-8D53-4262-A1C2-864F170D93ED}"/>
            </a:ext>
          </a:extLst>
        </xdr:cNvPr>
        <xdr:cNvSpPr/>
      </xdr:nvSpPr>
      <xdr:spPr>
        <a:xfrm>
          <a:off x="9588500" y="6015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35</xdr:row>
      <xdr:rowOff>107168</xdr:rowOff>
    </xdr:from>
    <xdr:ext cx="599010" cy="259045"/>
    <xdr:sp macro="" textlink="">
      <xdr:nvSpPr>
        <xdr:cNvPr id="312" name="テキスト ボックス 311">
          <a:extLst>
            <a:ext uri="{FF2B5EF4-FFF2-40B4-BE49-F238E27FC236}">
              <a16:creationId xmlns:a16="http://schemas.microsoft.com/office/drawing/2014/main" id="{00CF5E24-7F7E-4E51-A19B-82B513FC9FFE}"/>
            </a:ext>
          </a:extLst>
        </xdr:cNvPr>
        <xdr:cNvSpPr txBox="1"/>
      </xdr:nvSpPr>
      <xdr:spPr>
        <a:xfrm>
          <a:off x="9339795" y="61079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32</xdr:row>
      <xdr:rowOff>50802</xdr:rowOff>
    </xdr:from>
    <xdr:to>
      <xdr:col>46</xdr:col>
      <xdr:colOff>38100</xdr:colOff>
      <xdr:row>32</xdr:row>
      <xdr:rowOff>152402</xdr:rowOff>
    </xdr:to>
    <xdr:sp macro="" textlink="">
      <xdr:nvSpPr>
        <xdr:cNvPr id="313" name="楕円 312">
          <a:extLst>
            <a:ext uri="{FF2B5EF4-FFF2-40B4-BE49-F238E27FC236}">
              <a16:creationId xmlns:a16="http://schemas.microsoft.com/office/drawing/2014/main" id="{47B0EBBF-160F-4C55-89EC-BFC72B476A8A}"/>
            </a:ext>
          </a:extLst>
        </xdr:cNvPr>
        <xdr:cNvSpPr/>
      </xdr:nvSpPr>
      <xdr:spPr>
        <a:xfrm>
          <a:off x="8699500" y="5537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32</xdr:row>
      <xdr:rowOff>143529</xdr:rowOff>
    </xdr:from>
    <xdr:ext cx="599010" cy="259045"/>
    <xdr:sp macro="" textlink="">
      <xdr:nvSpPr>
        <xdr:cNvPr id="314" name="テキスト ボックス 313">
          <a:extLst>
            <a:ext uri="{FF2B5EF4-FFF2-40B4-BE49-F238E27FC236}">
              <a16:creationId xmlns:a16="http://schemas.microsoft.com/office/drawing/2014/main" id="{C8065662-B2FA-4120-A1A1-7CDC85F8BAAE}"/>
            </a:ext>
          </a:extLst>
        </xdr:cNvPr>
        <xdr:cNvSpPr txBox="1"/>
      </xdr:nvSpPr>
      <xdr:spPr>
        <a:xfrm>
          <a:off x="8450795" y="56299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34</xdr:row>
      <xdr:rowOff>61976</xdr:rowOff>
    </xdr:from>
    <xdr:to>
      <xdr:col>41</xdr:col>
      <xdr:colOff>101600</xdr:colOff>
      <xdr:row>34</xdr:row>
      <xdr:rowOff>163576</xdr:rowOff>
    </xdr:to>
    <xdr:sp macro="" textlink="">
      <xdr:nvSpPr>
        <xdr:cNvPr id="315" name="楕円 314">
          <a:extLst>
            <a:ext uri="{FF2B5EF4-FFF2-40B4-BE49-F238E27FC236}">
              <a16:creationId xmlns:a16="http://schemas.microsoft.com/office/drawing/2014/main" id="{F848E087-8830-4562-82CE-15FC628AB2F9}"/>
            </a:ext>
          </a:extLst>
        </xdr:cNvPr>
        <xdr:cNvSpPr/>
      </xdr:nvSpPr>
      <xdr:spPr>
        <a:xfrm>
          <a:off x="7810500" y="5891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34</xdr:row>
      <xdr:rowOff>154703</xdr:rowOff>
    </xdr:from>
    <xdr:ext cx="599010" cy="259045"/>
    <xdr:sp macro="" textlink="">
      <xdr:nvSpPr>
        <xdr:cNvPr id="316" name="テキスト ボックス 315">
          <a:extLst>
            <a:ext uri="{FF2B5EF4-FFF2-40B4-BE49-F238E27FC236}">
              <a16:creationId xmlns:a16="http://schemas.microsoft.com/office/drawing/2014/main" id="{9ABF6AE5-EBBA-4A5C-8B57-8FB7E944E66D}"/>
            </a:ext>
          </a:extLst>
        </xdr:cNvPr>
        <xdr:cNvSpPr txBox="1"/>
      </xdr:nvSpPr>
      <xdr:spPr>
        <a:xfrm>
          <a:off x="7561795" y="59840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31</xdr:row>
      <xdr:rowOff>88722</xdr:rowOff>
    </xdr:from>
    <xdr:to>
      <xdr:col>36</xdr:col>
      <xdr:colOff>165100</xdr:colOff>
      <xdr:row>32</xdr:row>
      <xdr:rowOff>18872</xdr:rowOff>
    </xdr:to>
    <xdr:sp macro="" textlink="">
      <xdr:nvSpPr>
        <xdr:cNvPr id="317" name="楕円 316">
          <a:extLst>
            <a:ext uri="{FF2B5EF4-FFF2-40B4-BE49-F238E27FC236}">
              <a16:creationId xmlns:a16="http://schemas.microsoft.com/office/drawing/2014/main" id="{DD933C4A-4BD8-4F97-BD04-464CF6D66A44}"/>
            </a:ext>
          </a:extLst>
        </xdr:cNvPr>
        <xdr:cNvSpPr/>
      </xdr:nvSpPr>
      <xdr:spPr>
        <a:xfrm>
          <a:off x="6921500" y="5403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30</xdr:row>
      <xdr:rowOff>35399</xdr:rowOff>
    </xdr:from>
    <xdr:ext cx="599010" cy="259045"/>
    <xdr:sp macro="" textlink="">
      <xdr:nvSpPr>
        <xdr:cNvPr id="318" name="テキスト ボックス 317">
          <a:extLst>
            <a:ext uri="{FF2B5EF4-FFF2-40B4-BE49-F238E27FC236}">
              <a16:creationId xmlns:a16="http://schemas.microsoft.com/office/drawing/2014/main" id="{F9B988C7-1186-4840-8ED1-F65E5454CD2F}"/>
            </a:ext>
          </a:extLst>
        </xdr:cNvPr>
        <xdr:cNvSpPr txBox="1"/>
      </xdr:nvSpPr>
      <xdr:spPr>
        <a:xfrm>
          <a:off x="6672795" y="51788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a:extLst>
            <a:ext uri="{FF2B5EF4-FFF2-40B4-BE49-F238E27FC236}">
              <a16:creationId xmlns:a16="http://schemas.microsoft.com/office/drawing/2014/main" id="{6CEEDB85-4A36-4F9D-ABB1-0795C7B3DDFA}"/>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a:extLst>
            <a:ext uri="{FF2B5EF4-FFF2-40B4-BE49-F238E27FC236}">
              <a16:creationId xmlns:a16="http://schemas.microsoft.com/office/drawing/2014/main" id="{EFFEB442-47E6-4EC2-BE6A-048B05F35B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a:extLst>
            <a:ext uri="{FF2B5EF4-FFF2-40B4-BE49-F238E27FC236}">
              <a16:creationId xmlns:a16="http://schemas.microsoft.com/office/drawing/2014/main" id="{7CB4ABE1-2766-473A-A964-1C0E62D03EA9}"/>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a:extLst>
            <a:ext uri="{FF2B5EF4-FFF2-40B4-BE49-F238E27FC236}">
              <a16:creationId xmlns:a16="http://schemas.microsoft.com/office/drawing/2014/main" id="{3D2593D8-E2F8-4306-A2C4-96AE4421D5F9}"/>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a:extLst>
            <a:ext uri="{FF2B5EF4-FFF2-40B4-BE49-F238E27FC236}">
              <a16:creationId xmlns:a16="http://schemas.microsoft.com/office/drawing/2014/main" id="{FBCE732F-CFCF-4872-9480-D5A9B3AE5059}"/>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a:extLst>
            <a:ext uri="{FF2B5EF4-FFF2-40B4-BE49-F238E27FC236}">
              <a16:creationId xmlns:a16="http://schemas.microsoft.com/office/drawing/2014/main" id="{AF69996D-50D6-45D7-B767-AB4E34AA0F07}"/>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a:extLst>
            <a:ext uri="{FF2B5EF4-FFF2-40B4-BE49-F238E27FC236}">
              <a16:creationId xmlns:a16="http://schemas.microsoft.com/office/drawing/2014/main" id="{E4F4A9D9-D204-496B-81DE-1CC976226FA8}"/>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94,025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a:extLst>
            <a:ext uri="{FF2B5EF4-FFF2-40B4-BE49-F238E27FC236}">
              <a16:creationId xmlns:a16="http://schemas.microsoft.com/office/drawing/2014/main" id="{41A8DFF7-5A7A-498B-AB37-97022D2E5BD9}"/>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a:extLst>
            <a:ext uri="{FF2B5EF4-FFF2-40B4-BE49-F238E27FC236}">
              <a16:creationId xmlns:a16="http://schemas.microsoft.com/office/drawing/2014/main" id="{8C54071F-2B31-47B6-A310-FF9289C8C602}"/>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a:extLst>
            <a:ext uri="{FF2B5EF4-FFF2-40B4-BE49-F238E27FC236}">
              <a16:creationId xmlns:a16="http://schemas.microsoft.com/office/drawing/2014/main" id="{32D63EF0-5830-4202-9C01-4B3A41126B2B}"/>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29" name="直線コネクタ 328">
          <a:extLst>
            <a:ext uri="{FF2B5EF4-FFF2-40B4-BE49-F238E27FC236}">
              <a16:creationId xmlns:a16="http://schemas.microsoft.com/office/drawing/2014/main" id="{743F9FDF-4D59-41B1-AD6D-63286BE10334}"/>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0" name="テキスト ボックス 329">
          <a:extLst>
            <a:ext uri="{FF2B5EF4-FFF2-40B4-BE49-F238E27FC236}">
              <a16:creationId xmlns:a16="http://schemas.microsoft.com/office/drawing/2014/main" id="{7571A4CE-2AA6-4FE7-87EF-D1A779C897FA}"/>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1" name="直線コネクタ 330">
          <a:extLst>
            <a:ext uri="{FF2B5EF4-FFF2-40B4-BE49-F238E27FC236}">
              <a16:creationId xmlns:a16="http://schemas.microsoft.com/office/drawing/2014/main" id="{3A1666C4-C32F-4858-B6E9-603746DD8E5F}"/>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144434</xdr:rowOff>
    </xdr:from>
    <xdr:ext cx="595419" cy="259045"/>
    <xdr:sp macro="" textlink="">
      <xdr:nvSpPr>
        <xdr:cNvPr id="332" name="テキスト ボックス 331">
          <a:extLst>
            <a:ext uri="{FF2B5EF4-FFF2-40B4-BE49-F238E27FC236}">
              <a16:creationId xmlns:a16="http://schemas.microsoft.com/office/drawing/2014/main" id="{AA330D0F-891D-41E4-BD97-ABA6A2BB7B45}"/>
            </a:ext>
          </a:extLst>
        </xdr:cNvPr>
        <xdr:cNvSpPr txBox="1"/>
      </xdr:nvSpPr>
      <xdr:spPr>
        <a:xfrm>
          <a:off x="6008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3" name="直線コネクタ 332">
          <a:extLst>
            <a:ext uri="{FF2B5EF4-FFF2-40B4-BE49-F238E27FC236}">
              <a16:creationId xmlns:a16="http://schemas.microsoft.com/office/drawing/2014/main" id="{8E5E6135-C203-463F-B720-289025DA515C}"/>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160762</xdr:rowOff>
    </xdr:from>
    <xdr:ext cx="595419" cy="259045"/>
    <xdr:sp macro="" textlink="">
      <xdr:nvSpPr>
        <xdr:cNvPr id="334" name="テキスト ボックス 333">
          <a:extLst>
            <a:ext uri="{FF2B5EF4-FFF2-40B4-BE49-F238E27FC236}">
              <a16:creationId xmlns:a16="http://schemas.microsoft.com/office/drawing/2014/main" id="{6B977713-9B98-4FC3-989A-B37A225DF06E}"/>
            </a:ext>
          </a:extLst>
        </xdr:cNvPr>
        <xdr:cNvSpPr txBox="1"/>
      </xdr:nvSpPr>
      <xdr:spPr>
        <a:xfrm>
          <a:off x="6008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5" name="直線コネクタ 334">
          <a:extLst>
            <a:ext uri="{FF2B5EF4-FFF2-40B4-BE49-F238E27FC236}">
              <a16:creationId xmlns:a16="http://schemas.microsoft.com/office/drawing/2014/main" id="{2A6CB473-4AA2-46E4-B58C-806879D9CE45}"/>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5642</xdr:rowOff>
    </xdr:from>
    <xdr:ext cx="595419" cy="259045"/>
    <xdr:sp macro="" textlink="">
      <xdr:nvSpPr>
        <xdr:cNvPr id="336" name="テキスト ボックス 335">
          <a:extLst>
            <a:ext uri="{FF2B5EF4-FFF2-40B4-BE49-F238E27FC236}">
              <a16:creationId xmlns:a16="http://schemas.microsoft.com/office/drawing/2014/main" id="{5D81E822-C3CF-4F98-A0CF-2A273FE235BE}"/>
            </a:ext>
          </a:extLst>
        </xdr:cNvPr>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7" name="直線コネクタ 336">
          <a:extLst>
            <a:ext uri="{FF2B5EF4-FFF2-40B4-BE49-F238E27FC236}">
              <a16:creationId xmlns:a16="http://schemas.microsoft.com/office/drawing/2014/main" id="{9B77861C-683F-4E18-9678-B2BE5ECBF551}"/>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38" name="テキスト ボックス 337">
          <a:extLst>
            <a:ext uri="{FF2B5EF4-FFF2-40B4-BE49-F238E27FC236}">
              <a16:creationId xmlns:a16="http://schemas.microsoft.com/office/drawing/2014/main" id="{D79496E4-E975-4082-BD11-2FCFC9BEDA22}"/>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39" name="直線コネクタ 338">
          <a:extLst>
            <a:ext uri="{FF2B5EF4-FFF2-40B4-BE49-F238E27FC236}">
              <a16:creationId xmlns:a16="http://schemas.microsoft.com/office/drawing/2014/main" id="{111CB70A-7E76-4B58-87A1-969272AD57E3}"/>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38299</xdr:rowOff>
    </xdr:from>
    <xdr:ext cx="685572" cy="259045"/>
    <xdr:sp macro="" textlink="">
      <xdr:nvSpPr>
        <xdr:cNvPr id="340" name="テキスト ボックス 339">
          <a:extLst>
            <a:ext uri="{FF2B5EF4-FFF2-40B4-BE49-F238E27FC236}">
              <a16:creationId xmlns:a16="http://schemas.microsoft.com/office/drawing/2014/main" id="{A25AE284-5096-47EB-8E68-89DFC43727E1}"/>
            </a:ext>
          </a:extLst>
        </xdr:cNvPr>
        <xdr:cNvSpPr txBox="1"/>
      </xdr:nvSpPr>
      <xdr:spPr>
        <a:xfrm>
          <a:off x="5918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1" name="直線コネクタ 340">
          <a:extLst>
            <a:ext uri="{FF2B5EF4-FFF2-40B4-BE49-F238E27FC236}">
              <a16:creationId xmlns:a16="http://schemas.microsoft.com/office/drawing/2014/main" id="{DD610723-684E-4F2A-BC61-1A6476ED0F6D}"/>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2" name="テキスト ボックス 341">
          <a:extLst>
            <a:ext uri="{FF2B5EF4-FFF2-40B4-BE49-F238E27FC236}">
              <a16:creationId xmlns:a16="http://schemas.microsoft.com/office/drawing/2014/main" id="{631A5DA7-6002-4830-BF30-650F789F15FE}"/>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3" name="普通建設事業費グラフ枠">
          <a:extLst>
            <a:ext uri="{FF2B5EF4-FFF2-40B4-BE49-F238E27FC236}">
              <a16:creationId xmlns:a16="http://schemas.microsoft.com/office/drawing/2014/main" id="{719C870E-7BE4-45F4-87B8-86F3CD50EBD3}"/>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42060</xdr:rowOff>
    </xdr:from>
    <xdr:to>
      <xdr:col>54</xdr:col>
      <xdr:colOff>189865</xdr:colOff>
      <xdr:row>59</xdr:row>
      <xdr:rowOff>68671</xdr:rowOff>
    </xdr:to>
    <xdr:cxnSp macro="">
      <xdr:nvCxnSpPr>
        <xdr:cNvPr id="344" name="直線コネクタ 343">
          <a:extLst>
            <a:ext uri="{FF2B5EF4-FFF2-40B4-BE49-F238E27FC236}">
              <a16:creationId xmlns:a16="http://schemas.microsoft.com/office/drawing/2014/main" id="{9EF6473B-516E-4B81-B47F-908122956640}"/>
            </a:ext>
          </a:extLst>
        </xdr:cNvPr>
        <xdr:cNvCxnSpPr/>
      </xdr:nvCxnSpPr>
      <xdr:spPr>
        <a:xfrm flipV="1">
          <a:off x="10475595" y="8786010"/>
          <a:ext cx="1270" cy="13982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72498</xdr:rowOff>
    </xdr:from>
    <xdr:ext cx="534377" cy="259045"/>
    <xdr:sp macro="" textlink="">
      <xdr:nvSpPr>
        <xdr:cNvPr id="345" name="普通建設事業費最小値テキスト">
          <a:extLst>
            <a:ext uri="{FF2B5EF4-FFF2-40B4-BE49-F238E27FC236}">
              <a16:creationId xmlns:a16="http://schemas.microsoft.com/office/drawing/2014/main" id="{276E786F-823A-4D59-9E0A-1F958F910E13}"/>
            </a:ext>
          </a:extLst>
        </xdr:cNvPr>
        <xdr:cNvSpPr txBox="1"/>
      </xdr:nvSpPr>
      <xdr:spPr>
        <a:xfrm>
          <a:off x="10528300" y="101880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18,500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68671</xdr:rowOff>
    </xdr:from>
    <xdr:to>
      <xdr:col>55</xdr:col>
      <xdr:colOff>88900</xdr:colOff>
      <xdr:row>59</xdr:row>
      <xdr:rowOff>68671</xdr:rowOff>
    </xdr:to>
    <xdr:cxnSp macro="">
      <xdr:nvCxnSpPr>
        <xdr:cNvPr id="346" name="直線コネクタ 345">
          <a:extLst>
            <a:ext uri="{FF2B5EF4-FFF2-40B4-BE49-F238E27FC236}">
              <a16:creationId xmlns:a16="http://schemas.microsoft.com/office/drawing/2014/main" id="{AD8C24DB-8E48-4B15-A58A-4037C0D16F4B}"/>
            </a:ext>
          </a:extLst>
        </xdr:cNvPr>
        <xdr:cNvCxnSpPr/>
      </xdr:nvCxnSpPr>
      <xdr:spPr>
        <a:xfrm>
          <a:off x="10388600" y="101842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160187</xdr:rowOff>
    </xdr:from>
    <xdr:ext cx="599010" cy="259045"/>
    <xdr:sp macro="" textlink="">
      <xdr:nvSpPr>
        <xdr:cNvPr id="347" name="普通建設事業費最大値テキスト">
          <a:extLst>
            <a:ext uri="{FF2B5EF4-FFF2-40B4-BE49-F238E27FC236}">
              <a16:creationId xmlns:a16="http://schemas.microsoft.com/office/drawing/2014/main" id="{C8CA8B7B-DD13-436C-83EC-9A0C57D81E0C}"/>
            </a:ext>
          </a:extLst>
        </xdr:cNvPr>
        <xdr:cNvSpPr txBox="1"/>
      </xdr:nvSpPr>
      <xdr:spPr>
        <a:xfrm>
          <a:off x="10528300" y="85612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874,797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42060</xdr:rowOff>
    </xdr:from>
    <xdr:to>
      <xdr:col>55</xdr:col>
      <xdr:colOff>88900</xdr:colOff>
      <xdr:row>51</xdr:row>
      <xdr:rowOff>42060</xdr:rowOff>
    </xdr:to>
    <xdr:cxnSp macro="">
      <xdr:nvCxnSpPr>
        <xdr:cNvPr id="348" name="直線コネクタ 347">
          <a:extLst>
            <a:ext uri="{FF2B5EF4-FFF2-40B4-BE49-F238E27FC236}">
              <a16:creationId xmlns:a16="http://schemas.microsoft.com/office/drawing/2014/main" id="{E039F6F9-3FBF-4ABA-95BD-CDA54A9FE714}"/>
            </a:ext>
          </a:extLst>
        </xdr:cNvPr>
        <xdr:cNvCxnSpPr/>
      </xdr:nvCxnSpPr>
      <xdr:spPr>
        <a:xfrm>
          <a:off x="10388600" y="87860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422</xdr:rowOff>
    </xdr:from>
    <xdr:to>
      <xdr:col>55</xdr:col>
      <xdr:colOff>0</xdr:colOff>
      <xdr:row>57</xdr:row>
      <xdr:rowOff>119387</xdr:rowOff>
    </xdr:to>
    <xdr:cxnSp macro="">
      <xdr:nvCxnSpPr>
        <xdr:cNvPr id="349" name="直線コネクタ 348">
          <a:extLst>
            <a:ext uri="{FF2B5EF4-FFF2-40B4-BE49-F238E27FC236}">
              <a16:creationId xmlns:a16="http://schemas.microsoft.com/office/drawing/2014/main" id="{6D057B9C-2FFE-4B76-8286-ECD7E492353B}"/>
            </a:ext>
          </a:extLst>
        </xdr:cNvPr>
        <xdr:cNvCxnSpPr/>
      </xdr:nvCxnSpPr>
      <xdr:spPr>
        <a:xfrm>
          <a:off x="9639300" y="9773072"/>
          <a:ext cx="838200" cy="1189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15657</xdr:rowOff>
    </xdr:from>
    <xdr:ext cx="599010" cy="259045"/>
    <xdr:sp macro="" textlink="">
      <xdr:nvSpPr>
        <xdr:cNvPr id="350" name="普通建設事業費平均値テキスト">
          <a:extLst>
            <a:ext uri="{FF2B5EF4-FFF2-40B4-BE49-F238E27FC236}">
              <a16:creationId xmlns:a16="http://schemas.microsoft.com/office/drawing/2014/main" id="{84904F0A-B7C1-49BF-9598-BEDE9F2EE9C0}"/>
            </a:ext>
          </a:extLst>
        </xdr:cNvPr>
        <xdr:cNvSpPr txBox="1"/>
      </xdr:nvSpPr>
      <xdr:spPr>
        <a:xfrm>
          <a:off x="10528300" y="995975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111,644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37230</xdr:rowOff>
    </xdr:from>
    <xdr:to>
      <xdr:col>55</xdr:col>
      <xdr:colOff>50800</xdr:colOff>
      <xdr:row>58</xdr:row>
      <xdr:rowOff>138830</xdr:rowOff>
    </xdr:to>
    <xdr:sp macro="" textlink="">
      <xdr:nvSpPr>
        <xdr:cNvPr id="351" name="フローチャート: 判断 350">
          <a:extLst>
            <a:ext uri="{FF2B5EF4-FFF2-40B4-BE49-F238E27FC236}">
              <a16:creationId xmlns:a16="http://schemas.microsoft.com/office/drawing/2014/main" id="{46924F28-81C0-478A-BF22-AE330D6E7EF9}"/>
            </a:ext>
          </a:extLst>
        </xdr:cNvPr>
        <xdr:cNvSpPr/>
      </xdr:nvSpPr>
      <xdr:spPr>
        <a:xfrm>
          <a:off x="10426700" y="9981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422</xdr:rowOff>
    </xdr:from>
    <xdr:to>
      <xdr:col>50</xdr:col>
      <xdr:colOff>114300</xdr:colOff>
      <xdr:row>57</xdr:row>
      <xdr:rowOff>127132</xdr:rowOff>
    </xdr:to>
    <xdr:cxnSp macro="">
      <xdr:nvCxnSpPr>
        <xdr:cNvPr id="352" name="直線コネクタ 351">
          <a:extLst>
            <a:ext uri="{FF2B5EF4-FFF2-40B4-BE49-F238E27FC236}">
              <a16:creationId xmlns:a16="http://schemas.microsoft.com/office/drawing/2014/main" id="{4B5DCFF2-D9A7-44F2-8C26-59AE53A23D2C}"/>
            </a:ext>
          </a:extLst>
        </xdr:cNvPr>
        <xdr:cNvCxnSpPr/>
      </xdr:nvCxnSpPr>
      <xdr:spPr>
        <a:xfrm flipV="1">
          <a:off x="8750300" y="9773072"/>
          <a:ext cx="889000" cy="1267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20232</xdr:rowOff>
    </xdr:from>
    <xdr:to>
      <xdr:col>50</xdr:col>
      <xdr:colOff>165100</xdr:colOff>
      <xdr:row>58</xdr:row>
      <xdr:rowOff>121832</xdr:rowOff>
    </xdr:to>
    <xdr:sp macro="" textlink="">
      <xdr:nvSpPr>
        <xdr:cNvPr id="353" name="フローチャート: 判断 352">
          <a:extLst>
            <a:ext uri="{FF2B5EF4-FFF2-40B4-BE49-F238E27FC236}">
              <a16:creationId xmlns:a16="http://schemas.microsoft.com/office/drawing/2014/main" id="{A54ADA4C-F808-4382-96CA-EC0FC3B1C8F6}"/>
            </a:ext>
          </a:extLst>
        </xdr:cNvPr>
        <xdr:cNvSpPr/>
      </xdr:nvSpPr>
      <xdr:spPr>
        <a:xfrm>
          <a:off x="9588500" y="9964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58</xdr:row>
      <xdr:rowOff>112959</xdr:rowOff>
    </xdr:from>
    <xdr:ext cx="599010" cy="259045"/>
    <xdr:sp macro="" textlink="">
      <xdr:nvSpPr>
        <xdr:cNvPr id="354" name="テキスト ボックス 353">
          <a:extLst>
            <a:ext uri="{FF2B5EF4-FFF2-40B4-BE49-F238E27FC236}">
              <a16:creationId xmlns:a16="http://schemas.microsoft.com/office/drawing/2014/main" id="{C790A37F-6EB4-4973-A703-8B5AED2F695A}"/>
            </a:ext>
          </a:extLst>
        </xdr:cNvPr>
        <xdr:cNvSpPr txBox="1"/>
      </xdr:nvSpPr>
      <xdr:spPr>
        <a:xfrm>
          <a:off x="9339795" y="100570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127132</xdr:rowOff>
    </xdr:from>
    <xdr:to>
      <xdr:col>45</xdr:col>
      <xdr:colOff>177800</xdr:colOff>
      <xdr:row>57</xdr:row>
      <xdr:rowOff>157163</xdr:rowOff>
    </xdr:to>
    <xdr:cxnSp macro="">
      <xdr:nvCxnSpPr>
        <xdr:cNvPr id="355" name="直線コネクタ 354">
          <a:extLst>
            <a:ext uri="{FF2B5EF4-FFF2-40B4-BE49-F238E27FC236}">
              <a16:creationId xmlns:a16="http://schemas.microsoft.com/office/drawing/2014/main" id="{14E22BE2-2897-417F-B943-A710D1B9C10B}"/>
            </a:ext>
          </a:extLst>
        </xdr:cNvPr>
        <xdr:cNvCxnSpPr/>
      </xdr:nvCxnSpPr>
      <xdr:spPr>
        <a:xfrm flipV="1">
          <a:off x="7861300" y="9899782"/>
          <a:ext cx="889000" cy="300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14783</xdr:rowOff>
    </xdr:from>
    <xdr:to>
      <xdr:col>46</xdr:col>
      <xdr:colOff>38100</xdr:colOff>
      <xdr:row>58</xdr:row>
      <xdr:rowOff>116383</xdr:rowOff>
    </xdr:to>
    <xdr:sp macro="" textlink="">
      <xdr:nvSpPr>
        <xdr:cNvPr id="356" name="フローチャート: 判断 355">
          <a:extLst>
            <a:ext uri="{FF2B5EF4-FFF2-40B4-BE49-F238E27FC236}">
              <a16:creationId xmlns:a16="http://schemas.microsoft.com/office/drawing/2014/main" id="{B143D2D4-E574-46A7-8C5C-F06046CFC2CA}"/>
            </a:ext>
          </a:extLst>
        </xdr:cNvPr>
        <xdr:cNvSpPr/>
      </xdr:nvSpPr>
      <xdr:spPr>
        <a:xfrm>
          <a:off x="8699500" y="99588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58</xdr:row>
      <xdr:rowOff>107510</xdr:rowOff>
    </xdr:from>
    <xdr:ext cx="599010" cy="259045"/>
    <xdr:sp macro="" textlink="">
      <xdr:nvSpPr>
        <xdr:cNvPr id="357" name="テキスト ボックス 356">
          <a:extLst>
            <a:ext uri="{FF2B5EF4-FFF2-40B4-BE49-F238E27FC236}">
              <a16:creationId xmlns:a16="http://schemas.microsoft.com/office/drawing/2014/main" id="{50B349BE-12BF-4C2B-9E41-157C93670A92}"/>
            </a:ext>
          </a:extLst>
        </xdr:cNvPr>
        <xdr:cNvSpPr txBox="1"/>
      </xdr:nvSpPr>
      <xdr:spPr>
        <a:xfrm>
          <a:off x="8450795" y="100516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1671</xdr:rowOff>
    </xdr:from>
    <xdr:to>
      <xdr:col>41</xdr:col>
      <xdr:colOff>50800</xdr:colOff>
      <xdr:row>57</xdr:row>
      <xdr:rowOff>157163</xdr:rowOff>
    </xdr:to>
    <xdr:cxnSp macro="">
      <xdr:nvCxnSpPr>
        <xdr:cNvPr id="358" name="直線コネクタ 357">
          <a:extLst>
            <a:ext uri="{FF2B5EF4-FFF2-40B4-BE49-F238E27FC236}">
              <a16:creationId xmlns:a16="http://schemas.microsoft.com/office/drawing/2014/main" id="{00A31266-175C-421C-B5F4-D6631748372C}"/>
            </a:ext>
          </a:extLst>
        </xdr:cNvPr>
        <xdr:cNvCxnSpPr/>
      </xdr:nvCxnSpPr>
      <xdr:spPr>
        <a:xfrm>
          <a:off x="6972300" y="9602871"/>
          <a:ext cx="889000" cy="3269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44916</xdr:rowOff>
    </xdr:from>
    <xdr:to>
      <xdr:col>41</xdr:col>
      <xdr:colOff>101600</xdr:colOff>
      <xdr:row>56</xdr:row>
      <xdr:rowOff>146516</xdr:rowOff>
    </xdr:to>
    <xdr:sp macro="" textlink="">
      <xdr:nvSpPr>
        <xdr:cNvPr id="359" name="フローチャート: 判断 358">
          <a:extLst>
            <a:ext uri="{FF2B5EF4-FFF2-40B4-BE49-F238E27FC236}">
              <a16:creationId xmlns:a16="http://schemas.microsoft.com/office/drawing/2014/main" id="{1EDA6273-3D20-4ACD-AAF9-E47A499A67C5}"/>
            </a:ext>
          </a:extLst>
        </xdr:cNvPr>
        <xdr:cNvSpPr/>
      </xdr:nvSpPr>
      <xdr:spPr>
        <a:xfrm>
          <a:off x="7810500" y="9646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54</xdr:row>
      <xdr:rowOff>163043</xdr:rowOff>
    </xdr:from>
    <xdr:ext cx="599010" cy="259045"/>
    <xdr:sp macro="" textlink="">
      <xdr:nvSpPr>
        <xdr:cNvPr id="360" name="テキスト ボックス 359">
          <a:extLst>
            <a:ext uri="{FF2B5EF4-FFF2-40B4-BE49-F238E27FC236}">
              <a16:creationId xmlns:a16="http://schemas.microsoft.com/office/drawing/2014/main" id="{1BAD4400-8F8E-45BF-B184-CFFCCAE29B1A}"/>
            </a:ext>
          </a:extLst>
        </xdr:cNvPr>
        <xdr:cNvSpPr txBox="1"/>
      </xdr:nvSpPr>
      <xdr:spPr>
        <a:xfrm>
          <a:off x="7561795" y="94213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89328</xdr:rowOff>
    </xdr:from>
    <xdr:to>
      <xdr:col>36</xdr:col>
      <xdr:colOff>165100</xdr:colOff>
      <xdr:row>57</xdr:row>
      <xdr:rowOff>19478</xdr:rowOff>
    </xdr:to>
    <xdr:sp macro="" textlink="">
      <xdr:nvSpPr>
        <xdr:cNvPr id="361" name="フローチャート: 判断 360">
          <a:extLst>
            <a:ext uri="{FF2B5EF4-FFF2-40B4-BE49-F238E27FC236}">
              <a16:creationId xmlns:a16="http://schemas.microsoft.com/office/drawing/2014/main" id="{3FF70638-D84D-402D-AC98-730799C6FAAD}"/>
            </a:ext>
          </a:extLst>
        </xdr:cNvPr>
        <xdr:cNvSpPr/>
      </xdr:nvSpPr>
      <xdr:spPr>
        <a:xfrm>
          <a:off x="6921500" y="9690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57</xdr:row>
      <xdr:rowOff>10605</xdr:rowOff>
    </xdr:from>
    <xdr:ext cx="599010" cy="259045"/>
    <xdr:sp macro="" textlink="">
      <xdr:nvSpPr>
        <xdr:cNvPr id="362" name="テキスト ボックス 361">
          <a:extLst>
            <a:ext uri="{FF2B5EF4-FFF2-40B4-BE49-F238E27FC236}">
              <a16:creationId xmlns:a16="http://schemas.microsoft.com/office/drawing/2014/main" id="{30F5EEDE-40E0-4DA0-8CEC-D238A9F41B6D}"/>
            </a:ext>
          </a:extLst>
        </xdr:cNvPr>
        <xdr:cNvSpPr txBox="1"/>
      </xdr:nvSpPr>
      <xdr:spPr>
        <a:xfrm>
          <a:off x="6672795" y="97832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289,738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E656000C-7188-4945-ADFE-646AE4ACE34C}"/>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25B881EE-7A8D-43AA-8A3A-78795322A13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A89D437D-5B9D-4FD5-9DA0-0490DE9D99D2}"/>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FDDD99E1-9D7C-4800-99AE-A292594E4966}"/>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FEE2054E-3B96-461E-A96E-A5A5B93BE9C2}"/>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68587</xdr:rowOff>
    </xdr:from>
    <xdr:to>
      <xdr:col>55</xdr:col>
      <xdr:colOff>50800</xdr:colOff>
      <xdr:row>57</xdr:row>
      <xdr:rowOff>170187</xdr:rowOff>
    </xdr:to>
    <xdr:sp macro="" textlink="">
      <xdr:nvSpPr>
        <xdr:cNvPr id="368" name="楕円 367">
          <a:extLst>
            <a:ext uri="{FF2B5EF4-FFF2-40B4-BE49-F238E27FC236}">
              <a16:creationId xmlns:a16="http://schemas.microsoft.com/office/drawing/2014/main" id="{C7FF3CE6-63A7-4723-995B-154DC371C385}"/>
            </a:ext>
          </a:extLst>
        </xdr:cNvPr>
        <xdr:cNvSpPr/>
      </xdr:nvSpPr>
      <xdr:spPr>
        <a:xfrm>
          <a:off x="10426700" y="9841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91464</xdr:rowOff>
    </xdr:from>
    <xdr:ext cx="599010" cy="259045"/>
    <xdr:sp macro="" textlink="">
      <xdr:nvSpPr>
        <xdr:cNvPr id="369" name="普通建設事業費該当値テキスト">
          <a:extLst>
            <a:ext uri="{FF2B5EF4-FFF2-40B4-BE49-F238E27FC236}">
              <a16:creationId xmlns:a16="http://schemas.microsoft.com/office/drawing/2014/main" id="{1EA60B8C-C906-496B-A722-0DA0D518F38B}"/>
            </a:ext>
          </a:extLst>
        </xdr:cNvPr>
        <xdr:cNvSpPr txBox="1"/>
      </xdr:nvSpPr>
      <xdr:spPr>
        <a:xfrm>
          <a:off x="10528300" y="96926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197,440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121072</xdr:rowOff>
    </xdr:from>
    <xdr:to>
      <xdr:col>50</xdr:col>
      <xdr:colOff>165100</xdr:colOff>
      <xdr:row>57</xdr:row>
      <xdr:rowOff>51222</xdr:rowOff>
    </xdr:to>
    <xdr:sp macro="" textlink="">
      <xdr:nvSpPr>
        <xdr:cNvPr id="370" name="楕円 369">
          <a:extLst>
            <a:ext uri="{FF2B5EF4-FFF2-40B4-BE49-F238E27FC236}">
              <a16:creationId xmlns:a16="http://schemas.microsoft.com/office/drawing/2014/main" id="{7C0E68D3-2066-48CE-9B53-00ACBBC0C041}"/>
            </a:ext>
          </a:extLst>
        </xdr:cNvPr>
        <xdr:cNvSpPr/>
      </xdr:nvSpPr>
      <xdr:spPr>
        <a:xfrm>
          <a:off x="9588500" y="9722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55</xdr:row>
      <xdr:rowOff>67749</xdr:rowOff>
    </xdr:from>
    <xdr:ext cx="599010" cy="259045"/>
    <xdr:sp macro="" textlink="">
      <xdr:nvSpPr>
        <xdr:cNvPr id="371" name="テキスト ボックス 370">
          <a:extLst>
            <a:ext uri="{FF2B5EF4-FFF2-40B4-BE49-F238E27FC236}">
              <a16:creationId xmlns:a16="http://schemas.microsoft.com/office/drawing/2014/main" id="{3E0B7008-2A1D-4532-925F-94A6E49BA10D}"/>
            </a:ext>
          </a:extLst>
        </xdr:cNvPr>
        <xdr:cNvSpPr txBox="1"/>
      </xdr:nvSpPr>
      <xdr:spPr>
        <a:xfrm>
          <a:off x="9339795" y="94974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76332</xdr:rowOff>
    </xdr:from>
    <xdr:to>
      <xdr:col>46</xdr:col>
      <xdr:colOff>38100</xdr:colOff>
      <xdr:row>58</xdr:row>
      <xdr:rowOff>6482</xdr:rowOff>
    </xdr:to>
    <xdr:sp macro="" textlink="">
      <xdr:nvSpPr>
        <xdr:cNvPr id="372" name="楕円 371">
          <a:extLst>
            <a:ext uri="{FF2B5EF4-FFF2-40B4-BE49-F238E27FC236}">
              <a16:creationId xmlns:a16="http://schemas.microsoft.com/office/drawing/2014/main" id="{5AAC8546-BA1A-4D18-AD30-042A3479F56B}"/>
            </a:ext>
          </a:extLst>
        </xdr:cNvPr>
        <xdr:cNvSpPr/>
      </xdr:nvSpPr>
      <xdr:spPr>
        <a:xfrm>
          <a:off x="8699500" y="9848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23009</xdr:rowOff>
    </xdr:from>
    <xdr:ext cx="599010" cy="259045"/>
    <xdr:sp macro="" textlink="">
      <xdr:nvSpPr>
        <xdr:cNvPr id="373" name="テキスト ボックス 372">
          <a:extLst>
            <a:ext uri="{FF2B5EF4-FFF2-40B4-BE49-F238E27FC236}">
              <a16:creationId xmlns:a16="http://schemas.microsoft.com/office/drawing/2014/main" id="{34F5686A-8D40-48C4-8141-FE5B29807742}"/>
            </a:ext>
          </a:extLst>
        </xdr:cNvPr>
        <xdr:cNvSpPr txBox="1"/>
      </xdr:nvSpPr>
      <xdr:spPr>
        <a:xfrm>
          <a:off x="8450795" y="96242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106363</xdr:rowOff>
    </xdr:from>
    <xdr:to>
      <xdr:col>41</xdr:col>
      <xdr:colOff>101600</xdr:colOff>
      <xdr:row>58</xdr:row>
      <xdr:rowOff>36513</xdr:rowOff>
    </xdr:to>
    <xdr:sp macro="" textlink="">
      <xdr:nvSpPr>
        <xdr:cNvPr id="374" name="楕円 373">
          <a:extLst>
            <a:ext uri="{FF2B5EF4-FFF2-40B4-BE49-F238E27FC236}">
              <a16:creationId xmlns:a16="http://schemas.microsoft.com/office/drawing/2014/main" id="{5735E4BE-5E06-4DF2-A826-8BD5ED9F9821}"/>
            </a:ext>
          </a:extLst>
        </xdr:cNvPr>
        <xdr:cNvSpPr/>
      </xdr:nvSpPr>
      <xdr:spPr>
        <a:xfrm>
          <a:off x="7810500" y="9879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58</xdr:row>
      <xdr:rowOff>27640</xdr:rowOff>
    </xdr:from>
    <xdr:ext cx="599010" cy="259045"/>
    <xdr:sp macro="" textlink="">
      <xdr:nvSpPr>
        <xdr:cNvPr id="375" name="テキスト ボックス 374">
          <a:extLst>
            <a:ext uri="{FF2B5EF4-FFF2-40B4-BE49-F238E27FC236}">
              <a16:creationId xmlns:a16="http://schemas.microsoft.com/office/drawing/2014/main" id="{6267E6D5-1AE8-41F6-A0E4-A07BDA799235}"/>
            </a:ext>
          </a:extLst>
        </xdr:cNvPr>
        <xdr:cNvSpPr txBox="1"/>
      </xdr:nvSpPr>
      <xdr:spPr>
        <a:xfrm>
          <a:off x="7561795" y="99717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122321</xdr:rowOff>
    </xdr:from>
    <xdr:to>
      <xdr:col>36</xdr:col>
      <xdr:colOff>165100</xdr:colOff>
      <xdr:row>56</xdr:row>
      <xdr:rowOff>52471</xdr:rowOff>
    </xdr:to>
    <xdr:sp macro="" textlink="">
      <xdr:nvSpPr>
        <xdr:cNvPr id="376" name="楕円 375">
          <a:extLst>
            <a:ext uri="{FF2B5EF4-FFF2-40B4-BE49-F238E27FC236}">
              <a16:creationId xmlns:a16="http://schemas.microsoft.com/office/drawing/2014/main" id="{7DCF9C43-8F00-4B7E-8889-C631FF503BB7}"/>
            </a:ext>
          </a:extLst>
        </xdr:cNvPr>
        <xdr:cNvSpPr/>
      </xdr:nvSpPr>
      <xdr:spPr>
        <a:xfrm>
          <a:off x="6921500" y="9552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54</xdr:row>
      <xdr:rowOff>68998</xdr:rowOff>
    </xdr:from>
    <xdr:ext cx="599010" cy="259045"/>
    <xdr:sp macro="" textlink="">
      <xdr:nvSpPr>
        <xdr:cNvPr id="377" name="テキスト ボックス 376">
          <a:extLst>
            <a:ext uri="{FF2B5EF4-FFF2-40B4-BE49-F238E27FC236}">
              <a16:creationId xmlns:a16="http://schemas.microsoft.com/office/drawing/2014/main" id="{7A4ACF54-AD11-459E-AB3C-F6DEC2AB9410}"/>
            </a:ext>
          </a:extLst>
        </xdr:cNvPr>
        <xdr:cNvSpPr txBox="1"/>
      </xdr:nvSpPr>
      <xdr:spPr>
        <a:xfrm>
          <a:off x="6672795" y="93272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374,532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8" name="正方形/長方形 377">
          <a:extLst>
            <a:ext uri="{FF2B5EF4-FFF2-40B4-BE49-F238E27FC236}">
              <a16:creationId xmlns:a16="http://schemas.microsoft.com/office/drawing/2014/main" id="{CF40215C-B4DE-4843-80D5-7B2CDDA7E1E8}"/>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9" name="正方形/長方形 378">
          <a:extLst>
            <a:ext uri="{FF2B5EF4-FFF2-40B4-BE49-F238E27FC236}">
              <a16:creationId xmlns:a16="http://schemas.microsoft.com/office/drawing/2014/main" id="{40DA89CC-593F-49F3-AC82-C469D4C06AC3}"/>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0" name="正方形/長方形 379">
          <a:extLst>
            <a:ext uri="{FF2B5EF4-FFF2-40B4-BE49-F238E27FC236}">
              <a16:creationId xmlns:a16="http://schemas.microsoft.com/office/drawing/2014/main" id="{50D10855-23EA-4294-9F01-8549A40D072F}"/>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1" name="正方形/長方形 380">
          <a:extLst>
            <a:ext uri="{FF2B5EF4-FFF2-40B4-BE49-F238E27FC236}">
              <a16:creationId xmlns:a16="http://schemas.microsoft.com/office/drawing/2014/main" id="{034B2D53-7E91-44DC-9676-D3A36E4A6169}"/>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2" name="正方形/長方形 381">
          <a:extLst>
            <a:ext uri="{FF2B5EF4-FFF2-40B4-BE49-F238E27FC236}">
              <a16:creationId xmlns:a16="http://schemas.microsoft.com/office/drawing/2014/main" id="{2244A67E-FD65-40CE-8ECE-1D9AE4821E4A}"/>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3" name="正方形/長方形 382">
          <a:extLst>
            <a:ext uri="{FF2B5EF4-FFF2-40B4-BE49-F238E27FC236}">
              <a16:creationId xmlns:a16="http://schemas.microsoft.com/office/drawing/2014/main" id="{ECF55B7E-7BB0-42CB-90E3-D62AC8B92A06}"/>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4" name="正方形/長方形 383">
          <a:extLst>
            <a:ext uri="{FF2B5EF4-FFF2-40B4-BE49-F238E27FC236}">
              <a16:creationId xmlns:a16="http://schemas.microsoft.com/office/drawing/2014/main" id="{9B242BDA-50E5-402B-8749-D9CA87AB15E5}"/>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5" name="正方形/長方形 384">
          <a:extLst>
            <a:ext uri="{FF2B5EF4-FFF2-40B4-BE49-F238E27FC236}">
              <a16:creationId xmlns:a16="http://schemas.microsoft.com/office/drawing/2014/main" id="{A806BD78-2EE1-45ED-AC30-3F0CF375E057}"/>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6" name="テキスト ボックス 385">
          <a:extLst>
            <a:ext uri="{FF2B5EF4-FFF2-40B4-BE49-F238E27FC236}">
              <a16:creationId xmlns:a16="http://schemas.microsoft.com/office/drawing/2014/main" id="{E057F5D2-6A9D-4612-869F-E94E4CCE344A}"/>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7" name="直線コネクタ 386">
          <a:extLst>
            <a:ext uri="{FF2B5EF4-FFF2-40B4-BE49-F238E27FC236}">
              <a16:creationId xmlns:a16="http://schemas.microsoft.com/office/drawing/2014/main" id="{898CCA14-D797-4720-85D8-E8B6DD6ECD5B}"/>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8" name="直線コネクタ 387">
          <a:extLst>
            <a:ext uri="{FF2B5EF4-FFF2-40B4-BE49-F238E27FC236}">
              <a16:creationId xmlns:a16="http://schemas.microsoft.com/office/drawing/2014/main" id="{B935AE39-5F62-4BC9-A52B-4BA916E9E357}"/>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9" name="テキスト ボックス 388">
          <a:extLst>
            <a:ext uri="{FF2B5EF4-FFF2-40B4-BE49-F238E27FC236}">
              <a16:creationId xmlns:a16="http://schemas.microsoft.com/office/drawing/2014/main" id="{FB7F7209-E931-4F3E-B113-C7F11ED69675}"/>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0" name="直線コネクタ 389">
          <a:extLst>
            <a:ext uri="{FF2B5EF4-FFF2-40B4-BE49-F238E27FC236}">
              <a16:creationId xmlns:a16="http://schemas.microsoft.com/office/drawing/2014/main" id="{A30BC894-230B-4743-9D92-B9F86122B1AC}"/>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91" name="テキスト ボックス 390">
          <a:extLst>
            <a:ext uri="{FF2B5EF4-FFF2-40B4-BE49-F238E27FC236}">
              <a16:creationId xmlns:a16="http://schemas.microsoft.com/office/drawing/2014/main" id="{6C4B9E5A-2773-44FA-9651-FA01EE667F41}"/>
            </a:ext>
          </a:extLst>
        </xdr:cNvPr>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2" name="直線コネクタ 391">
          <a:extLst>
            <a:ext uri="{FF2B5EF4-FFF2-40B4-BE49-F238E27FC236}">
              <a16:creationId xmlns:a16="http://schemas.microsoft.com/office/drawing/2014/main" id="{36934FB1-B847-445A-8FD1-F49DACCAEA5F}"/>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93" name="テキスト ボックス 392">
          <a:extLst>
            <a:ext uri="{FF2B5EF4-FFF2-40B4-BE49-F238E27FC236}">
              <a16:creationId xmlns:a16="http://schemas.microsoft.com/office/drawing/2014/main" id="{AC04CE98-3143-4E68-AB8B-00C284364E25}"/>
            </a:ext>
          </a:extLst>
        </xdr:cNvPr>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4" name="直線コネクタ 393">
          <a:extLst>
            <a:ext uri="{FF2B5EF4-FFF2-40B4-BE49-F238E27FC236}">
              <a16:creationId xmlns:a16="http://schemas.microsoft.com/office/drawing/2014/main" id="{9611D42F-0B25-4342-88B8-D355D68979C3}"/>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95" name="テキスト ボックス 394">
          <a:extLst>
            <a:ext uri="{FF2B5EF4-FFF2-40B4-BE49-F238E27FC236}">
              <a16:creationId xmlns:a16="http://schemas.microsoft.com/office/drawing/2014/main" id="{781C637F-EC6E-447B-B1ED-AEC4681A63C5}"/>
            </a:ext>
          </a:extLst>
        </xdr:cNvPr>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a:extLst>
            <a:ext uri="{FF2B5EF4-FFF2-40B4-BE49-F238E27FC236}">
              <a16:creationId xmlns:a16="http://schemas.microsoft.com/office/drawing/2014/main" id="{82BE8E36-13CA-48B3-919D-EBB6EF1B4C85}"/>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7" name="テキスト ボックス 396">
          <a:extLst>
            <a:ext uri="{FF2B5EF4-FFF2-40B4-BE49-F238E27FC236}">
              <a16:creationId xmlns:a16="http://schemas.microsoft.com/office/drawing/2014/main" id="{4B9401B0-9866-4B66-922B-9672DD15C84C}"/>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普通建設事業費 （ うち新規整備　）グラフ枠">
          <a:extLst>
            <a:ext uri="{FF2B5EF4-FFF2-40B4-BE49-F238E27FC236}">
              <a16:creationId xmlns:a16="http://schemas.microsoft.com/office/drawing/2014/main" id="{AE2CC5E3-1AB8-4107-97EB-57272729BA7C}"/>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93152</xdr:rowOff>
    </xdr:from>
    <xdr:to>
      <xdr:col>54</xdr:col>
      <xdr:colOff>189865</xdr:colOff>
      <xdr:row>78</xdr:row>
      <xdr:rowOff>139700</xdr:rowOff>
    </xdr:to>
    <xdr:cxnSp macro="">
      <xdr:nvCxnSpPr>
        <xdr:cNvPr id="399" name="直線コネクタ 398">
          <a:extLst>
            <a:ext uri="{FF2B5EF4-FFF2-40B4-BE49-F238E27FC236}">
              <a16:creationId xmlns:a16="http://schemas.microsoft.com/office/drawing/2014/main" id="{686760FE-D3C3-4647-9B83-0F701F3A90DB}"/>
            </a:ext>
          </a:extLst>
        </xdr:cNvPr>
        <xdr:cNvCxnSpPr/>
      </xdr:nvCxnSpPr>
      <xdr:spPr>
        <a:xfrm flipV="1">
          <a:off x="10475595" y="12094652"/>
          <a:ext cx="1270" cy="14181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143527</xdr:rowOff>
    </xdr:from>
    <xdr:ext cx="249299" cy="259045"/>
    <xdr:sp macro="" textlink="">
      <xdr:nvSpPr>
        <xdr:cNvPr id="400" name="普通建設事業費 （ うち新規整備　）最小値テキスト">
          <a:extLst>
            <a:ext uri="{FF2B5EF4-FFF2-40B4-BE49-F238E27FC236}">
              <a16:creationId xmlns:a16="http://schemas.microsoft.com/office/drawing/2014/main" id="{F7CC5377-397E-4C98-8921-7FC296DA724E}"/>
            </a:ext>
          </a:extLst>
        </xdr:cNvPr>
        <xdr:cNvSpPr txBox="1"/>
      </xdr:nvSpPr>
      <xdr:spPr>
        <a:xfrm>
          <a:off x="10528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401" name="直線コネクタ 400">
          <a:extLst>
            <a:ext uri="{FF2B5EF4-FFF2-40B4-BE49-F238E27FC236}">
              <a16:creationId xmlns:a16="http://schemas.microsoft.com/office/drawing/2014/main" id="{EC7CC596-8462-4D20-9EA7-919A83FDB9FC}"/>
            </a:ext>
          </a:extLst>
        </xdr:cNvPr>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39829</xdr:rowOff>
    </xdr:from>
    <xdr:ext cx="599010" cy="259045"/>
    <xdr:sp macro="" textlink="">
      <xdr:nvSpPr>
        <xdr:cNvPr id="402" name="普通建設事業費 （ うち新規整備　）最大値テキスト">
          <a:extLst>
            <a:ext uri="{FF2B5EF4-FFF2-40B4-BE49-F238E27FC236}">
              <a16:creationId xmlns:a16="http://schemas.microsoft.com/office/drawing/2014/main" id="{A79789CF-7C02-43A1-8576-E23BD13198F9}"/>
            </a:ext>
          </a:extLst>
        </xdr:cNvPr>
        <xdr:cNvSpPr txBox="1"/>
      </xdr:nvSpPr>
      <xdr:spPr>
        <a:xfrm>
          <a:off x="10528300" y="118698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310,181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93152</xdr:rowOff>
    </xdr:from>
    <xdr:to>
      <xdr:col>55</xdr:col>
      <xdr:colOff>88900</xdr:colOff>
      <xdr:row>70</xdr:row>
      <xdr:rowOff>93152</xdr:rowOff>
    </xdr:to>
    <xdr:cxnSp macro="">
      <xdr:nvCxnSpPr>
        <xdr:cNvPr id="403" name="直線コネクタ 402">
          <a:extLst>
            <a:ext uri="{FF2B5EF4-FFF2-40B4-BE49-F238E27FC236}">
              <a16:creationId xmlns:a16="http://schemas.microsoft.com/office/drawing/2014/main" id="{79A5DEB8-8A1C-489D-A6DF-0FF9D695486E}"/>
            </a:ext>
          </a:extLst>
        </xdr:cNvPr>
        <xdr:cNvCxnSpPr/>
      </xdr:nvCxnSpPr>
      <xdr:spPr>
        <a:xfrm>
          <a:off x="10388600" y="120946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133268</xdr:rowOff>
    </xdr:from>
    <xdr:to>
      <xdr:col>55</xdr:col>
      <xdr:colOff>0</xdr:colOff>
      <xdr:row>78</xdr:row>
      <xdr:rowOff>134049</xdr:rowOff>
    </xdr:to>
    <xdr:cxnSp macro="">
      <xdr:nvCxnSpPr>
        <xdr:cNvPr id="404" name="直線コネクタ 403">
          <a:extLst>
            <a:ext uri="{FF2B5EF4-FFF2-40B4-BE49-F238E27FC236}">
              <a16:creationId xmlns:a16="http://schemas.microsoft.com/office/drawing/2014/main" id="{3B605A19-484D-42A3-9A8A-3DA1F156B433}"/>
            </a:ext>
          </a:extLst>
        </xdr:cNvPr>
        <xdr:cNvCxnSpPr/>
      </xdr:nvCxnSpPr>
      <xdr:spPr>
        <a:xfrm>
          <a:off x="9639300" y="13506368"/>
          <a:ext cx="838200" cy="7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153136</xdr:rowOff>
    </xdr:from>
    <xdr:ext cx="534377" cy="259045"/>
    <xdr:sp macro="" textlink="">
      <xdr:nvSpPr>
        <xdr:cNvPr id="405" name="普通建設事業費 （ うち新規整備　）平均値テキスト">
          <a:extLst>
            <a:ext uri="{FF2B5EF4-FFF2-40B4-BE49-F238E27FC236}">
              <a16:creationId xmlns:a16="http://schemas.microsoft.com/office/drawing/2014/main" id="{0A47E3E9-A49E-41A8-AE7F-6FA57C8D0F8D}"/>
            </a:ext>
          </a:extLst>
        </xdr:cNvPr>
        <xdr:cNvSpPr txBox="1"/>
      </xdr:nvSpPr>
      <xdr:spPr>
        <a:xfrm>
          <a:off x="10528300" y="1318333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130259</xdr:rowOff>
    </xdr:from>
    <xdr:to>
      <xdr:col>55</xdr:col>
      <xdr:colOff>50800</xdr:colOff>
      <xdr:row>78</xdr:row>
      <xdr:rowOff>60409</xdr:rowOff>
    </xdr:to>
    <xdr:sp macro="" textlink="">
      <xdr:nvSpPr>
        <xdr:cNvPr id="406" name="フローチャート: 判断 405">
          <a:extLst>
            <a:ext uri="{FF2B5EF4-FFF2-40B4-BE49-F238E27FC236}">
              <a16:creationId xmlns:a16="http://schemas.microsoft.com/office/drawing/2014/main" id="{C60D2FE1-DA88-4A84-B7BA-CF4A5F319AB9}"/>
            </a:ext>
          </a:extLst>
        </xdr:cNvPr>
        <xdr:cNvSpPr/>
      </xdr:nvSpPr>
      <xdr:spPr>
        <a:xfrm>
          <a:off x="10426700" y="133319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71948</xdr:rowOff>
    </xdr:from>
    <xdr:to>
      <xdr:col>50</xdr:col>
      <xdr:colOff>114300</xdr:colOff>
      <xdr:row>78</xdr:row>
      <xdr:rowOff>133268</xdr:rowOff>
    </xdr:to>
    <xdr:cxnSp macro="">
      <xdr:nvCxnSpPr>
        <xdr:cNvPr id="407" name="直線コネクタ 406">
          <a:extLst>
            <a:ext uri="{FF2B5EF4-FFF2-40B4-BE49-F238E27FC236}">
              <a16:creationId xmlns:a16="http://schemas.microsoft.com/office/drawing/2014/main" id="{04DBA54A-BAEC-4C4A-9BC2-0C1F0A49CF03}"/>
            </a:ext>
          </a:extLst>
        </xdr:cNvPr>
        <xdr:cNvCxnSpPr/>
      </xdr:nvCxnSpPr>
      <xdr:spPr>
        <a:xfrm>
          <a:off x="8750300" y="13445048"/>
          <a:ext cx="889000" cy="61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134953</xdr:rowOff>
    </xdr:from>
    <xdr:to>
      <xdr:col>50</xdr:col>
      <xdr:colOff>165100</xdr:colOff>
      <xdr:row>78</xdr:row>
      <xdr:rowOff>65103</xdr:rowOff>
    </xdr:to>
    <xdr:sp macro="" textlink="">
      <xdr:nvSpPr>
        <xdr:cNvPr id="408" name="フローチャート: 判断 407">
          <a:extLst>
            <a:ext uri="{FF2B5EF4-FFF2-40B4-BE49-F238E27FC236}">
              <a16:creationId xmlns:a16="http://schemas.microsoft.com/office/drawing/2014/main" id="{8DDB003E-4231-4BF4-83E0-12DD3AC801D0}"/>
            </a:ext>
          </a:extLst>
        </xdr:cNvPr>
        <xdr:cNvSpPr/>
      </xdr:nvSpPr>
      <xdr:spPr>
        <a:xfrm>
          <a:off x="9588500" y="13336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81630</xdr:rowOff>
    </xdr:from>
    <xdr:ext cx="534377" cy="259045"/>
    <xdr:sp macro="" textlink="">
      <xdr:nvSpPr>
        <xdr:cNvPr id="409" name="テキスト ボックス 408">
          <a:extLst>
            <a:ext uri="{FF2B5EF4-FFF2-40B4-BE49-F238E27FC236}">
              <a16:creationId xmlns:a16="http://schemas.microsoft.com/office/drawing/2014/main" id="{3330E50D-F79D-437A-8E99-48447DF3C687}"/>
            </a:ext>
          </a:extLst>
        </xdr:cNvPr>
        <xdr:cNvSpPr txBox="1"/>
      </xdr:nvSpPr>
      <xdr:spPr>
        <a:xfrm>
          <a:off x="9372111" y="131118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27256</xdr:rowOff>
    </xdr:from>
    <xdr:to>
      <xdr:col>45</xdr:col>
      <xdr:colOff>177800</xdr:colOff>
      <xdr:row>78</xdr:row>
      <xdr:rowOff>71948</xdr:rowOff>
    </xdr:to>
    <xdr:cxnSp macro="">
      <xdr:nvCxnSpPr>
        <xdr:cNvPr id="410" name="直線コネクタ 409">
          <a:extLst>
            <a:ext uri="{FF2B5EF4-FFF2-40B4-BE49-F238E27FC236}">
              <a16:creationId xmlns:a16="http://schemas.microsoft.com/office/drawing/2014/main" id="{C0A85CAA-1B62-4566-B46B-FBBE8ED37D8B}"/>
            </a:ext>
          </a:extLst>
        </xdr:cNvPr>
        <xdr:cNvCxnSpPr/>
      </xdr:nvCxnSpPr>
      <xdr:spPr>
        <a:xfrm>
          <a:off x="7861300" y="13228906"/>
          <a:ext cx="889000" cy="2161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81800</xdr:rowOff>
    </xdr:from>
    <xdr:to>
      <xdr:col>46</xdr:col>
      <xdr:colOff>38100</xdr:colOff>
      <xdr:row>78</xdr:row>
      <xdr:rowOff>11950</xdr:rowOff>
    </xdr:to>
    <xdr:sp macro="" textlink="">
      <xdr:nvSpPr>
        <xdr:cNvPr id="411" name="フローチャート: 判断 410">
          <a:extLst>
            <a:ext uri="{FF2B5EF4-FFF2-40B4-BE49-F238E27FC236}">
              <a16:creationId xmlns:a16="http://schemas.microsoft.com/office/drawing/2014/main" id="{76E9DDFC-6E19-4957-8CBA-F7F8DF631EC1}"/>
            </a:ext>
          </a:extLst>
        </xdr:cNvPr>
        <xdr:cNvSpPr/>
      </xdr:nvSpPr>
      <xdr:spPr>
        <a:xfrm>
          <a:off x="8699500" y="13283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28477</xdr:rowOff>
    </xdr:from>
    <xdr:ext cx="534377" cy="259045"/>
    <xdr:sp macro="" textlink="">
      <xdr:nvSpPr>
        <xdr:cNvPr id="412" name="テキスト ボックス 411">
          <a:extLst>
            <a:ext uri="{FF2B5EF4-FFF2-40B4-BE49-F238E27FC236}">
              <a16:creationId xmlns:a16="http://schemas.microsoft.com/office/drawing/2014/main" id="{8CC70DCF-5FB2-4AF4-94BC-27053B2A4874}"/>
            </a:ext>
          </a:extLst>
        </xdr:cNvPr>
        <xdr:cNvSpPr txBox="1"/>
      </xdr:nvSpPr>
      <xdr:spPr>
        <a:xfrm>
          <a:off x="8483111" y="130586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75</xdr:row>
      <xdr:rowOff>138378</xdr:rowOff>
    </xdr:from>
    <xdr:to>
      <xdr:col>41</xdr:col>
      <xdr:colOff>50800</xdr:colOff>
      <xdr:row>77</xdr:row>
      <xdr:rowOff>27256</xdr:rowOff>
    </xdr:to>
    <xdr:cxnSp macro="">
      <xdr:nvCxnSpPr>
        <xdr:cNvPr id="413" name="直線コネクタ 412">
          <a:extLst>
            <a:ext uri="{FF2B5EF4-FFF2-40B4-BE49-F238E27FC236}">
              <a16:creationId xmlns:a16="http://schemas.microsoft.com/office/drawing/2014/main" id="{EEF762B3-3E21-4EE0-BEBC-5412FB6EE454}"/>
            </a:ext>
          </a:extLst>
        </xdr:cNvPr>
        <xdr:cNvCxnSpPr/>
      </xdr:nvCxnSpPr>
      <xdr:spPr>
        <a:xfrm>
          <a:off x="6972300" y="12997128"/>
          <a:ext cx="889000" cy="2317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75</xdr:row>
      <xdr:rowOff>43838</xdr:rowOff>
    </xdr:from>
    <xdr:to>
      <xdr:col>41</xdr:col>
      <xdr:colOff>101600</xdr:colOff>
      <xdr:row>75</xdr:row>
      <xdr:rowOff>145438</xdr:rowOff>
    </xdr:to>
    <xdr:sp macro="" textlink="">
      <xdr:nvSpPr>
        <xdr:cNvPr id="414" name="フローチャート: 判断 413">
          <a:extLst>
            <a:ext uri="{FF2B5EF4-FFF2-40B4-BE49-F238E27FC236}">
              <a16:creationId xmlns:a16="http://schemas.microsoft.com/office/drawing/2014/main" id="{C726092B-AD79-4B32-85A2-4A4BA0EB0D63}"/>
            </a:ext>
          </a:extLst>
        </xdr:cNvPr>
        <xdr:cNvSpPr/>
      </xdr:nvSpPr>
      <xdr:spPr>
        <a:xfrm>
          <a:off x="7810500" y="12902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73</xdr:row>
      <xdr:rowOff>161965</xdr:rowOff>
    </xdr:from>
    <xdr:ext cx="599010" cy="259045"/>
    <xdr:sp macro="" textlink="">
      <xdr:nvSpPr>
        <xdr:cNvPr id="415" name="テキスト ボックス 414">
          <a:extLst>
            <a:ext uri="{FF2B5EF4-FFF2-40B4-BE49-F238E27FC236}">
              <a16:creationId xmlns:a16="http://schemas.microsoft.com/office/drawing/2014/main" id="{197FDA53-23F4-424D-B4AD-CB006E01EBAD}"/>
            </a:ext>
          </a:extLst>
        </xdr:cNvPr>
        <xdr:cNvSpPr txBox="1"/>
      </xdr:nvSpPr>
      <xdr:spPr>
        <a:xfrm>
          <a:off x="7561795" y="126778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87209</xdr:rowOff>
    </xdr:from>
    <xdr:to>
      <xdr:col>36</xdr:col>
      <xdr:colOff>165100</xdr:colOff>
      <xdr:row>76</xdr:row>
      <xdr:rowOff>17359</xdr:rowOff>
    </xdr:to>
    <xdr:sp macro="" textlink="">
      <xdr:nvSpPr>
        <xdr:cNvPr id="416" name="フローチャート: 判断 415">
          <a:extLst>
            <a:ext uri="{FF2B5EF4-FFF2-40B4-BE49-F238E27FC236}">
              <a16:creationId xmlns:a16="http://schemas.microsoft.com/office/drawing/2014/main" id="{F1A316D3-D1B5-48E4-B8FA-D4ADD8E8F783}"/>
            </a:ext>
          </a:extLst>
        </xdr:cNvPr>
        <xdr:cNvSpPr/>
      </xdr:nvSpPr>
      <xdr:spPr>
        <a:xfrm>
          <a:off x="6921500" y="129459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74</xdr:row>
      <xdr:rowOff>33886</xdr:rowOff>
    </xdr:from>
    <xdr:ext cx="599010" cy="259045"/>
    <xdr:sp macro="" textlink="">
      <xdr:nvSpPr>
        <xdr:cNvPr id="417" name="テキスト ボックス 416">
          <a:extLst>
            <a:ext uri="{FF2B5EF4-FFF2-40B4-BE49-F238E27FC236}">
              <a16:creationId xmlns:a16="http://schemas.microsoft.com/office/drawing/2014/main" id="{E0B6A0C6-82F9-4BA1-8DA3-8E72C87D48C2}"/>
            </a:ext>
          </a:extLst>
        </xdr:cNvPr>
        <xdr:cNvSpPr txBox="1"/>
      </xdr:nvSpPr>
      <xdr:spPr>
        <a:xfrm>
          <a:off x="6672795" y="127211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2BD0571B-F117-4A28-8773-AC70FD3907DA}"/>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9B28A62F-35E5-4F0F-8672-93DAE8321D22}"/>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58F7E8F7-650B-4004-8216-38F44263758A}"/>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DC9B1864-E5ED-455A-834F-1A9539E3938E}"/>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A5E23421-FFA2-448E-8234-E0F1E4CF7E0F}"/>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83249</xdr:rowOff>
    </xdr:from>
    <xdr:to>
      <xdr:col>55</xdr:col>
      <xdr:colOff>50800</xdr:colOff>
      <xdr:row>79</xdr:row>
      <xdr:rowOff>13399</xdr:rowOff>
    </xdr:to>
    <xdr:sp macro="" textlink="">
      <xdr:nvSpPr>
        <xdr:cNvPr id="423" name="楕円 422">
          <a:extLst>
            <a:ext uri="{FF2B5EF4-FFF2-40B4-BE49-F238E27FC236}">
              <a16:creationId xmlns:a16="http://schemas.microsoft.com/office/drawing/2014/main" id="{8B25B0BD-3D73-41BB-86FD-CAD8692E4445}"/>
            </a:ext>
          </a:extLst>
        </xdr:cNvPr>
        <xdr:cNvSpPr/>
      </xdr:nvSpPr>
      <xdr:spPr>
        <a:xfrm>
          <a:off x="10426700" y="134563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169626</xdr:rowOff>
    </xdr:from>
    <xdr:ext cx="469744" cy="259045"/>
    <xdr:sp macro="" textlink="">
      <xdr:nvSpPr>
        <xdr:cNvPr id="424" name="普通建設事業費 （ うち新規整備　）該当値テキスト">
          <a:extLst>
            <a:ext uri="{FF2B5EF4-FFF2-40B4-BE49-F238E27FC236}">
              <a16:creationId xmlns:a16="http://schemas.microsoft.com/office/drawing/2014/main" id="{1D71DCCB-AEB7-4557-8ECD-52F92483C944}"/>
            </a:ext>
          </a:extLst>
        </xdr:cNvPr>
        <xdr:cNvSpPr txBox="1"/>
      </xdr:nvSpPr>
      <xdr:spPr>
        <a:xfrm>
          <a:off x="10528300" y="133712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82468</xdr:rowOff>
    </xdr:from>
    <xdr:to>
      <xdr:col>50</xdr:col>
      <xdr:colOff>165100</xdr:colOff>
      <xdr:row>79</xdr:row>
      <xdr:rowOff>12618</xdr:rowOff>
    </xdr:to>
    <xdr:sp macro="" textlink="">
      <xdr:nvSpPr>
        <xdr:cNvPr id="425" name="楕円 424">
          <a:extLst>
            <a:ext uri="{FF2B5EF4-FFF2-40B4-BE49-F238E27FC236}">
              <a16:creationId xmlns:a16="http://schemas.microsoft.com/office/drawing/2014/main" id="{C4F1D905-7A54-46AE-AF91-0C6BB0EE4432}"/>
            </a:ext>
          </a:extLst>
        </xdr:cNvPr>
        <xdr:cNvSpPr/>
      </xdr:nvSpPr>
      <xdr:spPr>
        <a:xfrm>
          <a:off x="9588500" y="13455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3745</xdr:rowOff>
    </xdr:from>
    <xdr:ext cx="469744" cy="259045"/>
    <xdr:sp macro="" textlink="">
      <xdr:nvSpPr>
        <xdr:cNvPr id="426" name="テキスト ボックス 425">
          <a:extLst>
            <a:ext uri="{FF2B5EF4-FFF2-40B4-BE49-F238E27FC236}">
              <a16:creationId xmlns:a16="http://schemas.microsoft.com/office/drawing/2014/main" id="{62AF4D5E-A5C5-437F-9E29-E4DE848C815A}"/>
            </a:ext>
          </a:extLst>
        </xdr:cNvPr>
        <xdr:cNvSpPr txBox="1"/>
      </xdr:nvSpPr>
      <xdr:spPr>
        <a:xfrm>
          <a:off x="9404428" y="135482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21148</xdr:rowOff>
    </xdr:from>
    <xdr:to>
      <xdr:col>46</xdr:col>
      <xdr:colOff>38100</xdr:colOff>
      <xdr:row>78</xdr:row>
      <xdr:rowOff>122748</xdr:rowOff>
    </xdr:to>
    <xdr:sp macro="" textlink="">
      <xdr:nvSpPr>
        <xdr:cNvPr id="427" name="楕円 426">
          <a:extLst>
            <a:ext uri="{FF2B5EF4-FFF2-40B4-BE49-F238E27FC236}">
              <a16:creationId xmlns:a16="http://schemas.microsoft.com/office/drawing/2014/main" id="{2B1DD1FE-59B0-4A55-AB88-DB515A41798B}"/>
            </a:ext>
          </a:extLst>
        </xdr:cNvPr>
        <xdr:cNvSpPr/>
      </xdr:nvSpPr>
      <xdr:spPr>
        <a:xfrm>
          <a:off x="8699500" y="13394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113875</xdr:rowOff>
    </xdr:from>
    <xdr:ext cx="534377" cy="259045"/>
    <xdr:sp macro="" textlink="">
      <xdr:nvSpPr>
        <xdr:cNvPr id="428" name="テキスト ボックス 427">
          <a:extLst>
            <a:ext uri="{FF2B5EF4-FFF2-40B4-BE49-F238E27FC236}">
              <a16:creationId xmlns:a16="http://schemas.microsoft.com/office/drawing/2014/main" id="{053346AC-A518-470C-B011-6FCFC35FC2AD}"/>
            </a:ext>
          </a:extLst>
        </xdr:cNvPr>
        <xdr:cNvSpPr txBox="1"/>
      </xdr:nvSpPr>
      <xdr:spPr>
        <a:xfrm>
          <a:off x="8483111" y="134869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147906</xdr:rowOff>
    </xdr:from>
    <xdr:to>
      <xdr:col>41</xdr:col>
      <xdr:colOff>101600</xdr:colOff>
      <xdr:row>77</xdr:row>
      <xdr:rowOff>78056</xdr:rowOff>
    </xdr:to>
    <xdr:sp macro="" textlink="">
      <xdr:nvSpPr>
        <xdr:cNvPr id="429" name="楕円 428">
          <a:extLst>
            <a:ext uri="{FF2B5EF4-FFF2-40B4-BE49-F238E27FC236}">
              <a16:creationId xmlns:a16="http://schemas.microsoft.com/office/drawing/2014/main" id="{91C44B7C-6E4C-4199-954D-A9C82D38E9BA}"/>
            </a:ext>
          </a:extLst>
        </xdr:cNvPr>
        <xdr:cNvSpPr/>
      </xdr:nvSpPr>
      <xdr:spPr>
        <a:xfrm>
          <a:off x="7810500" y="13178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69183</xdr:rowOff>
    </xdr:from>
    <xdr:ext cx="534377" cy="259045"/>
    <xdr:sp macro="" textlink="">
      <xdr:nvSpPr>
        <xdr:cNvPr id="430" name="テキスト ボックス 429">
          <a:extLst>
            <a:ext uri="{FF2B5EF4-FFF2-40B4-BE49-F238E27FC236}">
              <a16:creationId xmlns:a16="http://schemas.microsoft.com/office/drawing/2014/main" id="{0BCBBC26-71D8-4166-A91B-305B83509C5A}"/>
            </a:ext>
          </a:extLst>
        </xdr:cNvPr>
        <xdr:cNvSpPr txBox="1"/>
      </xdr:nvSpPr>
      <xdr:spPr>
        <a:xfrm>
          <a:off x="7594111" y="132708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87578</xdr:rowOff>
    </xdr:from>
    <xdr:to>
      <xdr:col>36</xdr:col>
      <xdr:colOff>165100</xdr:colOff>
      <xdr:row>76</xdr:row>
      <xdr:rowOff>17729</xdr:rowOff>
    </xdr:to>
    <xdr:sp macro="" textlink="">
      <xdr:nvSpPr>
        <xdr:cNvPr id="431" name="楕円 430">
          <a:extLst>
            <a:ext uri="{FF2B5EF4-FFF2-40B4-BE49-F238E27FC236}">
              <a16:creationId xmlns:a16="http://schemas.microsoft.com/office/drawing/2014/main" id="{34A3D2D9-2790-4693-83F4-C20D16B70B58}"/>
            </a:ext>
          </a:extLst>
        </xdr:cNvPr>
        <xdr:cNvSpPr/>
      </xdr:nvSpPr>
      <xdr:spPr>
        <a:xfrm>
          <a:off x="6921500" y="12946328"/>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76</xdr:row>
      <xdr:rowOff>8856</xdr:rowOff>
    </xdr:from>
    <xdr:ext cx="599010" cy="259045"/>
    <xdr:sp macro="" textlink="">
      <xdr:nvSpPr>
        <xdr:cNvPr id="432" name="テキスト ボックス 431">
          <a:extLst>
            <a:ext uri="{FF2B5EF4-FFF2-40B4-BE49-F238E27FC236}">
              <a16:creationId xmlns:a16="http://schemas.microsoft.com/office/drawing/2014/main" id="{1F73ACE2-8A77-4F49-A42D-A597EA6EBAB3}"/>
            </a:ext>
          </a:extLst>
        </xdr:cNvPr>
        <xdr:cNvSpPr txBox="1"/>
      </xdr:nvSpPr>
      <xdr:spPr>
        <a:xfrm>
          <a:off x="6672795" y="130390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a:extLst>
            <a:ext uri="{FF2B5EF4-FFF2-40B4-BE49-F238E27FC236}">
              <a16:creationId xmlns:a16="http://schemas.microsoft.com/office/drawing/2014/main" id="{672D3D40-7A1E-43CB-A4CC-C1838D31ECE9}"/>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a:extLst>
            <a:ext uri="{FF2B5EF4-FFF2-40B4-BE49-F238E27FC236}">
              <a16:creationId xmlns:a16="http://schemas.microsoft.com/office/drawing/2014/main" id="{741B3AB7-A8A1-40A5-A2E6-99B78C8E6CE9}"/>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a:extLst>
            <a:ext uri="{FF2B5EF4-FFF2-40B4-BE49-F238E27FC236}">
              <a16:creationId xmlns:a16="http://schemas.microsoft.com/office/drawing/2014/main" id="{F9E0D5E1-92FB-462D-817C-ADDE3413BBF3}"/>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a:extLst>
            <a:ext uri="{FF2B5EF4-FFF2-40B4-BE49-F238E27FC236}">
              <a16:creationId xmlns:a16="http://schemas.microsoft.com/office/drawing/2014/main" id="{DEA369E9-0EF8-4C38-9AA1-4ECB43B8AC2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a:extLst>
            <a:ext uri="{FF2B5EF4-FFF2-40B4-BE49-F238E27FC236}">
              <a16:creationId xmlns:a16="http://schemas.microsoft.com/office/drawing/2014/main" id="{738401E7-25DC-4184-A647-E278CA32A571}"/>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a:extLst>
            <a:ext uri="{FF2B5EF4-FFF2-40B4-BE49-F238E27FC236}">
              <a16:creationId xmlns:a16="http://schemas.microsoft.com/office/drawing/2014/main" id="{85AB0B24-38A3-4265-BA85-4D7B412A0A5F}"/>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a:extLst>
            <a:ext uri="{FF2B5EF4-FFF2-40B4-BE49-F238E27FC236}">
              <a16:creationId xmlns:a16="http://schemas.microsoft.com/office/drawing/2014/main" id="{320FBFC8-0B0C-4902-8892-99FFBA4DA687}"/>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46,740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a:extLst>
            <a:ext uri="{FF2B5EF4-FFF2-40B4-BE49-F238E27FC236}">
              <a16:creationId xmlns:a16="http://schemas.microsoft.com/office/drawing/2014/main" id="{254E1FF5-720E-4EF0-954A-7025C53FFF75}"/>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a:extLst>
            <a:ext uri="{FF2B5EF4-FFF2-40B4-BE49-F238E27FC236}">
              <a16:creationId xmlns:a16="http://schemas.microsoft.com/office/drawing/2014/main" id="{CE94BC36-59E6-4ACB-9307-3F0179DC908A}"/>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a:extLst>
            <a:ext uri="{FF2B5EF4-FFF2-40B4-BE49-F238E27FC236}">
              <a16:creationId xmlns:a16="http://schemas.microsoft.com/office/drawing/2014/main" id="{449BC072-DC27-427B-9FBC-030291AA339D}"/>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3" name="直線コネクタ 442">
          <a:extLst>
            <a:ext uri="{FF2B5EF4-FFF2-40B4-BE49-F238E27FC236}">
              <a16:creationId xmlns:a16="http://schemas.microsoft.com/office/drawing/2014/main" id="{E3B3BB87-ABE7-4BC6-9217-A03318A6380C}"/>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4" name="テキスト ボックス 443">
          <a:extLst>
            <a:ext uri="{FF2B5EF4-FFF2-40B4-BE49-F238E27FC236}">
              <a16:creationId xmlns:a16="http://schemas.microsoft.com/office/drawing/2014/main" id="{6D21441E-A1EE-491B-84EE-61A9C7EB7454}"/>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5" name="直線コネクタ 444">
          <a:extLst>
            <a:ext uri="{FF2B5EF4-FFF2-40B4-BE49-F238E27FC236}">
              <a16:creationId xmlns:a16="http://schemas.microsoft.com/office/drawing/2014/main" id="{A87FE3EC-436A-4A0C-8D16-86943A10B255}"/>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6" name="テキスト ボックス 445">
          <a:extLst>
            <a:ext uri="{FF2B5EF4-FFF2-40B4-BE49-F238E27FC236}">
              <a16:creationId xmlns:a16="http://schemas.microsoft.com/office/drawing/2014/main" id="{58E29449-E864-4C05-9076-D656948B788C}"/>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7" name="直線コネクタ 446">
          <a:extLst>
            <a:ext uri="{FF2B5EF4-FFF2-40B4-BE49-F238E27FC236}">
              <a16:creationId xmlns:a16="http://schemas.microsoft.com/office/drawing/2014/main" id="{3522163C-7754-4E4A-BD7F-25A3FD17804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8" name="テキスト ボックス 447">
          <a:extLst>
            <a:ext uri="{FF2B5EF4-FFF2-40B4-BE49-F238E27FC236}">
              <a16:creationId xmlns:a16="http://schemas.microsoft.com/office/drawing/2014/main" id="{F95E70B6-8948-4A60-B31B-169792BD2AC4}"/>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9" name="直線コネクタ 448">
          <a:extLst>
            <a:ext uri="{FF2B5EF4-FFF2-40B4-BE49-F238E27FC236}">
              <a16:creationId xmlns:a16="http://schemas.microsoft.com/office/drawing/2014/main" id="{58AC1A4B-16C7-4AC1-90D6-FD6E8DDDB4EE}"/>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50" name="テキスト ボックス 449">
          <a:extLst>
            <a:ext uri="{FF2B5EF4-FFF2-40B4-BE49-F238E27FC236}">
              <a16:creationId xmlns:a16="http://schemas.microsoft.com/office/drawing/2014/main" id="{A061C553-51C8-41D4-8A5B-1F6D3C723416}"/>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1" name="直線コネクタ 450">
          <a:extLst>
            <a:ext uri="{FF2B5EF4-FFF2-40B4-BE49-F238E27FC236}">
              <a16:creationId xmlns:a16="http://schemas.microsoft.com/office/drawing/2014/main" id="{9C1A9CCD-3ED1-41BA-8BFC-B69AC22D40E5}"/>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2" name="テキスト ボックス 451">
          <a:extLst>
            <a:ext uri="{FF2B5EF4-FFF2-40B4-BE49-F238E27FC236}">
              <a16:creationId xmlns:a16="http://schemas.microsoft.com/office/drawing/2014/main" id="{D2706E6E-844A-4F20-9FB7-66EB0C565391}"/>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3" name="普通建設事業費 （ うち更新整備　）グラフ枠">
          <a:extLst>
            <a:ext uri="{FF2B5EF4-FFF2-40B4-BE49-F238E27FC236}">
              <a16:creationId xmlns:a16="http://schemas.microsoft.com/office/drawing/2014/main" id="{1B7E3B79-5427-4B5D-8CFB-713827E95273}"/>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127186</xdr:rowOff>
    </xdr:from>
    <xdr:to>
      <xdr:col>54</xdr:col>
      <xdr:colOff>189865</xdr:colOff>
      <xdr:row>98</xdr:row>
      <xdr:rowOff>82998</xdr:rowOff>
    </xdr:to>
    <xdr:cxnSp macro="">
      <xdr:nvCxnSpPr>
        <xdr:cNvPr id="454" name="直線コネクタ 453">
          <a:extLst>
            <a:ext uri="{FF2B5EF4-FFF2-40B4-BE49-F238E27FC236}">
              <a16:creationId xmlns:a16="http://schemas.microsoft.com/office/drawing/2014/main" id="{E08C45BD-62E8-4549-B976-A81900B12AD4}"/>
            </a:ext>
          </a:extLst>
        </xdr:cNvPr>
        <xdr:cNvCxnSpPr/>
      </xdr:nvCxnSpPr>
      <xdr:spPr>
        <a:xfrm flipV="1">
          <a:off x="10475595" y="15729136"/>
          <a:ext cx="1270" cy="11559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86825</xdr:rowOff>
    </xdr:from>
    <xdr:ext cx="534377" cy="259045"/>
    <xdr:sp macro="" textlink="">
      <xdr:nvSpPr>
        <xdr:cNvPr id="455" name="普通建設事業費 （ うち更新整備　）最小値テキスト">
          <a:extLst>
            <a:ext uri="{FF2B5EF4-FFF2-40B4-BE49-F238E27FC236}">
              <a16:creationId xmlns:a16="http://schemas.microsoft.com/office/drawing/2014/main" id="{EFB026D5-2D35-49DB-BCA0-73BB38C00C78}"/>
            </a:ext>
          </a:extLst>
        </xdr:cNvPr>
        <xdr:cNvSpPr txBox="1"/>
      </xdr:nvSpPr>
      <xdr:spPr>
        <a:xfrm>
          <a:off x="10528300" y="168889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82998</xdr:rowOff>
    </xdr:from>
    <xdr:to>
      <xdr:col>55</xdr:col>
      <xdr:colOff>88900</xdr:colOff>
      <xdr:row>98</xdr:row>
      <xdr:rowOff>82998</xdr:rowOff>
    </xdr:to>
    <xdr:cxnSp macro="">
      <xdr:nvCxnSpPr>
        <xdr:cNvPr id="456" name="直線コネクタ 455">
          <a:extLst>
            <a:ext uri="{FF2B5EF4-FFF2-40B4-BE49-F238E27FC236}">
              <a16:creationId xmlns:a16="http://schemas.microsoft.com/office/drawing/2014/main" id="{FE647331-0C11-4415-8D59-C443D916F1C7}"/>
            </a:ext>
          </a:extLst>
        </xdr:cNvPr>
        <xdr:cNvCxnSpPr/>
      </xdr:nvCxnSpPr>
      <xdr:spPr>
        <a:xfrm>
          <a:off x="10388600" y="168850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73863</xdr:rowOff>
    </xdr:from>
    <xdr:ext cx="599010" cy="259045"/>
    <xdr:sp macro="" textlink="">
      <xdr:nvSpPr>
        <xdr:cNvPr id="457" name="普通建設事業費 （ うち更新整備　）最大値テキスト">
          <a:extLst>
            <a:ext uri="{FF2B5EF4-FFF2-40B4-BE49-F238E27FC236}">
              <a16:creationId xmlns:a16="http://schemas.microsoft.com/office/drawing/2014/main" id="{43B9DC4B-FABB-441B-804A-10359A65CB4A}"/>
            </a:ext>
          </a:extLst>
        </xdr:cNvPr>
        <xdr:cNvSpPr txBox="1"/>
      </xdr:nvSpPr>
      <xdr:spPr>
        <a:xfrm>
          <a:off x="10528300" y="155043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265,237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127186</xdr:rowOff>
    </xdr:from>
    <xdr:to>
      <xdr:col>55</xdr:col>
      <xdr:colOff>88900</xdr:colOff>
      <xdr:row>91</xdr:row>
      <xdr:rowOff>127186</xdr:rowOff>
    </xdr:to>
    <xdr:cxnSp macro="">
      <xdr:nvCxnSpPr>
        <xdr:cNvPr id="458" name="直線コネクタ 457">
          <a:extLst>
            <a:ext uri="{FF2B5EF4-FFF2-40B4-BE49-F238E27FC236}">
              <a16:creationId xmlns:a16="http://schemas.microsoft.com/office/drawing/2014/main" id="{AA5764CB-B729-42F3-BF40-80B7950A8C40}"/>
            </a:ext>
          </a:extLst>
        </xdr:cNvPr>
        <xdr:cNvCxnSpPr/>
      </xdr:nvCxnSpPr>
      <xdr:spPr>
        <a:xfrm>
          <a:off x="10388600" y="157291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131279</xdr:rowOff>
    </xdr:from>
    <xdr:to>
      <xdr:col>55</xdr:col>
      <xdr:colOff>0</xdr:colOff>
      <xdr:row>96</xdr:row>
      <xdr:rowOff>26854</xdr:rowOff>
    </xdr:to>
    <xdr:cxnSp macro="">
      <xdr:nvCxnSpPr>
        <xdr:cNvPr id="459" name="直線コネクタ 458">
          <a:extLst>
            <a:ext uri="{FF2B5EF4-FFF2-40B4-BE49-F238E27FC236}">
              <a16:creationId xmlns:a16="http://schemas.microsoft.com/office/drawing/2014/main" id="{E08CADE9-2F86-4F83-AA39-1CA3F9E2C9A0}"/>
            </a:ext>
          </a:extLst>
        </xdr:cNvPr>
        <xdr:cNvCxnSpPr/>
      </xdr:nvCxnSpPr>
      <xdr:spPr>
        <a:xfrm flipV="1">
          <a:off x="9639300" y="16419029"/>
          <a:ext cx="838200" cy="67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84779</xdr:rowOff>
    </xdr:from>
    <xdr:ext cx="534377" cy="259045"/>
    <xdr:sp macro="" textlink="">
      <xdr:nvSpPr>
        <xdr:cNvPr id="460" name="普通建設事業費 （ うち更新整備　）平均値テキスト">
          <a:extLst>
            <a:ext uri="{FF2B5EF4-FFF2-40B4-BE49-F238E27FC236}">
              <a16:creationId xmlns:a16="http://schemas.microsoft.com/office/drawing/2014/main" id="{F47AF009-0D2E-49AB-881B-1B5CD63FD72F}"/>
            </a:ext>
          </a:extLst>
        </xdr:cNvPr>
        <xdr:cNvSpPr txBox="1"/>
      </xdr:nvSpPr>
      <xdr:spPr>
        <a:xfrm>
          <a:off x="10528300" y="1654397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106352</xdr:rowOff>
    </xdr:from>
    <xdr:to>
      <xdr:col>55</xdr:col>
      <xdr:colOff>50800</xdr:colOff>
      <xdr:row>97</xdr:row>
      <xdr:rowOff>36502</xdr:rowOff>
    </xdr:to>
    <xdr:sp macro="" textlink="">
      <xdr:nvSpPr>
        <xdr:cNvPr id="461" name="フローチャート: 判断 460">
          <a:extLst>
            <a:ext uri="{FF2B5EF4-FFF2-40B4-BE49-F238E27FC236}">
              <a16:creationId xmlns:a16="http://schemas.microsoft.com/office/drawing/2014/main" id="{332903E5-12E2-4A6C-8548-F5B7364414A1}"/>
            </a:ext>
          </a:extLst>
        </xdr:cNvPr>
        <xdr:cNvSpPr/>
      </xdr:nvSpPr>
      <xdr:spPr>
        <a:xfrm>
          <a:off x="10426700" y="16565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94</xdr:row>
      <xdr:rowOff>152181</xdr:rowOff>
    </xdr:from>
    <xdr:to>
      <xdr:col>50</xdr:col>
      <xdr:colOff>114300</xdr:colOff>
      <xdr:row>96</xdr:row>
      <xdr:rowOff>26854</xdr:rowOff>
    </xdr:to>
    <xdr:cxnSp macro="">
      <xdr:nvCxnSpPr>
        <xdr:cNvPr id="462" name="直線コネクタ 461">
          <a:extLst>
            <a:ext uri="{FF2B5EF4-FFF2-40B4-BE49-F238E27FC236}">
              <a16:creationId xmlns:a16="http://schemas.microsoft.com/office/drawing/2014/main" id="{DCDC3711-99C0-4DC2-8B96-BD2262496F43}"/>
            </a:ext>
          </a:extLst>
        </xdr:cNvPr>
        <xdr:cNvCxnSpPr/>
      </xdr:nvCxnSpPr>
      <xdr:spPr>
        <a:xfrm>
          <a:off x="8750300" y="16268481"/>
          <a:ext cx="889000" cy="217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72117</xdr:rowOff>
    </xdr:from>
    <xdr:to>
      <xdr:col>50</xdr:col>
      <xdr:colOff>165100</xdr:colOff>
      <xdr:row>97</xdr:row>
      <xdr:rowOff>2267</xdr:rowOff>
    </xdr:to>
    <xdr:sp macro="" textlink="">
      <xdr:nvSpPr>
        <xdr:cNvPr id="463" name="フローチャート: 判断 462">
          <a:extLst>
            <a:ext uri="{FF2B5EF4-FFF2-40B4-BE49-F238E27FC236}">
              <a16:creationId xmlns:a16="http://schemas.microsoft.com/office/drawing/2014/main" id="{0FD6AC4B-AFCA-4414-9284-5D89CDD3193F}"/>
            </a:ext>
          </a:extLst>
        </xdr:cNvPr>
        <xdr:cNvSpPr/>
      </xdr:nvSpPr>
      <xdr:spPr>
        <a:xfrm>
          <a:off x="9588500" y="16531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164844</xdr:rowOff>
    </xdr:from>
    <xdr:ext cx="534377" cy="259045"/>
    <xdr:sp macro="" textlink="">
      <xdr:nvSpPr>
        <xdr:cNvPr id="464" name="テキスト ボックス 463">
          <a:extLst>
            <a:ext uri="{FF2B5EF4-FFF2-40B4-BE49-F238E27FC236}">
              <a16:creationId xmlns:a16="http://schemas.microsoft.com/office/drawing/2014/main" id="{50949C22-7D6B-459F-B548-FF1F2482EEE5}"/>
            </a:ext>
          </a:extLst>
        </xdr:cNvPr>
        <xdr:cNvSpPr txBox="1"/>
      </xdr:nvSpPr>
      <xdr:spPr>
        <a:xfrm>
          <a:off x="9372111" y="16624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94</xdr:row>
      <xdr:rowOff>152181</xdr:rowOff>
    </xdr:from>
    <xdr:to>
      <xdr:col>45</xdr:col>
      <xdr:colOff>177800</xdr:colOff>
      <xdr:row>96</xdr:row>
      <xdr:rowOff>45036</xdr:rowOff>
    </xdr:to>
    <xdr:cxnSp macro="">
      <xdr:nvCxnSpPr>
        <xdr:cNvPr id="465" name="直線コネクタ 464">
          <a:extLst>
            <a:ext uri="{FF2B5EF4-FFF2-40B4-BE49-F238E27FC236}">
              <a16:creationId xmlns:a16="http://schemas.microsoft.com/office/drawing/2014/main" id="{5852D5F5-AEBB-47D9-86C4-13C5B27F3AA8}"/>
            </a:ext>
          </a:extLst>
        </xdr:cNvPr>
        <xdr:cNvCxnSpPr/>
      </xdr:nvCxnSpPr>
      <xdr:spPr>
        <a:xfrm flipV="1">
          <a:off x="7861300" y="16268481"/>
          <a:ext cx="889000" cy="2357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99434</xdr:rowOff>
    </xdr:from>
    <xdr:to>
      <xdr:col>46</xdr:col>
      <xdr:colOff>38100</xdr:colOff>
      <xdr:row>97</xdr:row>
      <xdr:rowOff>29584</xdr:rowOff>
    </xdr:to>
    <xdr:sp macro="" textlink="">
      <xdr:nvSpPr>
        <xdr:cNvPr id="466" name="フローチャート: 判断 465">
          <a:extLst>
            <a:ext uri="{FF2B5EF4-FFF2-40B4-BE49-F238E27FC236}">
              <a16:creationId xmlns:a16="http://schemas.microsoft.com/office/drawing/2014/main" id="{B55AA8B9-C91D-48B3-9BFC-2DE5D16168E1}"/>
            </a:ext>
          </a:extLst>
        </xdr:cNvPr>
        <xdr:cNvSpPr/>
      </xdr:nvSpPr>
      <xdr:spPr>
        <a:xfrm>
          <a:off x="8699500" y="16558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20711</xdr:rowOff>
    </xdr:from>
    <xdr:ext cx="534377" cy="259045"/>
    <xdr:sp macro="" textlink="">
      <xdr:nvSpPr>
        <xdr:cNvPr id="467" name="テキスト ボックス 466">
          <a:extLst>
            <a:ext uri="{FF2B5EF4-FFF2-40B4-BE49-F238E27FC236}">
              <a16:creationId xmlns:a16="http://schemas.microsoft.com/office/drawing/2014/main" id="{99FEE768-24D3-4A9C-A37A-A13CD4227E7D}"/>
            </a:ext>
          </a:extLst>
        </xdr:cNvPr>
        <xdr:cNvSpPr txBox="1"/>
      </xdr:nvSpPr>
      <xdr:spPr>
        <a:xfrm>
          <a:off x="8483111" y="166513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92</xdr:row>
      <xdr:rowOff>22287</xdr:rowOff>
    </xdr:from>
    <xdr:to>
      <xdr:col>41</xdr:col>
      <xdr:colOff>50800</xdr:colOff>
      <xdr:row>96</xdr:row>
      <xdr:rowOff>45036</xdr:rowOff>
    </xdr:to>
    <xdr:cxnSp macro="">
      <xdr:nvCxnSpPr>
        <xdr:cNvPr id="468" name="直線コネクタ 467">
          <a:extLst>
            <a:ext uri="{FF2B5EF4-FFF2-40B4-BE49-F238E27FC236}">
              <a16:creationId xmlns:a16="http://schemas.microsoft.com/office/drawing/2014/main" id="{7AC8A459-DCA5-4F76-82D2-F55D2C437548}"/>
            </a:ext>
          </a:extLst>
        </xdr:cNvPr>
        <xdr:cNvCxnSpPr/>
      </xdr:nvCxnSpPr>
      <xdr:spPr>
        <a:xfrm>
          <a:off x="6972300" y="15795687"/>
          <a:ext cx="889000" cy="7085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93</xdr:row>
      <xdr:rowOff>168526</xdr:rowOff>
    </xdr:from>
    <xdr:to>
      <xdr:col>41</xdr:col>
      <xdr:colOff>101600</xdr:colOff>
      <xdr:row>94</xdr:row>
      <xdr:rowOff>98676</xdr:rowOff>
    </xdr:to>
    <xdr:sp macro="" textlink="">
      <xdr:nvSpPr>
        <xdr:cNvPr id="469" name="フローチャート: 判断 468">
          <a:extLst>
            <a:ext uri="{FF2B5EF4-FFF2-40B4-BE49-F238E27FC236}">
              <a16:creationId xmlns:a16="http://schemas.microsoft.com/office/drawing/2014/main" id="{B2B7B56C-ECA1-4CCB-9868-7446B35B762E}"/>
            </a:ext>
          </a:extLst>
        </xdr:cNvPr>
        <xdr:cNvSpPr/>
      </xdr:nvSpPr>
      <xdr:spPr>
        <a:xfrm>
          <a:off x="7810500" y="16113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92</xdr:row>
      <xdr:rowOff>115203</xdr:rowOff>
    </xdr:from>
    <xdr:ext cx="599010" cy="259045"/>
    <xdr:sp macro="" textlink="">
      <xdr:nvSpPr>
        <xdr:cNvPr id="470" name="テキスト ボックス 469">
          <a:extLst>
            <a:ext uri="{FF2B5EF4-FFF2-40B4-BE49-F238E27FC236}">
              <a16:creationId xmlns:a16="http://schemas.microsoft.com/office/drawing/2014/main" id="{0F0BB8EE-7746-44EC-AB5C-5DFB0533AD13}"/>
            </a:ext>
          </a:extLst>
        </xdr:cNvPr>
        <xdr:cNvSpPr txBox="1"/>
      </xdr:nvSpPr>
      <xdr:spPr>
        <a:xfrm>
          <a:off x="7561795" y="158886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94</xdr:row>
      <xdr:rowOff>71774</xdr:rowOff>
    </xdr:from>
    <xdr:to>
      <xdr:col>36</xdr:col>
      <xdr:colOff>165100</xdr:colOff>
      <xdr:row>95</xdr:row>
      <xdr:rowOff>1924</xdr:rowOff>
    </xdr:to>
    <xdr:sp macro="" textlink="">
      <xdr:nvSpPr>
        <xdr:cNvPr id="471" name="フローチャート: 判断 470">
          <a:extLst>
            <a:ext uri="{FF2B5EF4-FFF2-40B4-BE49-F238E27FC236}">
              <a16:creationId xmlns:a16="http://schemas.microsoft.com/office/drawing/2014/main" id="{43C42FDF-9A1C-4F97-B61D-8708833F80F5}"/>
            </a:ext>
          </a:extLst>
        </xdr:cNvPr>
        <xdr:cNvSpPr/>
      </xdr:nvSpPr>
      <xdr:spPr>
        <a:xfrm>
          <a:off x="6921500" y="16188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94</xdr:row>
      <xdr:rowOff>164501</xdr:rowOff>
    </xdr:from>
    <xdr:ext cx="599010" cy="259045"/>
    <xdr:sp macro="" textlink="">
      <xdr:nvSpPr>
        <xdr:cNvPr id="472" name="テキスト ボックス 471">
          <a:extLst>
            <a:ext uri="{FF2B5EF4-FFF2-40B4-BE49-F238E27FC236}">
              <a16:creationId xmlns:a16="http://schemas.microsoft.com/office/drawing/2014/main" id="{AF6717FE-199C-4498-AED4-51E94509F9E1}"/>
            </a:ext>
          </a:extLst>
        </xdr:cNvPr>
        <xdr:cNvSpPr txBox="1"/>
      </xdr:nvSpPr>
      <xdr:spPr>
        <a:xfrm>
          <a:off x="6672795" y="162808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1D70ABB2-5DA2-4C8B-A95E-CDDA06530D11}"/>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5C319220-32D4-4758-9FB5-8360DE5C267D}"/>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F0FC58E3-3C6D-47D8-A7CC-DEA92BE2E50A}"/>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617E020B-B394-4F78-8C42-500F35757ECA}"/>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27EFF5D0-CD6B-4977-A6F3-0D649DA036D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80479</xdr:rowOff>
    </xdr:from>
    <xdr:to>
      <xdr:col>55</xdr:col>
      <xdr:colOff>50800</xdr:colOff>
      <xdr:row>96</xdr:row>
      <xdr:rowOff>10629</xdr:rowOff>
    </xdr:to>
    <xdr:sp macro="" textlink="">
      <xdr:nvSpPr>
        <xdr:cNvPr id="478" name="楕円 477">
          <a:extLst>
            <a:ext uri="{FF2B5EF4-FFF2-40B4-BE49-F238E27FC236}">
              <a16:creationId xmlns:a16="http://schemas.microsoft.com/office/drawing/2014/main" id="{DD8DB25B-8372-4335-94F9-825E4A74C44D}"/>
            </a:ext>
          </a:extLst>
        </xdr:cNvPr>
        <xdr:cNvSpPr/>
      </xdr:nvSpPr>
      <xdr:spPr>
        <a:xfrm>
          <a:off x="10426700" y="16368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103356</xdr:rowOff>
    </xdr:from>
    <xdr:ext cx="599010" cy="259045"/>
    <xdr:sp macro="" textlink="">
      <xdr:nvSpPr>
        <xdr:cNvPr id="479" name="普通建設事業費 （ うち更新整備　）該当値テキスト">
          <a:extLst>
            <a:ext uri="{FF2B5EF4-FFF2-40B4-BE49-F238E27FC236}">
              <a16:creationId xmlns:a16="http://schemas.microsoft.com/office/drawing/2014/main" id="{C2D5DC49-C5C9-4F1A-9530-24862C9E5B03}"/>
            </a:ext>
          </a:extLst>
        </xdr:cNvPr>
        <xdr:cNvSpPr txBox="1"/>
      </xdr:nvSpPr>
      <xdr:spPr>
        <a:xfrm>
          <a:off x="10528300" y="162196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114,342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147504</xdr:rowOff>
    </xdr:from>
    <xdr:to>
      <xdr:col>50</xdr:col>
      <xdr:colOff>165100</xdr:colOff>
      <xdr:row>96</xdr:row>
      <xdr:rowOff>77654</xdr:rowOff>
    </xdr:to>
    <xdr:sp macro="" textlink="">
      <xdr:nvSpPr>
        <xdr:cNvPr id="480" name="楕円 479">
          <a:extLst>
            <a:ext uri="{FF2B5EF4-FFF2-40B4-BE49-F238E27FC236}">
              <a16:creationId xmlns:a16="http://schemas.microsoft.com/office/drawing/2014/main" id="{3E863FE2-31A1-4515-A77D-2C10EF9776F3}"/>
            </a:ext>
          </a:extLst>
        </xdr:cNvPr>
        <xdr:cNvSpPr/>
      </xdr:nvSpPr>
      <xdr:spPr>
        <a:xfrm>
          <a:off x="9588500" y="16435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94181</xdr:rowOff>
    </xdr:from>
    <xdr:ext cx="534377" cy="259045"/>
    <xdr:sp macro="" textlink="">
      <xdr:nvSpPr>
        <xdr:cNvPr id="481" name="テキスト ボックス 480">
          <a:extLst>
            <a:ext uri="{FF2B5EF4-FFF2-40B4-BE49-F238E27FC236}">
              <a16:creationId xmlns:a16="http://schemas.microsoft.com/office/drawing/2014/main" id="{5B1774F6-3845-4A16-9EC8-F6716A0D8A22}"/>
            </a:ext>
          </a:extLst>
        </xdr:cNvPr>
        <xdr:cNvSpPr txBox="1"/>
      </xdr:nvSpPr>
      <xdr:spPr>
        <a:xfrm>
          <a:off x="9372111" y="162104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94</xdr:row>
      <xdr:rowOff>101381</xdr:rowOff>
    </xdr:from>
    <xdr:to>
      <xdr:col>46</xdr:col>
      <xdr:colOff>38100</xdr:colOff>
      <xdr:row>95</xdr:row>
      <xdr:rowOff>31531</xdr:rowOff>
    </xdr:to>
    <xdr:sp macro="" textlink="">
      <xdr:nvSpPr>
        <xdr:cNvPr id="482" name="楕円 481">
          <a:extLst>
            <a:ext uri="{FF2B5EF4-FFF2-40B4-BE49-F238E27FC236}">
              <a16:creationId xmlns:a16="http://schemas.microsoft.com/office/drawing/2014/main" id="{0EF84419-18DC-4409-B76C-E794C73B5A5C}"/>
            </a:ext>
          </a:extLst>
        </xdr:cNvPr>
        <xdr:cNvSpPr/>
      </xdr:nvSpPr>
      <xdr:spPr>
        <a:xfrm>
          <a:off x="8699500" y="16217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93</xdr:row>
      <xdr:rowOff>48058</xdr:rowOff>
    </xdr:from>
    <xdr:ext cx="599010" cy="259045"/>
    <xdr:sp macro="" textlink="">
      <xdr:nvSpPr>
        <xdr:cNvPr id="483" name="テキスト ボックス 482">
          <a:extLst>
            <a:ext uri="{FF2B5EF4-FFF2-40B4-BE49-F238E27FC236}">
              <a16:creationId xmlns:a16="http://schemas.microsoft.com/office/drawing/2014/main" id="{C2737704-BAC2-4312-8B00-6303D4CC9669}"/>
            </a:ext>
          </a:extLst>
        </xdr:cNvPr>
        <xdr:cNvSpPr txBox="1"/>
      </xdr:nvSpPr>
      <xdr:spPr>
        <a:xfrm>
          <a:off x="8450795" y="159929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165686</xdr:rowOff>
    </xdr:from>
    <xdr:to>
      <xdr:col>41</xdr:col>
      <xdr:colOff>101600</xdr:colOff>
      <xdr:row>96</xdr:row>
      <xdr:rowOff>95836</xdr:rowOff>
    </xdr:to>
    <xdr:sp macro="" textlink="">
      <xdr:nvSpPr>
        <xdr:cNvPr id="484" name="楕円 483">
          <a:extLst>
            <a:ext uri="{FF2B5EF4-FFF2-40B4-BE49-F238E27FC236}">
              <a16:creationId xmlns:a16="http://schemas.microsoft.com/office/drawing/2014/main" id="{5E598FD6-9EEA-4C2E-A19B-134D1AD1432C}"/>
            </a:ext>
          </a:extLst>
        </xdr:cNvPr>
        <xdr:cNvSpPr/>
      </xdr:nvSpPr>
      <xdr:spPr>
        <a:xfrm>
          <a:off x="7810500" y="16453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86963</xdr:rowOff>
    </xdr:from>
    <xdr:ext cx="534377" cy="259045"/>
    <xdr:sp macro="" textlink="">
      <xdr:nvSpPr>
        <xdr:cNvPr id="485" name="テキスト ボックス 484">
          <a:extLst>
            <a:ext uri="{FF2B5EF4-FFF2-40B4-BE49-F238E27FC236}">
              <a16:creationId xmlns:a16="http://schemas.microsoft.com/office/drawing/2014/main" id="{0F211A9B-A495-4A2F-90D6-4475D3A9A085}"/>
            </a:ext>
          </a:extLst>
        </xdr:cNvPr>
        <xdr:cNvSpPr txBox="1"/>
      </xdr:nvSpPr>
      <xdr:spPr>
        <a:xfrm>
          <a:off x="7594111" y="16546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91</xdr:row>
      <xdr:rowOff>142937</xdr:rowOff>
    </xdr:from>
    <xdr:to>
      <xdr:col>36</xdr:col>
      <xdr:colOff>165100</xdr:colOff>
      <xdr:row>92</xdr:row>
      <xdr:rowOff>73087</xdr:rowOff>
    </xdr:to>
    <xdr:sp macro="" textlink="">
      <xdr:nvSpPr>
        <xdr:cNvPr id="486" name="楕円 485">
          <a:extLst>
            <a:ext uri="{FF2B5EF4-FFF2-40B4-BE49-F238E27FC236}">
              <a16:creationId xmlns:a16="http://schemas.microsoft.com/office/drawing/2014/main" id="{E48EBC53-645B-4796-B1C2-D692F7AA8AA2}"/>
            </a:ext>
          </a:extLst>
        </xdr:cNvPr>
        <xdr:cNvSpPr/>
      </xdr:nvSpPr>
      <xdr:spPr>
        <a:xfrm>
          <a:off x="6921500" y="15744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90</xdr:row>
      <xdr:rowOff>89614</xdr:rowOff>
    </xdr:from>
    <xdr:ext cx="599010" cy="259045"/>
    <xdr:sp macro="" textlink="">
      <xdr:nvSpPr>
        <xdr:cNvPr id="487" name="テキスト ボックス 486">
          <a:extLst>
            <a:ext uri="{FF2B5EF4-FFF2-40B4-BE49-F238E27FC236}">
              <a16:creationId xmlns:a16="http://schemas.microsoft.com/office/drawing/2014/main" id="{F2861F9D-1616-4DDA-8317-0D88194D75B4}"/>
            </a:ext>
          </a:extLst>
        </xdr:cNvPr>
        <xdr:cNvSpPr txBox="1"/>
      </xdr:nvSpPr>
      <xdr:spPr>
        <a:xfrm>
          <a:off x="6672795" y="155201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8" name="正方形/長方形 487">
          <a:extLst>
            <a:ext uri="{FF2B5EF4-FFF2-40B4-BE49-F238E27FC236}">
              <a16:creationId xmlns:a16="http://schemas.microsoft.com/office/drawing/2014/main" id="{B703BD12-195B-493C-8E8D-7A638F04D4BE}"/>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9" name="正方形/長方形 488">
          <a:extLst>
            <a:ext uri="{FF2B5EF4-FFF2-40B4-BE49-F238E27FC236}">
              <a16:creationId xmlns:a16="http://schemas.microsoft.com/office/drawing/2014/main" id="{759B6364-77CC-48D6-9231-C21CE9A1962F}"/>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0" name="正方形/長方形 489">
          <a:extLst>
            <a:ext uri="{FF2B5EF4-FFF2-40B4-BE49-F238E27FC236}">
              <a16:creationId xmlns:a16="http://schemas.microsoft.com/office/drawing/2014/main" id="{EE494BD7-A1F9-4795-AADB-0FA085216C4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1" name="正方形/長方形 490">
          <a:extLst>
            <a:ext uri="{FF2B5EF4-FFF2-40B4-BE49-F238E27FC236}">
              <a16:creationId xmlns:a16="http://schemas.microsoft.com/office/drawing/2014/main" id="{50BD1223-B542-483B-952D-5DF08B07804C}"/>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2" name="正方形/長方形 491">
          <a:extLst>
            <a:ext uri="{FF2B5EF4-FFF2-40B4-BE49-F238E27FC236}">
              <a16:creationId xmlns:a16="http://schemas.microsoft.com/office/drawing/2014/main" id="{97815257-7A6A-4B38-AEEE-F92563D19F54}"/>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3" name="正方形/長方形 492">
          <a:extLst>
            <a:ext uri="{FF2B5EF4-FFF2-40B4-BE49-F238E27FC236}">
              <a16:creationId xmlns:a16="http://schemas.microsoft.com/office/drawing/2014/main" id="{627B193E-F60C-4ACD-96B8-52AE2D56B136}"/>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4" name="正方形/長方形 493">
          <a:extLst>
            <a:ext uri="{FF2B5EF4-FFF2-40B4-BE49-F238E27FC236}">
              <a16:creationId xmlns:a16="http://schemas.microsoft.com/office/drawing/2014/main" id="{A39657D4-0C71-47AA-BA1E-2E75676B3238}"/>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5" name="正方形/長方形 494">
          <a:extLst>
            <a:ext uri="{FF2B5EF4-FFF2-40B4-BE49-F238E27FC236}">
              <a16:creationId xmlns:a16="http://schemas.microsoft.com/office/drawing/2014/main" id="{192BDB93-4973-478C-A8CE-950ADC888391}"/>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6" name="テキスト ボックス 495">
          <a:extLst>
            <a:ext uri="{FF2B5EF4-FFF2-40B4-BE49-F238E27FC236}">
              <a16:creationId xmlns:a16="http://schemas.microsoft.com/office/drawing/2014/main" id="{D0A6ED48-4F7B-435F-82A6-52DEFC96444F}"/>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7" name="直線コネクタ 496">
          <a:extLst>
            <a:ext uri="{FF2B5EF4-FFF2-40B4-BE49-F238E27FC236}">
              <a16:creationId xmlns:a16="http://schemas.microsoft.com/office/drawing/2014/main" id="{BD9851A6-520F-4C69-BCB2-D97FD9ACA8AD}"/>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8" name="直線コネクタ 497">
          <a:extLst>
            <a:ext uri="{FF2B5EF4-FFF2-40B4-BE49-F238E27FC236}">
              <a16:creationId xmlns:a16="http://schemas.microsoft.com/office/drawing/2014/main" id="{3CDF7FC4-E051-461B-935C-9CF9F4C600C7}"/>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9" name="テキスト ボックス 498">
          <a:extLst>
            <a:ext uri="{FF2B5EF4-FFF2-40B4-BE49-F238E27FC236}">
              <a16:creationId xmlns:a16="http://schemas.microsoft.com/office/drawing/2014/main" id="{1CED257C-B9ED-4C92-8089-D2591E6F528C}"/>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0" name="直線コネクタ 499">
          <a:extLst>
            <a:ext uri="{FF2B5EF4-FFF2-40B4-BE49-F238E27FC236}">
              <a16:creationId xmlns:a16="http://schemas.microsoft.com/office/drawing/2014/main" id="{2E6471EF-61ED-49A6-955B-4ABF1891307D}"/>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1" name="テキスト ボックス 500">
          <a:extLst>
            <a:ext uri="{FF2B5EF4-FFF2-40B4-BE49-F238E27FC236}">
              <a16:creationId xmlns:a16="http://schemas.microsoft.com/office/drawing/2014/main" id="{CD15E6E3-0E30-464B-BE2F-4B2A5FF19338}"/>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2" name="直線コネクタ 501">
          <a:extLst>
            <a:ext uri="{FF2B5EF4-FFF2-40B4-BE49-F238E27FC236}">
              <a16:creationId xmlns:a16="http://schemas.microsoft.com/office/drawing/2014/main" id="{6E84C2A0-4FB2-41A8-B502-037799B3E25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32</xdr:row>
      <xdr:rowOff>111777</xdr:rowOff>
    </xdr:from>
    <xdr:ext cx="595419" cy="259045"/>
    <xdr:sp macro="" textlink="">
      <xdr:nvSpPr>
        <xdr:cNvPr id="503" name="テキスト ボックス 502">
          <a:extLst>
            <a:ext uri="{FF2B5EF4-FFF2-40B4-BE49-F238E27FC236}">
              <a16:creationId xmlns:a16="http://schemas.microsoft.com/office/drawing/2014/main" id="{89069368-A2FB-4526-AFAA-599900E13AC8}"/>
            </a:ext>
          </a:extLst>
        </xdr:cNvPr>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4" name="直線コネクタ 503">
          <a:extLst>
            <a:ext uri="{FF2B5EF4-FFF2-40B4-BE49-F238E27FC236}">
              <a16:creationId xmlns:a16="http://schemas.microsoft.com/office/drawing/2014/main" id="{D4A1BA0A-D280-4089-8A76-FBA68F8F6D84}"/>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168927</xdr:rowOff>
    </xdr:from>
    <xdr:ext cx="595419" cy="259045"/>
    <xdr:sp macro="" textlink="">
      <xdr:nvSpPr>
        <xdr:cNvPr id="505" name="テキスト ボックス 504">
          <a:extLst>
            <a:ext uri="{FF2B5EF4-FFF2-40B4-BE49-F238E27FC236}">
              <a16:creationId xmlns:a16="http://schemas.microsoft.com/office/drawing/2014/main" id="{2C60A751-EE07-4C59-B43E-7FEFFA00EA9D}"/>
            </a:ext>
          </a:extLst>
        </xdr:cNvPr>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6" name="直線コネクタ 505">
          <a:extLst>
            <a:ext uri="{FF2B5EF4-FFF2-40B4-BE49-F238E27FC236}">
              <a16:creationId xmlns:a16="http://schemas.microsoft.com/office/drawing/2014/main" id="{77AACE1C-092F-43E3-ADB5-7D44115A2813}"/>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7" name="テキスト ボックス 506">
          <a:extLst>
            <a:ext uri="{FF2B5EF4-FFF2-40B4-BE49-F238E27FC236}">
              <a16:creationId xmlns:a16="http://schemas.microsoft.com/office/drawing/2014/main" id="{4D317CC3-832F-474B-B544-A1CA248D4C0B}"/>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8" name="災害復旧事業費グラフ枠">
          <a:extLst>
            <a:ext uri="{FF2B5EF4-FFF2-40B4-BE49-F238E27FC236}">
              <a16:creationId xmlns:a16="http://schemas.microsoft.com/office/drawing/2014/main" id="{847193EB-7898-4725-B0F4-AD291B1E3E3E}"/>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110915</xdr:rowOff>
    </xdr:from>
    <xdr:to>
      <xdr:col>85</xdr:col>
      <xdr:colOff>126364</xdr:colOff>
      <xdr:row>38</xdr:row>
      <xdr:rowOff>139700</xdr:rowOff>
    </xdr:to>
    <xdr:cxnSp macro="">
      <xdr:nvCxnSpPr>
        <xdr:cNvPr id="509" name="直線コネクタ 508">
          <a:extLst>
            <a:ext uri="{FF2B5EF4-FFF2-40B4-BE49-F238E27FC236}">
              <a16:creationId xmlns:a16="http://schemas.microsoft.com/office/drawing/2014/main" id="{0B7B4CF7-DD30-4869-9C1D-E61E3DFC36EA}"/>
            </a:ext>
          </a:extLst>
        </xdr:cNvPr>
        <xdr:cNvCxnSpPr/>
      </xdr:nvCxnSpPr>
      <xdr:spPr>
        <a:xfrm flipV="1">
          <a:off x="16317595" y="5254415"/>
          <a:ext cx="1269" cy="14003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143527</xdr:rowOff>
    </xdr:from>
    <xdr:ext cx="249299" cy="259045"/>
    <xdr:sp macro="" textlink="">
      <xdr:nvSpPr>
        <xdr:cNvPr id="510" name="災害復旧事業費最小値テキスト">
          <a:extLst>
            <a:ext uri="{FF2B5EF4-FFF2-40B4-BE49-F238E27FC236}">
              <a16:creationId xmlns:a16="http://schemas.microsoft.com/office/drawing/2014/main" id="{72A6D1E0-03FD-484A-870F-071B1FD5F740}"/>
            </a:ext>
          </a:extLst>
        </xdr:cNvPr>
        <xdr:cNvSpPr txBox="1"/>
      </xdr:nvSpPr>
      <xdr:spPr>
        <a:xfrm>
          <a:off x="16370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11" name="直線コネクタ 510">
          <a:extLst>
            <a:ext uri="{FF2B5EF4-FFF2-40B4-BE49-F238E27FC236}">
              <a16:creationId xmlns:a16="http://schemas.microsoft.com/office/drawing/2014/main" id="{29EC26F4-23E7-4F7E-A36C-29ED89C18351}"/>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57592</xdr:rowOff>
    </xdr:from>
    <xdr:ext cx="599010" cy="259045"/>
    <xdr:sp macro="" textlink="">
      <xdr:nvSpPr>
        <xdr:cNvPr id="512" name="災害復旧事業費最大値テキスト">
          <a:extLst>
            <a:ext uri="{FF2B5EF4-FFF2-40B4-BE49-F238E27FC236}">
              <a16:creationId xmlns:a16="http://schemas.microsoft.com/office/drawing/2014/main" id="{B951E5FF-9329-424A-924B-A48FB35FBF99}"/>
            </a:ext>
          </a:extLst>
        </xdr:cNvPr>
        <xdr:cNvSpPr txBox="1"/>
      </xdr:nvSpPr>
      <xdr:spPr>
        <a:xfrm>
          <a:off x="16370300" y="50296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153,148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110915</xdr:rowOff>
    </xdr:from>
    <xdr:to>
      <xdr:col>86</xdr:col>
      <xdr:colOff>25400</xdr:colOff>
      <xdr:row>30</xdr:row>
      <xdr:rowOff>110915</xdr:rowOff>
    </xdr:to>
    <xdr:cxnSp macro="">
      <xdr:nvCxnSpPr>
        <xdr:cNvPr id="513" name="直線コネクタ 512">
          <a:extLst>
            <a:ext uri="{FF2B5EF4-FFF2-40B4-BE49-F238E27FC236}">
              <a16:creationId xmlns:a16="http://schemas.microsoft.com/office/drawing/2014/main" id="{C040EA5E-A3BB-401F-A518-DB726B22881B}"/>
            </a:ext>
          </a:extLst>
        </xdr:cNvPr>
        <xdr:cNvCxnSpPr/>
      </xdr:nvCxnSpPr>
      <xdr:spPr>
        <a:xfrm>
          <a:off x="16230600" y="52544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35</xdr:row>
      <xdr:rowOff>102822</xdr:rowOff>
    </xdr:from>
    <xdr:to>
      <xdr:col>85</xdr:col>
      <xdr:colOff>127000</xdr:colOff>
      <xdr:row>37</xdr:row>
      <xdr:rowOff>45919</xdr:rowOff>
    </xdr:to>
    <xdr:cxnSp macro="">
      <xdr:nvCxnSpPr>
        <xdr:cNvPr id="514" name="直線コネクタ 513">
          <a:extLst>
            <a:ext uri="{FF2B5EF4-FFF2-40B4-BE49-F238E27FC236}">
              <a16:creationId xmlns:a16="http://schemas.microsoft.com/office/drawing/2014/main" id="{B8E26752-2E18-4AF6-8715-E3CE2EA4D5DA}"/>
            </a:ext>
          </a:extLst>
        </xdr:cNvPr>
        <xdr:cNvCxnSpPr/>
      </xdr:nvCxnSpPr>
      <xdr:spPr>
        <a:xfrm>
          <a:off x="15481300" y="6103572"/>
          <a:ext cx="838200" cy="2859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110459</xdr:rowOff>
    </xdr:from>
    <xdr:ext cx="534377" cy="259045"/>
    <xdr:sp macro="" textlink="">
      <xdr:nvSpPr>
        <xdr:cNvPr id="515" name="災害復旧事業費平均値テキスト">
          <a:extLst>
            <a:ext uri="{FF2B5EF4-FFF2-40B4-BE49-F238E27FC236}">
              <a16:creationId xmlns:a16="http://schemas.microsoft.com/office/drawing/2014/main" id="{3A547C20-A606-4CAE-BCCC-E4C9A444EBD7}"/>
            </a:ext>
          </a:extLst>
        </xdr:cNvPr>
        <xdr:cNvSpPr txBox="1"/>
      </xdr:nvSpPr>
      <xdr:spPr>
        <a:xfrm>
          <a:off x="16370300" y="64541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132032</xdr:rowOff>
    </xdr:from>
    <xdr:to>
      <xdr:col>85</xdr:col>
      <xdr:colOff>177800</xdr:colOff>
      <xdr:row>38</xdr:row>
      <xdr:rowOff>62182</xdr:rowOff>
    </xdr:to>
    <xdr:sp macro="" textlink="">
      <xdr:nvSpPr>
        <xdr:cNvPr id="516" name="フローチャート: 判断 515">
          <a:extLst>
            <a:ext uri="{FF2B5EF4-FFF2-40B4-BE49-F238E27FC236}">
              <a16:creationId xmlns:a16="http://schemas.microsoft.com/office/drawing/2014/main" id="{4E88E171-20E7-46D0-B977-5CEBC8F46E9B}"/>
            </a:ext>
          </a:extLst>
        </xdr:cNvPr>
        <xdr:cNvSpPr/>
      </xdr:nvSpPr>
      <xdr:spPr>
        <a:xfrm>
          <a:off x="16268700" y="6475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102822</xdr:rowOff>
    </xdr:from>
    <xdr:to>
      <xdr:col>81</xdr:col>
      <xdr:colOff>50800</xdr:colOff>
      <xdr:row>37</xdr:row>
      <xdr:rowOff>91831</xdr:rowOff>
    </xdr:to>
    <xdr:cxnSp macro="">
      <xdr:nvCxnSpPr>
        <xdr:cNvPr id="517" name="直線コネクタ 516">
          <a:extLst>
            <a:ext uri="{FF2B5EF4-FFF2-40B4-BE49-F238E27FC236}">
              <a16:creationId xmlns:a16="http://schemas.microsoft.com/office/drawing/2014/main" id="{CBD67EA8-E0DB-4764-8A8D-92E93F3B5253}"/>
            </a:ext>
          </a:extLst>
        </xdr:cNvPr>
        <xdr:cNvCxnSpPr/>
      </xdr:nvCxnSpPr>
      <xdr:spPr>
        <a:xfrm flipV="1">
          <a:off x="14592300" y="6103572"/>
          <a:ext cx="889000" cy="331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160150</xdr:rowOff>
    </xdr:from>
    <xdr:to>
      <xdr:col>81</xdr:col>
      <xdr:colOff>101600</xdr:colOff>
      <xdr:row>38</xdr:row>
      <xdr:rowOff>90300</xdr:rowOff>
    </xdr:to>
    <xdr:sp macro="" textlink="">
      <xdr:nvSpPr>
        <xdr:cNvPr id="518" name="フローチャート: 判断 517">
          <a:extLst>
            <a:ext uri="{FF2B5EF4-FFF2-40B4-BE49-F238E27FC236}">
              <a16:creationId xmlns:a16="http://schemas.microsoft.com/office/drawing/2014/main" id="{C08CCEBA-1181-46F4-86AD-38AE5D1B0C12}"/>
            </a:ext>
          </a:extLst>
        </xdr:cNvPr>
        <xdr:cNvSpPr/>
      </xdr:nvSpPr>
      <xdr:spPr>
        <a:xfrm>
          <a:off x="15430500" y="6503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81427</xdr:rowOff>
    </xdr:from>
    <xdr:ext cx="534377" cy="259045"/>
    <xdr:sp macro="" textlink="">
      <xdr:nvSpPr>
        <xdr:cNvPr id="519" name="テキスト ボックス 518">
          <a:extLst>
            <a:ext uri="{FF2B5EF4-FFF2-40B4-BE49-F238E27FC236}">
              <a16:creationId xmlns:a16="http://schemas.microsoft.com/office/drawing/2014/main" id="{D7E43C6C-6F1A-4E91-B75E-19EB89F9640B}"/>
            </a:ext>
          </a:extLst>
        </xdr:cNvPr>
        <xdr:cNvSpPr txBox="1"/>
      </xdr:nvSpPr>
      <xdr:spPr>
        <a:xfrm>
          <a:off x="15214111" y="6596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91831</xdr:rowOff>
    </xdr:from>
    <xdr:to>
      <xdr:col>76</xdr:col>
      <xdr:colOff>114300</xdr:colOff>
      <xdr:row>37</xdr:row>
      <xdr:rowOff>114298</xdr:rowOff>
    </xdr:to>
    <xdr:cxnSp macro="">
      <xdr:nvCxnSpPr>
        <xdr:cNvPr id="520" name="直線コネクタ 519">
          <a:extLst>
            <a:ext uri="{FF2B5EF4-FFF2-40B4-BE49-F238E27FC236}">
              <a16:creationId xmlns:a16="http://schemas.microsoft.com/office/drawing/2014/main" id="{BB01A282-9F1A-42EF-96A1-C48252C7FFCB}"/>
            </a:ext>
          </a:extLst>
        </xdr:cNvPr>
        <xdr:cNvCxnSpPr/>
      </xdr:nvCxnSpPr>
      <xdr:spPr>
        <a:xfrm flipV="1">
          <a:off x="13703300" y="6435481"/>
          <a:ext cx="889000" cy="224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140006</xdr:rowOff>
    </xdr:from>
    <xdr:to>
      <xdr:col>76</xdr:col>
      <xdr:colOff>165100</xdr:colOff>
      <xdr:row>38</xdr:row>
      <xdr:rowOff>70155</xdr:rowOff>
    </xdr:to>
    <xdr:sp macro="" textlink="">
      <xdr:nvSpPr>
        <xdr:cNvPr id="521" name="フローチャート: 判断 520">
          <a:extLst>
            <a:ext uri="{FF2B5EF4-FFF2-40B4-BE49-F238E27FC236}">
              <a16:creationId xmlns:a16="http://schemas.microsoft.com/office/drawing/2014/main" id="{A71329F2-E8B5-4B58-A6A4-ADECA4B2F048}"/>
            </a:ext>
          </a:extLst>
        </xdr:cNvPr>
        <xdr:cNvSpPr/>
      </xdr:nvSpPr>
      <xdr:spPr>
        <a:xfrm>
          <a:off x="14541500" y="6483656"/>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61283</xdr:rowOff>
    </xdr:from>
    <xdr:ext cx="534377" cy="259045"/>
    <xdr:sp macro="" textlink="">
      <xdr:nvSpPr>
        <xdr:cNvPr id="522" name="テキスト ボックス 521">
          <a:extLst>
            <a:ext uri="{FF2B5EF4-FFF2-40B4-BE49-F238E27FC236}">
              <a16:creationId xmlns:a16="http://schemas.microsoft.com/office/drawing/2014/main" id="{864A5C03-4358-4292-8830-CAC5234E0303}"/>
            </a:ext>
          </a:extLst>
        </xdr:cNvPr>
        <xdr:cNvSpPr txBox="1"/>
      </xdr:nvSpPr>
      <xdr:spPr>
        <a:xfrm>
          <a:off x="14325111" y="65763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114298</xdr:rowOff>
    </xdr:from>
    <xdr:to>
      <xdr:col>71</xdr:col>
      <xdr:colOff>177800</xdr:colOff>
      <xdr:row>38</xdr:row>
      <xdr:rowOff>126780</xdr:rowOff>
    </xdr:to>
    <xdr:cxnSp macro="">
      <xdr:nvCxnSpPr>
        <xdr:cNvPr id="523" name="直線コネクタ 522">
          <a:extLst>
            <a:ext uri="{FF2B5EF4-FFF2-40B4-BE49-F238E27FC236}">
              <a16:creationId xmlns:a16="http://schemas.microsoft.com/office/drawing/2014/main" id="{507BD5C3-43EE-43E1-BA34-4036934B0A52}"/>
            </a:ext>
          </a:extLst>
        </xdr:cNvPr>
        <xdr:cNvCxnSpPr/>
      </xdr:nvCxnSpPr>
      <xdr:spPr>
        <a:xfrm flipV="1">
          <a:off x="12814300" y="6457948"/>
          <a:ext cx="889000" cy="1839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98062</xdr:rowOff>
    </xdr:from>
    <xdr:to>
      <xdr:col>72</xdr:col>
      <xdr:colOff>38100</xdr:colOff>
      <xdr:row>38</xdr:row>
      <xdr:rowOff>28212</xdr:rowOff>
    </xdr:to>
    <xdr:sp macro="" textlink="">
      <xdr:nvSpPr>
        <xdr:cNvPr id="524" name="フローチャート: 判断 523">
          <a:extLst>
            <a:ext uri="{FF2B5EF4-FFF2-40B4-BE49-F238E27FC236}">
              <a16:creationId xmlns:a16="http://schemas.microsoft.com/office/drawing/2014/main" id="{EA7D5E71-5F98-454D-9B74-1195259949EF}"/>
            </a:ext>
          </a:extLst>
        </xdr:cNvPr>
        <xdr:cNvSpPr/>
      </xdr:nvSpPr>
      <xdr:spPr>
        <a:xfrm>
          <a:off x="13652500" y="64417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19339</xdr:rowOff>
    </xdr:from>
    <xdr:ext cx="534377" cy="259045"/>
    <xdr:sp macro="" textlink="">
      <xdr:nvSpPr>
        <xdr:cNvPr id="525" name="テキスト ボックス 524">
          <a:extLst>
            <a:ext uri="{FF2B5EF4-FFF2-40B4-BE49-F238E27FC236}">
              <a16:creationId xmlns:a16="http://schemas.microsoft.com/office/drawing/2014/main" id="{7E6E39ED-6A53-43F1-97EB-5C8B25C11819}"/>
            </a:ext>
          </a:extLst>
        </xdr:cNvPr>
        <xdr:cNvSpPr txBox="1"/>
      </xdr:nvSpPr>
      <xdr:spPr>
        <a:xfrm>
          <a:off x="13436111" y="65344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110827</xdr:rowOff>
    </xdr:from>
    <xdr:to>
      <xdr:col>67</xdr:col>
      <xdr:colOff>101600</xdr:colOff>
      <xdr:row>38</xdr:row>
      <xdr:rowOff>40977</xdr:rowOff>
    </xdr:to>
    <xdr:sp macro="" textlink="">
      <xdr:nvSpPr>
        <xdr:cNvPr id="526" name="フローチャート: 判断 525">
          <a:extLst>
            <a:ext uri="{FF2B5EF4-FFF2-40B4-BE49-F238E27FC236}">
              <a16:creationId xmlns:a16="http://schemas.microsoft.com/office/drawing/2014/main" id="{0ACB11A6-AE8D-4296-803D-C4B4B8B18A55}"/>
            </a:ext>
          </a:extLst>
        </xdr:cNvPr>
        <xdr:cNvSpPr/>
      </xdr:nvSpPr>
      <xdr:spPr>
        <a:xfrm>
          <a:off x="12763500" y="6454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57504</xdr:rowOff>
    </xdr:from>
    <xdr:ext cx="534377" cy="259045"/>
    <xdr:sp macro="" textlink="">
      <xdr:nvSpPr>
        <xdr:cNvPr id="527" name="テキスト ボックス 526">
          <a:extLst>
            <a:ext uri="{FF2B5EF4-FFF2-40B4-BE49-F238E27FC236}">
              <a16:creationId xmlns:a16="http://schemas.microsoft.com/office/drawing/2014/main" id="{2760B8D7-29C4-4729-A381-FC1F65543562}"/>
            </a:ext>
          </a:extLst>
        </xdr:cNvPr>
        <xdr:cNvSpPr txBox="1"/>
      </xdr:nvSpPr>
      <xdr:spPr>
        <a:xfrm>
          <a:off x="12547111" y="62297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3282E929-90B5-4D24-B579-DECE0840A356}"/>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6C56A161-4144-477C-8056-2A708051829F}"/>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3ECC318A-E02B-4230-A0BA-16B817F8AEE9}"/>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1B913AAE-F3D0-4D55-947C-47F7591EF3AD}"/>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7A56FDFB-E39C-4002-B9E3-E479ECD2343C}"/>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166569</xdr:rowOff>
    </xdr:from>
    <xdr:to>
      <xdr:col>85</xdr:col>
      <xdr:colOff>177800</xdr:colOff>
      <xdr:row>37</xdr:row>
      <xdr:rowOff>96719</xdr:rowOff>
    </xdr:to>
    <xdr:sp macro="" textlink="">
      <xdr:nvSpPr>
        <xdr:cNvPr id="533" name="楕円 532">
          <a:extLst>
            <a:ext uri="{FF2B5EF4-FFF2-40B4-BE49-F238E27FC236}">
              <a16:creationId xmlns:a16="http://schemas.microsoft.com/office/drawing/2014/main" id="{9E16A74F-ACED-4394-A11B-98CF5A361CA9}"/>
            </a:ext>
          </a:extLst>
        </xdr:cNvPr>
        <xdr:cNvSpPr/>
      </xdr:nvSpPr>
      <xdr:spPr>
        <a:xfrm>
          <a:off x="16268700" y="6338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17996</xdr:rowOff>
    </xdr:from>
    <xdr:ext cx="534377" cy="259045"/>
    <xdr:sp macro="" textlink="">
      <xdr:nvSpPr>
        <xdr:cNvPr id="534" name="災害復旧事業費該当値テキスト">
          <a:extLst>
            <a:ext uri="{FF2B5EF4-FFF2-40B4-BE49-F238E27FC236}">
              <a16:creationId xmlns:a16="http://schemas.microsoft.com/office/drawing/2014/main" id="{7D3EF758-9A09-49AB-B83C-7FFA97070A2B}"/>
            </a:ext>
          </a:extLst>
        </xdr:cNvPr>
        <xdr:cNvSpPr txBox="1"/>
      </xdr:nvSpPr>
      <xdr:spPr>
        <a:xfrm>
          <a:off x="16370300" y="61901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52022</xdr:rowOff>
    </xdr:from>
    <xdr:to>
      <xdr:col>81</xdr:col>
      <xdr:colOff>101600</xdr:colOff>
      <xdr:row>35</xdr:row>
      <xdr:rowOff>153622</xdr:rowOff>
    </xdr:to>
    <xdr:sp macro="" textlink="">
      <xdr:nvSpPr>
        <xdr:cNvPr id="535" name="楕円 534">
          <a:extLst>
            <a:ext uri="{FF2B5EF4-FFF2-40B4-BE49-F238E27FC236}">
              <a16:creationId xmlns:a16="http://schemas.microsoft.com/office/drawing/2014/main" id="{7937B48B-ADFC-4274-AA7D-48EB0076771E}"/>
            </a:ext>
          </a:extLst>
        </xdr:cNvPr>
        <xdr:cNvSpPr/>
      </xdr:nvSpPr>
      <xdr:spPr>
        <a:xfrm>
          <a:off x="15430500" y="6052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33</xdr:row>
      <xdr:rowOff>170149</xdr:rowOff>
    </xdr:from>
    <xdr:ext cx="534377" cy="259045"/>
    <xdr:sp macro="" textlink="">
      <xdr:nvSpPr>
        <xdr:cNvPr id="536" name="テキスト ボックス 535">
          <a:extLst>
            <a:ext uri="{FF2B5EF4-FFF2-40B4-BE49-F238E27FC236}">
              <a16:creationId xmlns:a16="http://schemas.microsoft.com/office/drawing/2014/main" id="{F0B0A838-C651-4D7F-A867-02CC6F05B9CE}"/>
            </a:ext>
          </a:extLst>
        </xdr:cNvPr>
        <xdr:cNvSpPr txBox="1"/>
      </xdr:nvSpPr>
      <xdr:spPr>
        <a:xfrm>
          <a:off x="15214111" y="58279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41031</xdr:rowOff>
    </xdr:from>
    <xdr:to>
      <xdr:col>76</xdr:col>
      <xdr:colOff>165100</xdr:colOff>
      <xdr:row>37</xdr:row>
      <xdr:rowOff>142631</xdr:rowOff>
    </xdr:to>
    <xdr:sp macro="" textlink="">
      <xdr:nvSpPr>
        <xdr:cNvPr id="537" name="楕円 536">
          <a:extLst>
            <a:ext uri="{FF2B5EF4-FFF2-40B4-BE49-F238E27FC236}">
              <a16:creationId xmlns:a16="http://schemas.microsoft.com/office/drawing/2014/main" id="{79AEA0A2-72EC-4013-B97B-8985B8CD7F37}"/>
            </a:ext>
          </a:extLst>
        </xdr:cNvPr>
        <xdr:cNvSpPr/>
      </xdr:nvSpPr>
      <xdr:spPr>
        <a:xfrm>
          <a:off x="14541500" y="6384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159158</xdr:rowOff>
    </xdr:from>
    <xdr:ext cx="534377" cy="259045"/>
    <xdr:sp macro="" textlink="">
      <xdr:nvSpPr>
        <xdr:cNvPr id="538" name="テキスト ボックス 537">
          <a:extLst>
            <a:ext uri="{FF2B5EF4-FFF2-40B4-BE49-F238E27FC236}">
              <a16:creationId xmlns:a16="http://schemas.microsoft.com/office/drawing/2014/main" id="{1E0F7698-28E2-4F95-A12E-C4A6F47ADFB6}"/>
            </a:ext>
          </a:extLst>
        </xdr:cNvPr>
        <xdr:cNvSpPr txBox="1"/>
      </xdr:nvSpPr>
      <xdr:spPr>
        <a:xfrm>
          <a:off x="14325111" y="61599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63498</xdr:rowOff>
    </xdr:from>
    <xdr:to>
      <xdr:col>72</xdr:col>
      <xdr:colOff>38100</xdr:colOff>
      <xdr:row>37</xdr:row>
      <xdr:rowOff>165098</xdr:rowOff>
    </xdr:to>
    <xdr:sp macro="" textlink="">
      <xdr:nvSpPr>
        <xdr:cNvPr id="539" name="楕円 538">
          <a:extLst>
            <a:ext uri="{FF2B5EF4-FFF2-40B4-BE49-F238E27FC236}">
              <a16:creationId xmlns:a16="http://schemas.microsoft.com/office/drawing/2014/main" id="{87DB2BC8-ED17-4849-B416-B43314F1C7DD}"/>
            </a:ext>
          </a:extLst>
        </xdr:cNvPr>
        <xdr:cNvSpPr/>
      </xdr:nvSpPr>
      <xdr:spPr>
        <a:xfrm>
          <a:off x="13652500" y="6407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10175</xdr:rowOff>
    </xdr:from>
    <xdr:ext cx="534377" cy="259045"/>
    <xdr:sp macro="" textlink="">
      <xdr:nvSpPr>
        <xdr:cNvPr id="540" name="テキスト ボックス 539">
          <a:extLst>
            <a:ext uri="{FF2B5EF4-FFF2-40B4-BE49-F238E27FC236}">
              <a16:creationId xmlns:a16="http://schemas.microsoft.com/office/drawing/2014/main" id="{ECD5CD76-C554-4826-81D5-771B6C40344D}"/>
            </a:ext>
          </a:extLst>
        </xdr:cNvPr>
        <xdr:cNvSpPr txBox="1"/>
      </xdr:nvSpPr>
      <xdr:spPr>
        <a:xfrm>
          <a:off x="13436111" y="61823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75980</xdr:rowOff>
    </xdr:from>
    <xdr:to>
      <xdr:col>67</xdr:col>
      <xdr:colOff>101600</xdr:colOff>
      <xdr:row>39</xdr:row>
      <xdr:rowOff>6130</xdr:rowOff>
    </xdr:to>
    <xdr:sp macro="" textlink="">
      <xdr:nvSpPr>
        <xdr:cNvPr id="541" name="楕円 540">
          <a:extLst>
            <a:ext uri="{FF2B5EF4-FFF2-40B4-BE49-F238E27FC236}">
              <a16:creationId xmlns:a16="http://schemas.microsoft.com/office/drawing/2014/main" id="{EE45C7DB-C672-4DD8-A8E5-2F1C8E9B21EC}"/>
            </a:ext>
          </a:extLst>
        </xdr:cNvPr>
        <xdr:cNvSpPr/>
      </xdr:nvSpPr>
      <xdr:spPr>
        <a:xfrm>
          <a:off x="12763500" y="6591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38</xdr:row>
      <xdr:rowOff>168707</xdr:rowOff>
    </xdr:from>
    <xdr:ext cx="469744" cy="259045"/>
    <xdr:sp macro="" textlink="">
      <xdr:nvSpPr>
        <xdr:cNvPr id="542" name="テキスト ボックス 541">
          <a:extLst>
            <a:ext uri="{FF2B5EF4-FFF2-40B4-BE49-F238E27FC236}">
              <a16:creationId xmlns:a16="http://schemas.microsoft.com/office/drawing/2014/main" id="{A38600A4-5B22-46B4-BE6A-882E4A1E593B}"/>
            </a:ext>
          </a:extLst>
        </xdr:cNvPr>
        <xdr:cNvSpPr txBox="1"/>
      </xdr:nvSpPr>
      <xdr:spPr>
        <a:xfrm>
          <a:off x="12579428" y="6683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3" name="正方形/長方形 542">
          <a:extLst>
            <a:ext uri="{FF2B5EF4-FFF2-40B4-BE49-F238E27FC236}">
              <a16:creationId xmlns:a16="http://schemas.microsoft.com/office/drawing/2014/main" id="{C5ECF1A1-024D-425A-96ED-65CEB9748864}"/>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4" name="正方形/長方形 543">
          <a:extLst>
            <a:ext uri="{FF2B5EF4-FFF2-40B4-BE49-F238E27FC236}">
              <a16:creationId xmlns:a16="http://schemas.microsoft.com/office/drawing/2014/main" id="{FA7F7E0B-4F98-4138-8E52-61C1F7AEAEEB}"/>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5" name="正方形/長方形 544">
          <a:extLst>
            <a:ext uri="{FF2B5EF4-FFF2-40B4-BE49-F238E27FC236}">
              <a16:creationId xmlns:a16="http://schemas.microsoft.com/office/drawing/2014/main" id="{83E01B69-B54D-49F7-A06C-C72C9921FBAE}"/>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6" name="正方形/長方形 545">
          <a:extLst>
            <a:ext uri="{FF2B5EF4-FFF2-40B4-BE49-F238E27FC236}">
              <a16:creationId xmlns:a16="http://schemas.microsoft.com/office/drawing/2014/main" id="{D245FE7C-9E8A-4E4F-866D-00D2D256F908}"/>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7" name="正方形/長方形 546">
          <a:extLst>
            <a:ext uri="{FF2B5EF4-FFF2-40B4-BE49-F238E27FC236}">
              <a16:creationId xmlns:a16="http://schemas.microsoft.com/office/drawing/2014/main" id="{05DCCE16-621D-49D1-87BA-D4459FE02B22}"/>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8" name="正方形/長方形 547">
          <a:extLst>
            <a:ext uri="{FF2B5EF4-FFF2-40B4-BE49-F238E27FC236}">
              <a16:creationId xmlns:a16="http://schemas.microsoft.com/office/drawing/2014/main" id="{58A5CF44-FEF0-4698-BA0E-77825434BA1B}"/>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9" name="正方形/長方形 548">
          <a:extLst>
            <a:ext uri="{FF2B5EF4-FFF2-40B4-BE49-F238E27FC236}">
              <a16:creationId xmlns:a16="http://schemas.microsoft.com/office/drawing/2014/main" id="{C08568F3-8F04-463C-A655-6DF0346BC218}"/>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0" name="正方形/長方形 549">
          <a:extLst>
            <a:ext uri="{FF2B5EF4-FFF2-40B4-BE49-F238E27FC236}">
              <a16:creationId xmlns:a16="http://schemas.microsoft.com/office/drawing/2014/main" id="{DF4375E4-2095-4113-A733-48CE5776E505}"/>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1" name="テキスト ボックス 550">
          <a:extLst>
            <a:ext uri="{FF2B5EF4-FFF2-40B4-BE49-F238E27FC236}">
              <a16:creationId xmlns:a16="http://schemas.microsoft.com/office/drawing/2014/main" id="{04BCF92A-FFB7-46E8-B6C1-063472AA562E}"/>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2" name="直線コネクタ 551">
          <a:extLst>
            <a:ext uri="{FF2B5EF4-FFF2-40B4-BE49-F238E27FC236}">
              <a16:creationId xmlns:a16="http://schemas.microsoft.com/office/drawing/2014/main" id="{54A72AB8-5B6B-419B-9C29-3F577745D1D9}"/>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3" name="直線コネクタ 552">
          <a:extLst>
            <a:ext uri="{FF2B5EF4-FFF2-40B4-BE49-F238E27FC236}">
              <a16:creationId xmlns:a16="http://schemas.microsoft.com/office/drawing/2014/main" id="{72F81B9E-2ABB-44A6-8446-10ED5D4D5FF3}"/>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4" name="テキスト ボックス 553">
          <a:extLst>
            <a:ext uri="{FF2B5EF4-FFF2-40B4-BE49-F238E27FC236}">
              <a16:creationId xmlns:a16="http://schemas.microsoft.com/office/drawing/2014/main" id="{4D4FDFE3-C162-4C76-B6A4-C7DE94EBAB22}"/>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5" name="直線コネクタ 554">
          <a:extLst>
            <a:ext uri="{FF2B5EF4-FFF2-40B4-BE49-F238E27FC236}">
              <a16:creationId xmlns:a16="http://schemas.microsoft.com/office/drawing/2014/main" id="{07578055-3989-4A60-A2F0-11AA85DAEBE5}"/>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6" name="テキスト ボックス 555">
          <a:extLst>
            <a:ext uri="{FF2B5EF4-FFF2-40B4-BE49-F238E27FC236}">
              <a16:creationId xmlns:a16="http://schemas.microsoft.com/office/drawing/2014/main" id="{3BFB4140-706E-482F-948A-7E9A0FCB9A44}"/>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7" name="失業対策事業費グラフ枠">
          <a:extLst>
            <a:ext uri="{FF2B5EF4-FFF2-40B4-BE49-F238E27FC236}">
              <a16:creationId xmlns:a16="http://schemas.microsoft.com/office/drawing/2014/main" id="{F7583251-C9CB-473B-BA98-CAD25929A324}"/>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8" name="直線コネクタ 557">
          <a:extLst>
            <a:ext uri="{FF2B5EF4-FFF2-40B4-BE49-F238E27FC236}">
              <a16:creationId xmlns:a16="http://schemas.microsoft.com/office/drawing/2014/main" id="{3C82B0A1-CDDC-44B4-B8F9-366F327BA77B}"/>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9" name="失業対策事業費最小値テキスト">
          <a:extLst>
            <a:ext uri="{FF2B5EF4-FFF2-40B4-BE49-F238E27FC236}">
              <a16:creationId xmlns:a16="http://schemas.microsoft.com/office/drawing/2014/main" id="{5158CB55-84F4-4E37-9DE4-DD9A68E506C1}"/>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0" name="直線コネクタ 559">
          <a:extLst>
            <a:ext uri="{FF2B5EF4-FFF2-40B4-BE49-F238E27FC236}">
              <a16:creationId xmlns:a16="http://schemas.microsoft.com/office/drawing/2014/main" id="{AD96D5E0-6B37-4F22-B1EC-31CBDCB25C28}"/>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1" name="失業対策事業費最大値テキスト">
          <a:extLst>
            <a:ext uri="{FF2B5EF4-FFF2-40B4-BE49-F238E27FC236}">
              <a16:creationId xmlns:a16="http://schemas.microsoft.com/office/drawing/2014/main" id="{31E423BA-CA8D-4B2F-B2AC-F8EEEF37D629}"/>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2" name="直線コネクタ 561">
          <a:extLst>
            <a:ext uri="{FF2B5EF4-FFF2-40B4-BE49-F238E27FC236}">
              <a16:creationId xmlns:a16="http://schemas.microsoft.com/office/drawing/2014/main" id="{E754550D-A4EA-44AE-9508-67069570DE2C}"/>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3" name="直線コネクタ 562">
          <a:extLst>
            <a:ext uri="{FF2B5EF4-FFF2-40B4-BE49-F238E27FC236}">
              <a16:creationId xmlns:a16="http://schemas.microsoft.com/office/drawing/2014/main" id="{CD2E8C6E-27BF-4DCA-91A1-AD43FC4226B8}"/>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4" name="失業対策事業費平均値テキスト">
          <a:extLst>
            <a:ext uri="{FF2B5EF4-FFF2-40B4-BE49-F238E27FC236}">
              <a16:creationId xmlns:a16="http://schemas.microsoft.com/office/drawing/2014/main" id="{610AFE66-0A1B-4ECE-A106-42421E7BEE22}"/>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5" name="フローチャート: 判断 564">
          <a:extLst>
            <a:ext uri="{FF2B5EF4-FFF2-40B4-BE49-F238E27FC236}">
              <a16:creationId xmlns:a16="http://schemas.microsoft.com/office/drawing/2014/main" id="{ECD8EF1D-A104-4613-862F-F7C5DEBA114D}"/>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6" name="直線コネクタ 565">
          <a:extLst>
            <a:ext uri="{FF2B5EF4-FFF2-40B4-BE49-F238E27FC236}">
              <a16:creationId xmlns:a16="http://schemas.microsoft.com/office/drawing/2014/main" id="{B8CE54D0-287C-4139-A2FA-5912BBE7B387}"/>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7" name="フローチャート: 判断 566">
          <a:extLst>
            <a:ext uri="{FF2B5EF4-FFF2-40B4-BE49-F238E27FC236}">
              <a16:creationId xmlns:a16="http://schemas.microsoft.com/office/drawing/2014/main" id="{56E4619C-471A-44D7-A6FF-F915CFFB5443}"/>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8" name="テキスト ボックス 567">
          <a:extLst>
            <a:ext uri="{FF2B5EF4-FFF2-40B4-BE49-F238E27FC236}">
              <a16:creationId xmlns:a16="http://schemas.microsoft.com/office/drawing/2014/main" id="{3730901C-F1A2-4680-AC0F-D8E94B8DACB3}"/>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9" name="直線コネクタ 568">
          <a:extLst>
            <a:ext uri="{FF2B5EF4-FFF2-40B4-BE49-F238E27FC236}">
              <a16:creationId xmlns:a16="http://schemas.microsoft.com/office/drawing/2014/main" id="{3166E1B5-9ACF-46C2-ACD2-E4E812384EA5}"/>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0" name="フローチャート: 判断 569">
          <a:extLst>
            <a:ext uri="{FF2B5EF4-FFF2-40B4-BE49-F238E27FC236}">
              <a16:creationId xmlns:a16="http://schemas.microsoft.com/office/drawing/2014/main" id="{167C92CC-4715-4CBF-B3E1-997E7F6D4FF5}"/>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1" name="テキスト ボックス 570">
          <a:extLst>
            <a:ext uri="{FF2B5EF4-FFF2-40B4-BE49-F238E27FC236}">
              <a16:creationId xmlns:a16="http://schemas.microsoft.com/office/drawing/2014/main" id="{C51970FB-6A02-4DFC-91F5-F92FCE2FA47A}"/>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2" name="直線コネクタ 571">
          <a:extLst>
            <a:ext uri="{FF2B5EF4-FFF2-40B4-BE49-F238E27FC236}">
              <a16:creationId xmlns:a16="http://schemas.microsoft.com/office/drawing/2014/main" id="{A8EA9A9D-B372-49F5-9C9F-7E9E46E2C92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3" name="フローチャート: 判断 572">
          <a:extLst>
            <a:ext uri="{FF2B5EF4-FFF2-40B4-BE49-F238E27FC236}">
              <a16:creationId xmlns:a16="http://schemas.microsoft.com/office/drawing/2014/main" id="{9E1939D2-C1B9-41D4-8FDF-DCB8A621FC0C}"/>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4" name="テキスト ボックス 573">
          <a:extLst>
            <a:ext uri="{FF2B5EF4-FFF2-40B4-BE49-F238E27FC236}">
              <a16:creationId xmlns:a16="http://schemas.microsoft.com/office/drawing/2014/main" id="{DD526458-D297-48E6-A1BD-EFBF8FFD4D19}"/>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5" name="フローチャート: 判断 574">
          <a:extLst>
            <a:ext uri="{FF2B5EF4-FFF2-40B4-BE49-F238E27FC236}">
              <a16:creationId xmlns:a16="http://schemas.microsoft.com/office/drawing/2014/main" id="{A0F904F0-B809-45A2-B74C-570527CFC896}"/>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6" name="テキスト ボックス 575">
          <a:extLst>
            <a:ext uri="{FF2B5EF4-FFF2-40B4-BE49-F238E27FC236}">
              <a16:creationId xmlns:a16="http://schemas.microsoft.com/office/drawing/2014/main" id="{3F65E15F-5955-4989-B16C-03F6945B441A}"/>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7" name="テキスト ボックス 576">
          <a:extLst>
            <a:ext uri="{FF2B5EF4-FFF2-40B4-BE49-F238E27FC236}">
              <a16:creationId xmlns:a16="http://schemas.microsoft.com/office/drawing/2014/main" id="{A9A86807-9FCF-4FBD-8E04-4A39333B849A}"/>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8" name="テキスト ボックス 577">
          <a:extLst>
            <a:ext uri="{FF2B5EF4-FFF2-40B4-BE49-F238E27FC236}">
              <a16:creationId xmlns:a16="http://schemas.microsoft.com/office/drawing/2014/main" id="{8FF24159-00CC-4C3E-9BDA-1A334B4B3108}"/>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9" name="テキスト ボックス 578">
          <a:extLst>
            <a:ext uri="{FF2B5EF4-FFF2-40B4-BE49-F238E27FC236}">
              <a16:creationId xmlns:a16="http://schemas.microsoft.com/office/drawing/2014/main" id="{2B400BC6-B3C4-423E-8E6F-7658237A723C}"/>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0" name="テキスト ボックス 579">
          <a:extLst>
            <a:ext uri="{FF2B5EF4-FFF2-40B4-BE49-F238E27FC236}">
              <a16:creationId xmlns:a16="http://schemas.microsoft.com/office/drawing/2014/main" id="{6FEC8B07-5C8A-47B0-A47B-C8E1DCDFBFE2}"/>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66F87CBE-A4F7-4B9D-8F01-D38BF6843DAA}"/>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2" name="楕円 581">
          <a:extLst>
            <a:ext uri="{FF2B5EF4-FFF2-40B4-BE49-F238E27FC236}">
              <a16:creationId xmlns:a16="http://schemas.microsoft.com/office/drawing/2014/main" id="{454F8EDD-7418-488E-A574-A6548429F1CF}"/>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3" name="失業対策事業費該当値テキスト">
          <a:extLst>
            <a:ext uri="{FF2B5EF4-FFF2-40B4-BE49-F238E27FC236}">
              <a16:creationId xmlns:a16="http://schemas.microsoft.com/office/drawing/2014/main" id="{87A2793B-7F5A-4708-9CF3-D0BA2A603CB2}"/>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4" name="楕円 583">
          <a:extLst>
            <a:ext uri="{FF2B5EF4-FFF2-40B4-BE49-F238E27FC236}">
              <a16:creationId xmlns:a16="http://schemas.microsoft.com/office/drawing/2014/main" id="{F1D58A99-E169-45D5-85DF-AAEAB093C98C}"/>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5" name="テキスト ボックス 584">
          <a:extLst>
            <a:ext uri="{FF2B5EF4-FFF2-40B4-BE49-F238E27FC236}">
              <a16:creationId xmlns:a16="http://schemas.microsoft.com/office/drawing/2014/main" id="{1296E5A3-8303-45B0-8716-A68A3C27BF2A}"/>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6" name="楕円 585">
          <a:extLst>
            <a:ext uri="{FF2B5EF4-FFF2-40B4-BE49-F238E27FC236}">
              <a16:creationId xmlns:a16="http://schemas.microsoft.com/office/drawing/2014/main" id="{35C1EAA3-DF72-4DCD-AF7C-B5822A820761}"/>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7" name="テキスト ボックス 586">
          <a:extLst>
            <a:ext uri="{FF2B5EF4-FFF2-40B4-BE49-F238E27FC236}">
              <a16:creationId xmlns:a16="http://schemas.microsoft.com/office/drawing/2014/main" id="{B26CAC97-32E1-46FB-868C-A0BB1326A9B9}"/>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8" name="楕円 587">
          <a:extLst>
            <a:ext uri="{FF2B5EF4-FFF2-40B4-BE49-F238E27FC236}">
              <a16:creationId xmlns:a16="http://schemas.microsoft.com/office/drawing/2014/main" id="{0B880BDB-5F42-4820-8911-B36D3AF26F4D}"/>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9" name="テキスト ボックス 588">
          <a:extLst>
            <a:ext uri="{FF2B5EF4-FFF2-40B4-BE49-F238E27FC236}">
              <a16:creationId xmlns:a16="http://schemas.microsoft.com/office/drawing/2014/main" id="{359DC1BA-3890-4618-92C9-3B9C15F42FC9}"/>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0" name="楕円 589">
          <a:extLst>
            <a:ext uri="{FF2B5EF4-FFF2-40B4-BE49-F238E27FC236}">
              <a16:creationId xmlns:a16="http://schemas.microsoft.com/office/drawing/2014/main" id="{DE3E34E5-16C0-4F91-ADE9-F19DD71172A1}"/>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1" name="テキスト ボックス 590">
          <a:extLst>
            <a:ext uri="{FF2B5EF4-FFF2-40B4-BE49-F238E27FC236}">
              <a16:creationId xmlns:a16="http://schemas.microsoft.com/office/drawing/2014/main" id="{7529E627-BB1A-4B69-8309-1459971A14C4}"/>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2" name="正方形/長方形 591">
          <a:extLst>
            <a:ext uri="{FF2B5EF4-FFF2-40B4-BE49-F238E27FC236}">
              <a16:creationId xmlns:a16="http://schemas.microsoft.com/office/drawing/2014/main" id="{232EBE21-3178-4116-96A9-E70A795B757F}"/>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3" name="正方形/長方形 592">
          <a:extLst>
            <a:ext uri="{FF2B5EF4-FFF2-40B4-BE49-F238E27FC236}">
              <a16:creationId xmlns:a16="http://schemas.microsoft.com/office/drawing/2014/main" id="{239DB164-8AE5-4150-9DCE-DD988614D423}"/>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4" name="正方形/長方形 593">
          <a:extLst>
            <a:ext uri="{FF2B5EF4-FFF2-40B4-BE49-F238E27FC236}">
              <a16:creationId xmlns:a16="http://schemas.microsoft.com/office/drawing/2014/main" id="{8D63F4DD-1A6E-445C-BF9B-35405E66479E}"/>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5" name="正方形/長方形 594">
          <a:extLst>
            <a:ext uri="{FF2B5EF4-FFF2-40B4-BE49-F238E27FC236}">
              <a16:creationId xmlns:a16="http://schemas.microsoft.com/office/drawing/2014/main" id="{00A78A46-605C-4626-AE51-A7EC5C359FA5}"/>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6" name="正方形/長方形 595">
          <a:extLst>
            <a:ext uri="{FF2B5EF4-FFF2-40B4-BE49-F238E27FC236}">
              <a16:creationId xmlns:a16="http://schemas.microsoft.com/office/drawing/2014/main" id="{277FAF24-BDEF-4E19-9313-9CF2927F861C}"/>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7" name="正方形/長方形 596">
          <a:extLst>
            <a:ext uri="{FF2B5EF4-FFF2-40B4-BE49-F238E27FC236}">
              <a16:creationId xmlns:a16="http://schemas.microsoft.com/office/drawing/2014/main" id="{12AA89C8-125A-4B97-AA81-732092628905}"/>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8" name="正方形/長方形 597">
          <a:extLst>
            <a:ext uri="{FF2B5EF4-FFF2-40B4-BE49-F238E27FC236}">
              <a16:creationId xmlns:a16="http://schemas.microsoft.com/office/drawing/2014/main" id="{2D333806-32C2-4465-8CEA-8A778E64A0C7}"/>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9" name="正方形/長方形 598">
          <a:extLst>
            <a:ext uri="{FF2B5EF4-FFF2-40B4-BE49-F238E27FC236}">
              <a16:creationId xmlns:a16="http://schemas.microsoft.com/office/drawing/2014/main" id="{BB20ED02-BC13-48AF-B252-09C6E0F4B1B3}"/>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0" name="テキスト ボックス 599">
          <a:extLst>
            <a:ext uri="{FF2B5EF4-FFF2-40B4-BE49-F238E27FC236}">
              <a16:creationId xmlns:a16="http://schemas.microsoft.com/office/drawing/2014/main" id="{934A64B0-CD0D-4737-9EA2-23AAAAA7C844}"/>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1" name="直線コネクタ 600">
          <a:extLst>
            <a:ext uri="{FF2B5EF4-FFF2-40B4-BE49-F238E27FC236}">
              <a16:creationId xmlns:a16="http://schemas.microsoft.com/office/drawing/2014/main" id="{DD7FB393-2D58-4B5A-A060-C6BE32E69245}"/>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02" name="直線コネクタ 601">
          <a:extLst>
            <a:ext uri="{FF2B5EF4-FFF2-40B4-BE49-F238E27FC236}">
              <a16:creationId xmlns:a16="http://schemas.microsoft.com/office/drawing/2014/main" id="{419B5398-DEB0-4AB7-AFCB-C7BA7518A2FE}"/>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03" name="テキスト ボックス 602">
          <a:extLst>
            <a:ext uri="{FF2B5EF4-FFF2-40B4-BE49-F238E27FC236}">
              <a16:creationId xmlns:a16="http://schemas.microsoft.com/office/drawing/2014/main" id="{0BAF6325-8D0A-4E6B-8B66-55918B15E92A}"/>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04" name="直線コネクタ 603">
          <a:extLst>
            <a:ext uri="{FF2B5EF4-FFF2-40B4-BE49-F238E27FC236}">
              <a16:creationId xmlns:a16="http://schemas.microsoft.com/office/drawing/2014/main" id="{5F72FE92-9526-4287-9D57-D1602E38411F}"/>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05" name="テキスト ボックス 604">
          <a:extLst>
            <a:ext uri="{FF2B5EF4-FFF2-40B4-BE49-F238E27FC236}">
              <a16:creationId xmlns:a16="http://schemas.microsoft.com/office/drawing/2014/main" id="{742558A8-42FE-4BB4-B5D8-03FAD1D00FA5}"/>
            </a:ext>
          </a:extLst>
        </xdr:cNvPr>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06" name="直線コネクタ 605">
          <a:extLst>
            <a:ext uri="{FF2B5EF4-FFF2-40B4-BE49-F238E27FC236}">
              <a16:creationId xmlns:a16="http://schemas.microsoft.com/office/drawing/2014/main" id="{FF41D8C2-8DC9-4004-9A51-A4884E6576C6}"/>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07" name="テキスト ボックス 606">
          <a:extLst>
            <a:ext uri="{FF2B5EF4-FFF2-40B4-BE49-F238E27FC236}">
              <a16:creationId xmlns:a16="http://schemas.microsoft.com/office/drawing/2014/main" id="{64394FC1-F7BF-4F07-B3E8-9ABB153C8F02}"/>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08" name="直線コネクタ 607">
          <a:extLst>
            <a:ext uri="{FF2B5EF4-FFF2-40B4-BE49-F238E27FC236}">
              <a16:creationId xmlns:a16="http://schemas.microsoft.com/office/drawing/2014/main" id="{FBD3C2B6-ACC2-485B-A588-8F9390ABC135}"/>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09" name="テキスト ボックス 608">
          <a:extLst>
            <a:ext uri="{FF2B5EF4-FFF2-40B4-BE49-F238E27FC236}">
              <a16:creationId xmlns:a16="http://schemas.microsoft.com/office/drawing/2014/main" id="{5F1B2765-A19F-46FB-B974-D7BCF91C619C}"/>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0" name="直線コネクタ 609">
          <a:extLst>
            <a:ext uri="{FF2B5EF4-FFF2-40B4-BE49-F238E27FC236}">
              <a16:creationId xmlns:a16="http://schemas.microsoft.com/office/drawing/2014/main" id="{C7C20C86-F692-4218-A277-4C64E0F27ECC}"/>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1" name="テキスト ボックス 610">
          <a:extLst>
            <a:ext uri="{FF2B5EF4-FFF2-40B4-BE49-F238E27FC236}">
              <a16:creationId xmlns:a16="http://schemas.microsoft.com/office/drawing/2014/main" id="{018127CC-13E3-403B-8F9E-BF2BB343B2B7}"/>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2" name="公債費グラフ枠">
          <a:extLst>
            <a:ext uri="{FF2B5EF4-FFF2-40B4-BE49-F238E27FC236}">
              <a16:creationId xmlns:a16="http://schemas.microsoft.com/office/drawing/2014/main" id="{F0E49054-DE10-4013-A4FF-A94546DCEA57}"/>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71362</xdr:rowOff>
    </xdr:from>
    <xdr:to>
      <xdr:col>85</xdr:col>
      <xdr:colOff>126364</xdr:colOff>
      <xdr:row>78</xdr:row>
      <xdr:rowOff>135672</xdr:rowOff>
    </xdr:to>
    <xdr:cxnSp macro="">
      <xdr:nvCxnSpPr>
        <xdr:cNvPr id="613" name="直線コネクタ 612">
          <a:extLst>
            <a:ext uri="{FF2B5EF4-FFF2-40B4-BE49-F238E27FC236}">
              <a16:creationId xmlns:a16="http://schemas.microsoft.com/office/drawing/2014/main" id="{7FC3A192-2F1D-4E4C-B6F7-2543C3076690}"/>
            </a:ext>
          </a:extLst>
        </xdr:cNvPr>
        <xdr:cNvCxnSpPr/>
      </xdr:nvCxnSpPr>
      <xdr:spPr>
        <a:xfrm flipV="1">
          <a:off x="16317595" y="12244312"/>
          <a:ext cx="1269" cy="12644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139499</xdr:rowOff>
    </xdr:from>
    <xdr:ext cx="378565" cy="259045"/>
    <xdr:sp macro="" textlink="">
      <xdr:nvSpPr>
        <xdr:cNvPr id="614" name="公債費最小値テキスト">
          <a:extLst>
            <a:ext uri="{FF2B5EF4-FFF2-40B4-BE49-F238E27FC236}">
              <a16:creationId xmlns:a16="http://schemas.microsoft.com/office/drawing/2014/main" id="{01C14029-3D7A-4101-A773-F81A2A05A219}"/>
            </a:ext>
          </a:extLst>
        </xdr:cNvPr>
        <xdr:cNvSpPr txBox="1"/>
      </xdr:nvSpPr>
      <xdr:spPr>
        <a:xfrm>
          <a:off x="16370300" y="1351259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135672</xdr:rowOff>
    </xdr:from>
    <xdr:to>
      <xdr:col>86</xdr:col>
      <xdr:colOff>25400</xdr:colOff>
      <xdr:row>78</xdr:row>
      <xdr:rowOff>135672</xdr:rowOff>
    </xdr:to>
    <xdr:cxnSp macro="">
      <xdr:nvCxnSpPr>
        <xdr:cNvPr id="615" name="直線コネクタ 614">
          <a:extLst>
            <a:ext uri="{FF2B5EF4-FFF2-40B4-BE49-F238E27FC236}">
              <a16:creationId xmlns:a16="http://schemas.microsoft.com/office/drawing/2014/main" id="{BE0AB9FD-5CFC-4E76-8BA8-E89BA3859B13}"/>
            </a:ext>
          </a:extLst>
        </xdr:cNvPr>
        <xdr:cNvCxnSpPr/>
      </xdr:nvCxnSpPr>
      <xdr:spPr>
        <a:xfrm>
          <a:off x="16230600" y="135087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18039</xdr:rowOff>
    </xdr:from>
    <xdr:ext cx="599010" cy="259045"/>
    <xdr:sp macro="" textlink="">
      <xdr:nvSpPr>
        <xdr:cNvPr id="616" name="公債費最大値テキスト">
          <a:extLst>
            <a:ext uri="{FF2B5EF4-FFF2-40B4-BE49-F238E27FC236}">
              <a16:creationId xmlns:a16="http://schemas.microsoft.com/office/drawing/2014/main" id="{88B9E718-3D62-4CDB-B803-8ADE8EF1829E}"/>
            </a:ext>
          </a:extLst>
        </xdr:cNvPr>
        <xdr:cNvSpPr txBox="1"/>
      </xdr:nvSpPr>
      <xdr:spPr>
        <a:xfrm>
          <a:off x="16370300" y="120195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277,447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71362</xdr:rowOff>
    </xdr:from>
    <xdr:to>
      <xdr:col>86</xdr:col>
      <xdr:colOff>25400</xdr:colOff>
      <xdr:row>71</xdr:row>
      <xdr:rowOff>71362</xdr:rowOff>
    </xdr:to>
    <xdr:cxnSp macro="">
      <xdr:nvCxnSpPr>
        <xdr:cNvPr id="617" name="直線コネクタ 616">
          <a:extLst>
            <a:ext uri="{FF2B5EF4-FFF2-40B4-BE49-F238E27FC236}">
              <a16:creationId xmlns:a16="http://schemas.microsoft.com/office/drawing/2014/main" id="{0C09B057-1DCE-4EFB-8888-06D06E00F2FD}"/>
            </a:ext>
          </a:extLst>
        </xdr:cNvPr>
        <xdr:cNvCxnSpPr/>
      </xdr:nvCxnSpPr>
      <xdr:spPr>
        <a:xfrm>
          <a:off x="16230600" y="122443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101738</xdr:rowOff>
    </xdr:from>
    <xdr:to>
      <xdr:col>85</xdr:col>
      <xdr:colOff>127000</xdr:colOff>
      <xdr:row>77</xdr:row>
      <xdr:rowOff>112258</xdr:rowOff>
    </xdr:to>
    <xdr:cxnSp macro="">
      <xdr:nvCxnSpPr>
        <xdr:cNvPr id="618" name="直線コネクタ 617">
          <a:extLst>
            <a:ext uri="{FF2B5EF4-FFF2-40B4-BE49-F238E27FC236}">
              <a16:creationId xmlns:a16="http://schemas.microsoft.com/office/drawing/2014/main" id="{6746708F-D97A-4862-A5FE-2BF075CA1826}"/>
            </a:ext>
          </a:extLst>
        </xdr:cNvPr>
        <xdr:cNvCxnSpPr/>
      </xdr:nvCxnSpPr>
      <xdr:spPr>
        <a:xfrm>
          <a:off x="15481300" y="13303388"/>
          <a:ext cx="838200" cy="10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62235</xdr:rowOff>
    </xdr:from>
    <xdr:ext cx="534377" cy="259045"/>
    <xdr:sp macro="" textlink="">
      <xdr:nvSpPr>
        <xdr:cNvPr id="619" name="公債費平均値テキスト">
          <a:extLst>
            <a:ext uri="{FF2B5EF4-FFF2-40B4-BE49-F238E27FC236}">
              <a16:creationId xmlns:a16="http://schemas.microsoft.com/office/drawing/2014/main" id="{400765F3-2D89-4037-967F-B4AC7B5BF962}"/>
            </a:ext>
          </a:extLst>
        </xdr:cNvPr>
        <xdr:cNvSpPr txBox="1"/>
      </xdr:nvSpPr>
      <xdr:spPr>
        <a:xfrm>
          <a:off x="16370300" y="1292098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39357</xdr:rowOff>
    </xdr:from>
    <xdr:to>
      <xdr:col>85</xdr:col>
      <xdr:colOff>177800</xdr:colOff>
      <xdr:row>76</xdr:row>
      <xdr:rowOff>140957</xdr:rowOff>
    </xdr:to>
    <xdr:sp macro="" textlink="">
      <xdr:nvSpPr>
        <xdr:cNvPr id="620" name="フローチャート: 判断 619">
          <a:extLst>
            <a:ext uri="{FF2B5EF4-FFF2-40B4-BE49-F238E27FC236}">
              <a16:creationId xmlns:a16="http://schemas.microsoft.com/office/drawing/2014/main" id="{6A9F6AE9-8DB1-4FF0-A8E2-D37F7267F06A}"/>
            </a:ext>
          </a:extLst>
        </xdr:cNvPr>
        <xdr:cNvSpPr/>
      </xdr:nvSpPr>
      <xdr:spPr>
        <a:xfrm>
          <a:off x="16268700" y="13069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100047</xdr:rowOff>
    </xdr:from>
    <xdr:to>
      <xdr:col>81</xdr:col>
      <xdr:colOff>50800</xdr:colOff>
      <xdr:row>77</xdr:row>
      <xdr:rowOff>101738</xdr:rowOff>
    </xdr:to>
    <xdr:cxnSp macro="">
      <xdr:nvCxnSpPr>
        <xdr:cNvPr id="621" name="直線コネクタ 620">
          <a:extLst>
            <a:ext uri="{FF2B5EF4-FFF2-40B4-BE49-F238E27FC236}">
              <a16:creationId xmlns:a16="http://schemas.microsoft.com/office/drawing/2014/main" id="{9A5263AF-59F3-4C32-8177-DDA1278CF2C2}"/>
            </a:ext>
          </a:extLst>
        </xdr:cNvPr>
        <xdr:cNvCxnSpPr/>
      </xdr:nvCxnSpPr>
      <xdr:spPr>
        <a:xfrm>
          <a:off x="14592300" y="13301697"/>
          <a:ext cx="889000" cy="16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57719</xdr:rowOff>
    </xdr:from>
    <xdr:to>
      <xdr:col>81</xdr:col>
      <xdr:colOff>101600</xdr:colOff>
      <xdr:row>76</xdr:row>
      <xdr:rowOff>159319</xdr:rowOff>
    </xdr:to>
    <xdr:sp macro="" textlink="">
      <xdr:nvSpPr>
        <xdr:cNvPr id="622" name="フローチャート: 判断 621">
          <a:extLst>
            <a:ext uri="{FF2B5EF4-FFF2-40B4-BE49-F238E27FC236}">
              <a16:creationId xmlns:a16="http://schemas.microsoft.com/office/drawing/2014/main" id="{783EAF0F-5B06-4AD0-8E10-87F1665E4130}"/>
            </a:ext>
          </a:extLst>
        </xdr:cNvPr>
        <xdr:cNvSpPr/>
      </xdr:nvSpPr>
      <xdr:spPr>
        <a:xfrm>
          <a:off x="15430500" y="13087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4396</xdr:rowOff>
    </xdr:from>
    <xdr:ext cx="534377" cy="259045"/>
    <xdr:sp macro="" textlink="">
      <xdr:nvSpPr>
        <xdr:cNvPr id="623" name="テキスト ボックス 622">
          <a:extLst>
            <a:ext uri="{FF2B5EF4-FFF2-40B4-BE49-F238E27FC236}">
              <a16:creationId xmlns:a16="http://schemas.microsoft.com/office/drawing/2014/main" id="{95D73118-16A6-4CB6-9F91-EFFCF3ADD7E1}"/>
            </a:ext>
          </a:extLst>
        </xdr:cNvPr>
        <xdr:cNvSpPr txBox="1"/>
      </xdr:nvSpPr>
      <xdr:spPr>
        <a:xfrm>
          <a:off x="15214111" y="128631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99467</xdr:rowOff>
    </xdr:from>
    <xdr:to>
      <xdr:col>76</xdr:col>
      <xdr:colOff>114300</xdr:colOff>
      <xdr:row>77</xdr:row>
      <xdr:rowOff>100047</xdr:rowOff>
    </xdr:to>
    <xdr:cxnSp macro="">
      <xdr:nvCxnSpPr>
        <xdr:cNvPr id="624" name="直線コネクタ 623">
          <a:extLst>
            <a:ext uri="{FF2B5EF4-FFF2-40B4-BE49-F238E27FC236}">
              <a16:creationId xmlns:a16="http://schemas.microsoft.com/office/drawing/2014/main" id="{5F97F591-4182-42B7-80AE-8A47E30BAFFA}"/>
            </a:ext>
          </a:extLst>
        </xdr:cNvPr>
        <xdr:cNvCxnSpPr/>
      </xdr:nvCxnSpPr>
      <xdr:spPr>
        <a:xfrm>
          <a:off x="13703300" y="13301117"/>
          <a:ext cx="889000" cy="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99923</xdr:rowOff>
    </xdr:from>
    <xdr:to>
      <xdr:col>76</xdr:col>
      <xdr:colOff>165100</xdr:colOff>
      <xdr:row>77</xdr:row>
      <xdr:rowOff>30073</xdr:rowOff>
    </xdr:to>
    <xdr:sp macro="" textlink="">
      <xdr:nvSpPr>
        <xdr:cNvPr id="625" name="フローチャート: 判断 624">
          <a:extLst>
            <a:ext uri="{FF2B5EF4-FFF2-40B4-BE49-F238E27FC236}">
              <a16:creationId xmlns:a16="http://schemas.microsoft.com/office/drawing/2014/main" id="{A4DE9531-EB5E-4841-B562-6A89AB6EA441}"/>
            </a:ext>
          </a:extLst>
        </xdr:cNvPr>
        <xdr:cNvSpPr/>
      </xdr:nvSpPr>
      <xdr:spPr>
        <a:xfrm>
          <a:off x="14541500" y="13130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46600</xdr:rowOff>
    </xdr:from>
    <xdr:ext cx="534377" cy="259045"/>
    <xdr:sp macro="" textlink="">
      <xdr:nvSpPr>
        <xdr:cNvPr id="626" name="テキスト ボックス 625">
          <a:extLst>
            <a:ext uri="{FF2B5EF4-FFF2-40B4-BE49-F238E27FC236}">
              <a16:creationId xmlns:a16="http://schemas.microsoft.com/office/drawing/2014/main" id="{CA061B9D-E7FC-413B-8A04-6B52F9D58CAB}"/>
            </a:ext>
          </a:extLst>
        </xdr:cNvPr>
        <xdr:cNvSpPr txBox="1"/>
      </xdr:nvSpPr>
      <xdr:spPr>
        <a:xfrm>
          <a:off x="14325111" y="129053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99467</xdr:rowOff>
    </xdr:from>
    <xdr:to>
      <xdr:col>71</xdr:col>
      <xdr:colOff>177800</xdr:colOff>
      <xdr:row>77</xdr:row>
      <xdr:rowOff>106068</xdr:rowOff>
    </xdr:to>
    <xdr:cxnSp macro="">
      <xdr:nvCxnSpPr>
        <xdr:cNvPr id="627" name="直線コネクタ 626">
          <a:extLst>
            <a:ext uri="{FF2B5EF4-FFF2-40B4-BE49-F238E27FC236}">
              <a16:creationId xmlns:a16="http://schemas.microsoft.com/office/drawing/2014/main" id="{EEAD1DFD-B5F7-4B64-AD9A-19455575E499}"/>
            </a:ext>
          </a:extLst>
        </xdr:cNvPr>
        <xdr:cNvCxnSpPr/>
      </xdr:nvCxnSpPr>
      <xdr:spPr>
        <a:xfrm flipV="1">
          <a:off x="12814300" y="13301117"/>
          <a:ext cx="889000" cy="6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74</xdr:row>
      <xdr:rowOff>16942</xdr:rowOff>
    </xdr:from>
    <xdr:to>
      <xdr:col>72</xdr:col>
      <xdr:colOff>38100</xdr:colOff>
      <xdr:row>74</xdr:row>
      <xdr:rowOff>118542</xdr:rowOff>
    </xdr:to>
    <xdr:sp macro="" textlink="">
      <xdr:nvSpPr>
        <xdr:cNvPr id="628" name="フローチャート: 判断 627">
          <a:extLst>
            <a:ext uri="{FF2B5EF4-FFF2-40B4-BE49-F238E27FC236}">
              <a16:creationId xmlns:a16="http://schemas.microsoft.com/office/drawing/2014/main" id="{BA4BFDD9-38A4-4674-B823-A1C7E221A5ED}"/>
            </a:ext>
          </a:extLst>
        </xdr:cNvPr>
        <xdr:cNvSpPr/>
      </xdr:nvSpPr>
      <xdr:spPr>
        <a:xfrm>
          <a:off x="13652500" y="12704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72</xdr:row>
      <xdr:rowOff>135069</xdr:rowOff>
    </xdr:from>
    <xdr:ext cx="599010" cy="259045"/>
    <xdr:sp macro="" textlink="">
      <xdr:nvSpPr>
        <xdr:cNvPr id="629" name="テキスト ボックス 628">
          <a:extLst>
            <a:ext uri="{FF2B5EF4-FFF2-40B4-BE49-F238E27FC236}">
              <a16:creationId xmlns:a16="http://schemas.microsoft.com/office/drawing/2014/main" id="{6256D5A9-072C-4882-B0FD-64ECFB00E33B}"/>
            </a:ext>
          </a:extLst>
        </xdr:cNvPr>
        <xdr:cNvSpPr txBox="1"/>
      </xdr:nvSpPr>
      <xdr:spPr>
        <a:xfrm>
          <a:off x="13403795" y="124794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70072</xdr:rowOff>
    </xdr:from>
    <xdr:to>
      <xdr:col>67</xdr:col>
      <xdr:colOff>101600</xdr:colOff>
      <xdr:row>75</xdr:row>
      <xdr:rowOff>222</xdr:rowOff>
    </xdr:to>
    <xdr:sp macro="" textlink="">
      <xdr:nvSpPr>
        <xdr:cNvPr id="630" name="フローチャート: 判断 629">
          <a:extLst>
            <a:ext uri="{FF2B5EF4-FFF2-40B4-BE49-F238E27FC236}">
              <a16:creationId xmlns:a16="http://schemas.microsoft.com/office/drawing/2014/main" id="{8101330B-924C-410B-9EDD-135BC9739666}"/>
            </a:ext>
          </a:extLst>
        </xdr:cNvPr>
        <xdr:cNvSpPr/>
      </xdr:nvSpPr>
      <xdr:spPr>
        <a:xfrm>
          <a:off x="12763500" y="12757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73</xdr:row>
      <xdr:rowOff>16749</xdr:rowOff>
    </xdr:from>
    <xdr:ext cx="599010" cy="259045"/>
    <xdr:sp macro="" textlink="">
      <xdr:nvSpPr>
        <xdr:cNvPr id="631" name="テキスト ボックス 630">
          <a:extLst>
            <a:ext uri="{FF2B5EF4-FFF2-40B4-BE49-F238E27FC236}">
              <a16:creationId xmlns:a16="http://schemas.microsoft.com/office/drawing/2014/main" id="{12667DA9-B632-4386-AD93-766B92D93D0E}"/>
            </a:ext>
          </a:extLst>
        </xdr:cNvPr>
        <xdr:cNvSpPr txBox="1"/>
      </xdr:nvSpPr>
      <xdr:spPr>
        <a:xfrm>
          <a:off x="12514795" y="125325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2" name="テキスト ボックス 631">
          <a:extLst>
            <a:ext uri="{FF2B5EF4-FFF2-40B4-BE49-F238E27FC236}">
              <a16:creationId xmlns:a16="http://schemas.microsoft.com/office/drawing/2014/main" id="{B7962981-D827-4078-AFD7-BBD3B3E13C14}"/>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3" name="テキスト ボックス 632">
          <a:extLst>
            <a:ext uri="{FF2B5EF4-FFF2-40B4-BE49-F238E27FC236}">
              <a16:creationId xmlns:a16="http://schemas.microsoft.com/office/drawing/2014/main" id="{4E7279A8-F940-4858-9A12-78B1AD522837}"/>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4" name="テキスト ボックス 633">
          <a:extLst>
            <a:ext uri="{FF2B5EF4-FFF2-40B4-BE49-F238E27FC236}">
              <a16:creationId xmlns:a16="http://schemas.microsoft.com/office/drawing/2014/main" id="{AA99F412-3841-4387-8D8A-840A0DD7F7AC}"/>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5" name="テキスト ボックス 634">
          <a:extLst>
            <a:ext uri="{FF2B5EF4-FFF2-40B4-BE49-F238E27FC236}">
              <a16:creationId xmlns:a16="http://schemas.microsoft.com/office/drawing/2014/main" id="{743DDA67-B6ED-450C-BBD0-78B06030B17F}"/>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id="{D38BC233-6926-47AA-BB5A-9EFD22D01ADB}"/>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61458</xdr:rowOff>
    </xdr:from>
    <xdr:to>
      <xdr:col>85</xdr:col>
      <xdr:colOff>177800</xdr:colOff>
      <xdr:row>77</xdr:row>
      <xdr:rowOff>163058</xdr:rowOff>
    </xdr:to>
    <xdr:sp macro="" textlink="">
      <xdr:nvSpPr>
        <xdr:cNvPr id="637" name="楕円 636">
          <a:extLst>
            <a:ext uri="{FF2B5EF4-FFF2-40B4-BE49-F238E27FC236}">
              <a16:creationId xmlns:a16="http://schemas.microsoft.com/office/drawing/2014/main" id="{BD751A1C-6AF0-4518-958B-E779BDFBAC0D}"/>
            </a:ext>
          </a:extLst>
        </xdr:cNvPr>
        <xdr:cNvSpPr/>
      </xdr:nvSpPr>
      <xdr:spPr>
        <a:xfrm>
          <a:off x="16268700" y="13263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39885</xdr:rowOff>
    </xdr:from>
    <xdr:ext cx="534377" cy="259045"/>
    <xdr:sp macro="" textlink="">
      <xdr:nvSpPr>
        <xdr:cNvPr id="638" name="公債費該当値テキスト">
          <a:extLst>
            <a:ext uri="{FF2B5EF4-FFF2-40B4-BE49-F238E27FC236}">
              <a16:creationId xmlns:a16="http://schemas.microsoft.com/office/drawing/2014/main" id="{1255D75E-9003-4B93-8BC3-047D398B7EF5}"/>
            </a:ext>
          </a:extLst>
        </xdr:cNvPr>
        <xdr:cNvSpPr txBox="1"/>
      </xdr:nvSpPr>
      <xdr:spPr>
        <a:xfrm>
          <a:off x="16370300" y="13241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50938</xdr:rowOff>
    </xdr:from>
    <xdr:to>
      <xdr:col>81</xdr:col>
      <xdr:colOff>101600</xdr:colOff>
      <xdr:row>77</xdr:row>
      <xdr:rowOff>152538</xdr:rowOff>
    </xdr:to>
    <xdr:sp macro="" textlink="">
      <xdr:nvSpPr>
        <xdr:cNvPr id="639" name="楕円 638">
          <a:extLst>
            <a:ext uri="{FF2B5EF4-FFF2-40B4-BE49-F238E27FC236}">
              <a16:creationId xmlns:a16="http://schemas.microsoft.com/office/drawing/2014/main" id="{F545DCD2-2E39-4F0B-9B90-6811726AF5A9}"/>
            </a:ext>
          </a:extLst>
        </xdr:cNvPr>
        <xdr:cNvSpPr/>
      </xdr:nvSpPr>
      <xdr:spPr>
        <a:xfrm>
          <a:off x="15430500" y="13252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143665</xdr:rowOff>
    </xdr:from>
    <xdr:ext cx="534377" cy="259045"/>
    <xdr:sp macro="" textlink="">
      <xdr:nvSpPr>
        <xdr:cNvPr id="640" name="テキスト ボックス 639">
          <a:extLst>
            <a:ext uri="{FF2B5EF4-FFF2-40B4-BE49-F238E27FC236}">
              <a16:creationId xmlns:a16="http://schemas.microsoft.com/office/drawing/2014/main" id="{601E8DA9-72B1-44AB-B6D8-CD1BC35C475C}"/>
            </a:ext>
          </a:extLst>
        </xdr:cNvPr>
        <xdr:cNvSpPr txBox="1"/>
      </xdr:nvSpPr>
      <xdr:spPr>
        <a:xfrm>
          <a:off x="15214111" y="13345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49247</xdr:rowOff>
    </xdr:from>
    <xdr:to>
      <xdr:col>76</xdr:col>
      <xdr:colOff>165100</xdr:colOff>
      <xdr:row>77</xdr:row>
      <xdr:rowOff>150847</xdr:rowOff>
    </xdr:to>
    <xdr:sp macro="" textlink="">
      <xdr:nvSpPr>
        <xdr:cNvPr id="641" name="楕円 640">
          <a:extLst>
            <a:ext uri="{FF2B5EF4-FFF2-40B4-BE49-F238E27FC236}">
              <a16:creationId xmlns:a16="http://schemas.microsoft.com/office/drawing/2014/main" id="{DC1ED6D8-FEE4-4286-B158-4C5926363716}"/>
            </a:ext>
          </a:extLst>
        </xdr:cNvPr>
        <xdr:cNvSpPr/>
      </xdr:nvSpPr>
      <xdr:spPr>
        <a:xfrm>
          <a:off x="14541500" y="132508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141974</xdr:rowOff>
    </xdr:from>
    <xdr:ext cx="534377" cy="259045"/>
    <xdr:sp macro="" textlink="">
      <xdr:nvSpPr>
        <xdr:cNvPr id="642" name="テキスト ボックス 641">
          <a:extLst>
            <a:ext uri="{FF2B5EF4-FFF2-40B4-BE49-F238E27FC236}">
              <a16:creationId xmlns:a16="http://schemas.microsoft.com/office/drawing/2014/main" id="{CDEEAD4F-A0F1-465F-9934-856FC423B16C}"/>
            </a:ext>
          </a:extLst>
        </xdr:cNvPr>
        <xdr:cNvSpPr txBox="1"/>
      </xdr:nvSpPr>
      <xdr:spPr>
        <a:xfrm>
          <a:off x="14325111" y="133436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48667</xdr:rowOff>
    </xdr:from>
    <xdr:to>
      <xdr:col>72</xdr:col>
      <xdr:colOff>38100</xdr:colOff>
      <xdr:row>77</xdr:row>
      <xdr:rowOff>150267</xdr:rowOff>
    </xdr:to>
    <xdr:sp macro="" textlink="">
      <xdr:nvSpPr>
        <xdr:cNvPr id="643" name="楕円 642">
          <a:extLst>
            <a:ext uri="{FF2B5EF4-FFF2-40B4-BE49-F238E27FC236}">
              <a16:creationId xmlns:a16="http://schemas.microsoft.com/office/drawing/2014/main" id="{48B75A6E-9C64-4AC5-ADDC-18C2DEED62C5}"/>
            </a:ext>
          </a:extLst>
        </xdr:cNvPr>
        <xdr:cNvSpPr/>
      </xdr:nvSpPr>
      <xdr:spPr>
        <a:xfrm>
          <a:off x="13652500" y="13250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141394</xdr:rowOff>
    </xdr:from>
    <xdr:ext cx="534377" cy="259045"/>
    <xdr:sp macro="" textlink="">
      <xdr:nvSpPr>
        <xdr:cNvPr id="644" name="テキスト ボックス 643">
          <a:extLst>
            <a:ext uri="{FF2B5EF4-FFF2-40B4-BE49-F238E27FC236}">
              <a16:creationId xmlns:a16="http://schemas.microsoft.com/office/drawing/2014/main" id="{9ECAC3E3-97F8-43AD-B22F-3B634ADA0F94}"/>
            </a:ext>
          </a:extLst>
        </xdr:cNvPr>
        <xdr:cNvSpPr txBox="1"/>
      </xdr:nvSpPr>
      <xdr:spPr>
        <a:xfrm>
          <a:off x="13436111" y="13343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55268</xdr:rowOff>
    </xdr:from>
    <xdr:to>
      <xdr:col>67</xdr:col>
      <xdr:colOff>101600</xdr:colOff>
      <xdr:row>77</xdr:row>
      <xdr:rowOff>156868</xdr:rowOff>
    </xdr:to>
    <xdr:sp macro="" textlink="">
      <xdr:nvSpPr>
        <xdr:cNvPr id="645" name="楕円 644">
          <a:extLst>
            <a:ext uri="{FF2B5EF4-FFF2-40B4-BE49-F238E27FC236}">
              <a16:creationId xmlns:a16="http://schemas.microsoft.com/office/drawing/2014/main" id="{8A5F727B-9F70-47B9-85EF-6ABF7EC9C30C}"/>
            </a:ext>
          </a:extLst>
        </xdr:cNvPr>
        <xdr:cNvSpPr/>
      </xdr:nvSpPr>
      <xdr:spPr>
        <a:xfrm>
          <a:off x="12763500" y="13256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147995</xdr:rowOff>
    </xdr:from>
    <xdr:ext cx="534377" cy="259045"/>
    <xdr:sp macro="" textlink="">
      <xdr:nvSpPr>
        <xdr:cNvPr id="646" name="テキスト ボックス 645">
          <a:extLst>
            <a:ext uri="{FF2B5EF4-FFF2-40B4-BE49-F238E27FC236}">
              <a16:creationId xmlns:a16="http://schemas.microsoft.com/office/drawing/2014/main" id="{B8CD6A52-DCE8-4FB2-AA11-D8DE1C1FD33C}"/>
            </a:ext>
          </a:extLst>
        </xdr:cNvPr>
        <xdr:cNvSpPr txBox="1"/>
      </xdr:nvSpPr>
      <xdr:spPr>
        <a:xfrm>
          <a:off x="12547111" y="133496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7" name="正方形/長方形 646">
          <a:extLst>
            <a:ext uri="{FF2B5EF4-FFF2-40B4-BE49-F238E27FC236}">
              <a16:creationId xmlns:a16="http://schemas.microsoft.com/office/drawing/2014/main" id="{82AE2506-7A3F-4DF5-9C7B-04FA10D5115C}"/>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8" name="正方形/長方形 647">
          <a:extLst>
            <a:ext uri="{FF2B5EF4-FFF2-40B4-BE49-F238E27FC236}">
              <a16:creationId xmlns:a16="http://schemas.microsoft.com/office/drawing/2014/main" id="{AAA204A4-4C44-4295-B060-1C55D3FE26FE}"/>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9" name="正方形/長方形 648">
          <a:extLst>
            <a:ext uri="{FF2B5EF4-FFF2-40B4-BE49-F238E27FC236}">
              <a16:creationId xmlns:a16="http://schemas.microsoft.com/office/drawing/2014/main" id="{FF654671-06E2-4409-ABAB-728B05F7AD42}"/>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0" name="正方形/長方形 649">
          <a:extLst>
            <a:ext uri="{FF2B5EF4-FFF2-40B4-BE49-F238E27FC236}">
              <a16:creationId xmlns:a16="http://schemas.microsoft.com/office/drawing/2014/main" id="{5E163B5F-A04E-4046-90B7-8A8F61EA0EAF}"/>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1" name="正方形/長方形 650">
          <a:extLst>
            <a:ext uri="{FF2B5EF4-FFF2-40B4-BE49-F238E27FC236}">
              <a16:creationId xmlns:a16="http://schemas.microsoft.com/office/drawing/2014/main" id="{96BCD70A-D731-496B-974B-AC69DFC860EA}"/>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2" name="正方形/長方形 651">
          <a:extLst>
            <a:ext uri="{FF2B5EF4-FFF2-40B4-BE49-F238E27FC236}">
              <a16:creationId xmlns:a16="http://schemas.microsoft.com/office/drawing/2014/main" id="{3D4653F1-F2A1-4610-BA26-15309D5BDA86}"/>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3" name="正方形/長方形 652">
          <a:extLst>
            <a:ext uri="{FF2B5EF4-FFF2-40B4-BE49-F238E27FC236}">
              <a16:creationId xmlns:a16="http://schemas.microsoft.com/office/drawing/2014/main" id="{4C73FBF4-EA91-48E5-9C13-003B4B35D4B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48,148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4" name="正方形/長方形 653">
          <a:extLst>
            <a:ext uri="{FF2B5EF4-FFF2-40B4-BE49-F238E27FC236}">
              <a16:creationId xmlns:a16="http://schemas.microsoft.com/office/drawing/2014/main" id="{0635C048-866B-4BBC-8F37-29D6015DC65E}"/>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5" name="テキスト ボックス 654">
          <a:extLst>
            <a:ext uri="{FF2B5EF4-FFF2-40B4-BE49-F238E27FC236}">
              <a16:creationId xmlns:a16="http://schemas.microsoft.com/office/drawing/2014/main" id="{8EADAC81-18B1-44ED-BB42-44012794F87A}"/>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6" name="直線コネクタ 655">
          <a:extLst>
            <a:ext uri="{FF2B5EF4-FFF2-40B4-BE49-F238E27FC236}">
              <a16:creationId xmlns:a16="http://schemas.microsoft.com/office/drawing/2014/main" id="{4086B0DA-1A50-4DA3-A301-1E8AB848255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57" name="直線コネクタ 656">
          <a:extLst>
            <a:ext uri="{FF2B5EF4-FFF2-40B4-BE49-F238E27FC236}">
              <a16:creationId xmlns:a16="http://schemas.microsoft.com/office/drawing/2014/main" id="{7F58C6D7-9E8A-43CE-B67B-895CB92B5BD6}"/>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58" name="テキスト ボックス 657">
          <a:extLst>
            <a:ext uri="{FF2B5EF4-FFF2-40B4-BE49-F238E27FC236}">
              <a16:creationId xmlns:a16="http://schemas.microsoft.com/office/drawing/2014/main" id="{D3B1DFA8-5E56-4EC2-9DC9-1B4597F14598}"/>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59" name="直線コネクタ 658">
          <a:extLst>
            <a:ext uri="{FF2B5EF4-FFF2-40B4-BE49-F238E27FC236}">
              <a16:creationId xmlns:a16="http://schemas.microsoft.com/office/drawing/2014/main" id="{5B61764A-40BD-4972-8D2B-C53A01F50892}"/>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144434</xdr:rowOff>
    </xdr:from>
    <xdr:ext cx="595419" cy="259045"/>
    <xdr:sp macro="" textlink="">
      <xdr:nvSpPr>
        <xdr:cNvPr id="660" name="テキスト ボックス 659">
          <a:extLst>
            <a:ext uri="{FF2B5EF4-FFF2-40B4-BE49-F238E27FC236}">
              <a16:creationId xmlns:a16="http://schemas.microsoft.com/office/drawing/2014/main" id="{72535161-52AB-4599-9A4D-6F97EB3261A8}"/>
            </a:ext>
          </a:extLst>
        </xdr:cNvPr>
        <xdr:cNvSpPr txBox="1"/>
      </xdr:nvSpPr>
      <xdr:spPr>
        <a:xfrm>
          <a:off x="11850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61" name="直線コネクタ 660">
          <a:extLst>
            <a:ext uri="{FF2B5EF4-FFF2-40B4-BE49-F238E27FC236}">
              <a16:creationId xmlns:a16="http://schemas.microsoft.com/office/drawing/2014/main" id="{ED02EAB8-C887-486F-8921-6ABB59FFB7E4}"/>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94</xdr:row>
      <xdr:rowOff>160763</xdr:rowOff>
    </xdr:from>
    <xdr:ext cx="595419" cy="259045"/>
    <xdr:sp macro="" textlink="">
      <xdr:nvSpPr>
        <xdr:cNvPr id="662" name="テキスト ボックス 661">
          <a:extLst>
            <a:ext uri="{FF2B5EF4-FFF2-40B4-BE49-F238E27FC236}">
              <a16:creationId xmlns:a16="http://schemas.microsoft.com/office/drawing/2014/main" id="{61052135-CC5F-49DF-B2EE-AE4E6B8E2169}"/>
            </a:ext>
          </a:extLst>
        </xdr:cNvPr>
        <xdr:cNvSpPr txBox="1"/>
      </xdr:nvSpPr>
      <xdr:spPr>
        <a:xfrm>
          <a:off x="11850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63" name="直線コネクタ 662">
          <a:extLst>
            <a:ext uri="{FF2B5EF4-FFF2-40B4-BE49-F238E27FC236}">
              <a16:creationId xmlns:a16="http://schemas.microsoft.com/office/drawing/2014/main" id="{E3734088-0733-4AC6-B903-5901622897BD}"/>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5641</xdr:rowOff>
    </xdr:from>
    <xdr:ext cx="595419" cy="259045"/>
    <xdr:sp macro="" textlink="">
      <xdr:nvSpPr>
        <xdr:cNvPr id="664" name="テキスト ボックス 663">
          <a:extLst>
            <a:ext uri="{FF2B5EF4-FFF2-40B4-BE49-F238E27FC236}">
              <a16:creationId xmlns:a16="http://schemas.microsoft.com/office/drawing/2014/main" id="{2A3C9B04-13A0-4808-877E-CAC6A2439781}"/>
            </a:ext>
          </a:extLst>
        </xdr:cNvPr>
        <xdr:cNvSpPr txBox="1"/>
      </xdr:nvSpPr>
      <xdr:spPr>
        <a:xfrm>
          <a:off x="11850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65" name="直線コネクタ 664">
          <a:extLst>
            <a:ext uri="{FF2B5EF4-FFF2-40B4-BE49-F238E27FC236}">
              <a16:creationId xmlns:a16="http://schemas.microsoft.com/office/drawing/2014/main" id="{09C75D1F-8C70-4768-9ACD-E068D42ABCE8}"/>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21970</xdr:rowOff>
    </xdr:from>
    <xdr:ext cx="595419" cy="259045"/>
    <xdr:sp macro="" textlink="">
      <xdr:nvSpPr>
        <xdr:cNvPr id="666" name="テキスト ボックス 665">
          <a:extLst>
            <a:ext uri="{FF2B5EF4-FFF2-40B4-BE49-F238E27FC236}">
              <a16:creationId xmlns:a16="http://schemas.microsoft.com/office/drawing/2014/main" id="{9182D863-FE8F-43BF-AF53-91E68EDAE36F}"/>
            </a:ext>
          </a:extLst>
        </xdr:cNvPr>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67" name="直線コネクタ 666">
          <a:extLst>
            <a:ext uri="{FF2B5EF4-FFF2-40B4-BE49-F238E27FC236}">
              <a16:creationId xmlns:a16="http://schemas.microsoft.com/office/drawing/2014/main" id="{B5FF4C96-9CF2-42DE-B9D3-9C8B5C21AE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89</xdr:row>
      <xdr:rowOff>38298</xdr:rowOff>
    </xdr:from>
    <xdr:ext cx="685572" cy="259045"/>
    <xdr:sp macro="" textlink="">
      <xdr:nvSpPr>
        <xdr:cNvPr id="668" name="テキスト ボックス 667">
          <a:extLst>
            <a:ext uri="{FF2B5EF4-FFF2-40B4-BE49-F238E27FC236}">
              <a16:creationId xmlns:a16="http://schemas.microsoft.com/office/drawing/2014/main" id="{9C486E67-6A31-4A3A-812B-72B8729B9925}"/>
            </a:ext>
          </a:extLst>
        </xdr:cNvPr>
        <xdr:cNvSpPr txBox="1"/>
      </xdr:nvSpPr>
      <xdr:spPr>
        <a:xfrm>
          <a:off x="11760428" y="15297348"/>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9" name="直線コネクタ 668">
          <a:extLst>
            <a:ext uri="{FF2B5EF4-FFF2-40B4-BE49-F238E27FC236}">
              <a16:creationId xmlns:a16="http://schemas.microsoft.com/office/drawing/2014/main" id="{756D38A1-81F6-4F7D-9AFC-4190BD69B7D8}"/>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70" name="テキスト ボックス 669">
          <a:extLst>
            <a:ext uri="{FF2B5EF4-FFF2-40B4-BE49-F238E27FC236}">
              <a16:creationId xmlns:a16="http://schemas.microsoft.com/office/drawing/2014/main" id="{19BBF821-CC4E-4131-B0A3-4341B49BF597}"/>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1" name="積立金グラフ枠">
          <a:extLst>
            <a:ext uri="{FF2B5EF4-FFF2-40B4-BE49-F238E27FC236}">
              <a16:creationId xmlns:a16="http://schemas.microsoft.com/office/drawing/2014/main" id="{8F61ADDF-E11E-4FF2-B728-25D2B3E7F338}"/>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146862</xdr:rowOff>
    </xdr:from>
    <xdr:to>
      <xdr:col>85</xdr:col>
      <xdr:colOff>126364</xdr:colOff>
      <xdr:row>99</xdr:row>
      <xdr:rowOff>91388</xdr:rowOff>
    </xdr:to>
    <xdr:cxnSp macro="">
      <xdr:nvCxnSpPr>
        <xdr:cNvPr id="672" name="直線コネクタ 671">
          <a:extLst>
            <a:ext uri="{FF2B5EF4-FFF2-40B4-BE49-F238E27FC236}">
              <a16:creationId xmlns:a16="http://schemas.microsoft.com/office/drawing/2014/main" id="{32A6F61A-FAA6-4C93-AFC0-C05379B688F7}"/>
            </a:ext>
          </a:extLst>
        </xdr:cNvPr>
        <xdr:cNvCxnSpPr/>
      </xdr:nvCxnSpPr>
      <xdr:spPr>
        <a:xfrm flipV="1">
          <a:off x="16317595" y="15577362"/>
          <a:ext cx="1269" cy="14875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95215</xdr:rowOff>
    </xdr:from>
    <xdr:ext cx="469744" cy="259045"/>
    <xdr:sp macro="" textlink="">
      <xdr:nvSpPr>
        <xdr:cNvPr id="673" name="積立金最小値テキスト">
          <a:extLst>
            <a:ext uri="{FF2B5EF4-FFF2-40B4-BE49-F238E27FC236}">
              <a16:creationId xmlns:a16="http://schemas.microsoft.com/office/drawing/2014/main" id="{A301D02E-FFBE-499B-B4B1-CEFF95D92375}"/>
            </a:ext>
          </a:extLst>
        </xdr:cNvPr>
        <xdr:cNvSpPr txBox="1"/>
      </xdr:nvSpPr>
      <xdr:spPr>
        <a:xfrm>
          <a:off x="16370300" y="170687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91388</xdr:rowOff>
    </xdr:from>
    <xdr:to>
      <xdr:col>86</xdr:col>
      <xdr:colOff>25400</xdr:colOff>
      <xdr:row>99</xdr:row>
      <xdr:rowOff>91388</xdr:rowOff>
    </xdr:to>
    <xdr:cxnSp macro="">
      <xdr:nvCxnSpPr>
        <xdr:cNvPr id="674" name="直線コネクタ 673">
          <a:extLst>
            <a:ext uri="{FF2B5EF4-FFF2-40B4-BE49-F238E27FC236}">
              <a16:creationId xmlns:a16="http://schemas.microsoft.com/office/drawing/2014/main" id="{BFB90CC9-667D-4CB6-B970-F2D5195C57DF}"/>
            </a:ext>
          </a:extLst>
        </xdr:cNvPr>
        <xdr:cNvCxnSpPr/>
      </xdr:nvCxnSpPr>
      <xdr:spPr>
        <a:xfrm>
          <a:off x="16230600" y="170649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93539</xdr:rowOff>
    </xdr:from>
    <xdr:ext cx="599010" cy="259045"/>
    <xdr:sp macro="" textlink="">
      <xdr:nvSpPr>
        <xdr:cNvPr id="675" name="積立金最大値テキスト">
          <a:extLst>
            <a:ext uri="{FF2B5EF4-FFF2-40B4-BE49-F238E27FC236}">
              <a16:creationId xmlns:a16="http://schemas.microsoft.com/office/drawing/2014/main" id="{FE964764-696C-4CB4-AF9F-B9E154E3BD68}"/>
            </a:ext>
          </a:extLst>
        </xdr:cNvPr>
        <xdr:cNvSpPr txBox="1"/>
      </xdr:nvSpPr>
      <xdr:spPr>
        <a:xfrm>
          <a:off x="16370300" y="153525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915,614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146862</xdr:rowOff>
    </xdr:from>
    <xdr:to>
      <xdr:col>86</xdr:col>
      <xdr:colOff>25400</xdr:colOff>
      <xdr:row>90</xdr:row>
      <xdr:rowOff>146862</xdr:rowOff>
    </xdr:to>
    <xdr:cxnSp macro="">
      <xdr:nvCxnSpPr>
        <xdr:cNvPr id="676" name="直線コネクタ 675">
          <a:extLst>
            <a:ext uri="{FF2B5EF4-FFF2-40B4-BE49-F238E27FC236}">
              <a16:creationId xmlns:a16="http://schemas.microsoft.com/office/drawing/2014/main" id="{815BD714-214E-44FC-A16B-BE8A7FE40A87}"/>
            </a:ext>
          </a:extLst>
        </xdr:cNvPr>
        <xdr:cNvCxnSpPr/>
      </xdr:nvCxnSpPr>
      <xdr:spPr>
        <a:xfrm>
          <a:off x="16230600" y="155773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118725</xdr:rowOff>
    </xdr:from>
    <xdr:to>
      <xdr:col>85</xdr:col>
      <xdr:colOff>127000</xdr:colOff>
      <xdr:row>99</xdr:row>
      <xdr:rowOff>62353</xdr:rowOff>
    </xdr:to>
    <xdr:cxnSp macro="">
      <xdr:nvCxnSpPr>
        <xdr:cNvPr id="677" name="直線コネクタ 676">
          <a:extLst>
            <a:ext uri="{FF2B5EF4-FFF2-40B4-BE49-F238E27FC236}">
              <a16:creationId xmlns:a16="http://schemas.microsoft.com/office/drawing/2014/main" id="{8E3BCFED-F34C-42CB-9DD8-9220B7EE10AA}"/>
            </a:ext>
          </a:extLst>
        </xdr:cNvPr>
        <xdr:cNvCxnSpPr/>
      </xdr:nvCxnSpPr>
      <xdr:spPr>
        <a:xfrm flipV="1">
          <a:off x="15481300" y="16577925"/>
          <a:ext cx="838200" cy="4579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97218</xdr:rowOff>
    </xdr:from>
    <xdr:ext cx="534377" cy="259045"/>
    <xdr:sp macro="" textlink="">
      <xdr:nvSpPr>
        <xdr:cNvPr id="678" name="積立金平均値テキスト">
          <a:extLst>
            <a:ext uri="{FF2B5EF4-FFF2-40B4-BE49-F238E27FC236}">
              <a16:creationId xmlns:a16="http://schemas.microsoft.com/office/drawing/2014/main" id="{23121A5E-DD94-4F1A-A9F9-07A1EC940EC6}"/>
            </a:ext>
          </a:extLst>
        </xdr:cNvPr>
        <xdr:cNvSpPr txBox="1"/>
      </xdr:nvSpPr>
      <xdr:spPr>
        <a:xfrm>
          <a:off x="16370300" y="1689931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118791</xdr:rowOff>
    </xdr:from>
    <xdr:to>
      <xdr:col>85</xdr:col>
      <xdr:colOff>177800</xdr:colOff>
      <xdr:row>99</xdr:row>
      <xdr:rowOff>48941</xdr:rowOff>
    </xdr:to>
    <xdr:sp macro="" textlink="">
      <xdr:nvSpPr>
        <xdr:cNvPr id="679" name="フローチャート: 判断 678">
          <a:extLst>
            <a:ext uri="{FF2B5EF4-FFF2-40B4-BE49-F238E27FC236}">
              <a16:creationId xmlns:a16="http://schemas.microsoft.com/office/drawing/2014/main" id="{D41FF230-4D64-48BB-AEEF-24F78362FF52}"/>
            </a:ext>
          </a:extLst>
        </xdr:cNvPr>
        <xdr:cNvSpPr/>
      </xdr:nvSpPr>
      <xdr:spPr>
        <a:xfrm>
          <a:off x="16268700" y="16920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99</xdr:row>
      <xdr:rowOff>26084</xdr:rowOff>
    </xdr:from>
    <xdr:to>
      <xdr:col>81</xdr:col>
      <xdr:colOff>50800</xdr:colOff>
      <xdr:row>99</xdr:row>
      <xdr:rowOff>62353</xdr:rowOff>
    </xdr:to>
    <xdr:cxnSp macro="">
      <xdr:nvCxnSpPr>
        <xdr:cNvPr id="680" name="直線コネクタ 679">
          <a:extLst>
            <a:ext uri="{FF2B5EF4-FFF2-40B4-BE49-F238E27FC236}">
              <a16:creationId xmlns:a16="http://schemas.microsoft.com/office/drawing/2014/main" id="{B7EBC571-6B4F-4E8D-96BD-6C46270A035F}"/>
            </a:ext>
          </a:extLst>
        </xdr:cNvPr>
        <xdr:cNvCxnSpPr/>
      </xdr:nvCxnSpPr>
      <xdr:spPr>
        <a:xfrm>
          <a:off x="14592300" y="16999634"/>
          <a:ext cx="889000" cy="362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98070</xdr:rowOff>
    </xdr:from>
    <xdr:to>
      <xdr:col>81</xdr:col>
      <xdr:colOff>101600</xdr:colOff>
      <xdr:row>99</xdr:row>
      <xdr:rowOff>28220</xdr:rowOff>
    </xdr:to>
    <xdr:sp macro="" textlink="">
      <xdr:nvSpPr>
        <xdr:cNvPr id="681" name="フローチャート: 判断 680">
          <a:extLst>
            <a:ext uri="{FF2B5EF4-FFF2-40B4-BE49-F238E27FC236}">
              <a16:creationId xmlns:a16="http://schemas.microsoft.com/office/drawing/2014/main" id="{8CF874FF-974A-4160-973B-60144A186414}"/>
            </a:ext>
          </a:extLst>
        </xdr:cNvPr>
        <xdr:cNvSpPr/>
      </xdr:nvSpPr>
      <xdr:spPr>
        <a:xfrm>
          <a:off x="15430500" y="16900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44747</xdr:rowOff>
    </xdr:from>
    <xdr:ext cx="534377" cy="259045"/>
    <xdr:sp macro="" textlink="">
      <xdr:nvSpPr>
        <xdr:cNvPr id="682" name="テキスト ボックス 681">
          <a:extLst>
            <a:ext uri="{FF2B5EF4-FFF2-40B4-BE49-F238E27FC236}">
              <a16:creationId xmlns:a16="http://schemas.microsoft.com/office/drawing/2014/main" id="{F4A28C86-A52B-402D-B85C-DD254AF5FB24}"/>
            </a:ext>
          </a:extLst>
        </xdr:cNvPr>
        <xdr:cNvSpPr txBox="1"/>
      </xdr:nvSpPr>
      <xdr:spPr>
        <a:xfrm>
          <a:off x="15214111" y="166753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99</xdr:row>
      <xdr:rowOff>26054</xdr:rowOff>
    </xdr:from>
    <xdr:to>
      <xdr:col>76</xdr:col>
      <xdr:colOff>114300</xdr:colOff>
      <xdr:row>99</xdr:row>
      <xdr:rowOff>26084</xdr:rowOff>
    </xdr:to>
    <xdr:cxnSp macro="">
      <xdr:nvCxnSpPr>
        <xdr:cNvPr id="683" name="直線コネクタ 682">
          <a:extLst>
            <a:ext uri="{FF2B5EF4-FFF2-40B4-BE49-F238E27FC236}">
              <a16:creationId xmlns:a16="http://schemas.microsoft.com/office/drawing/2014/main" id="{FF49B103-E1FB-4688-9328-EE4B8808F081}"/>
            </a:ext>
          </a:extLst>
        </xdr:cNvPr>
        <xdr:cNvCxnSpPr/>
      </xdr:nvCxnSpPr>
      <xdr:spPr>
        <a:xfrm>
          <a:off x="13703300" y="16999604"/>
          <a:ext cx="889000" cy="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135190</xdr:rowOff>
    </xdr:from>
    <xdr:to>
      <xdr:col>76</xdr:col>
      <xdr:colOff>165100</xdr:colOff>
      <xdr:row>99</xdr:row>
      <xdr:rowOff>65340</xdr:rowOff>
    </xdr:to>
    <xdr:sp macro="" textlink="">
      <xdr:nvSpPr>
        <xdr:cNvPr id="684" name="フローチャート: 判断 683">
          <a:extLst>
            <a:ext uri="{FF2B5EF4-FFF2-40B4-BE49-F238E27FC236}">
              <a16:creationId xmlns:a16="http://schemas.microsoft.com/office/drawing/2014/main" id="{CA84DB36-210A-4A53-A54E-1EFC144EEF47}"/>
            </a:ext>
          </a:extLst>
        </xdr:cNvPr>
        <xdr:cNvSpPr/>
      </xdr:nvSpPr>
      <xdr:spPr>
        <a:xfrm>
          <a:off x="14541500" y="16937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81867</xdr:rowOff>
    </xdr:from>
    <xdr:ext cx="534377" cy="259045"/>
    <xdr:sp macro="" textlink="">
      <xdr:nvSpPr>
        <xdr:cNvPr id="685" name="テキスト ボックス 684">
          <a:extLst>
            <a:ext uri="{FF2B5EF4-FFF2-40B4-BE49-F238E27FC236}">
              <a16:creationId xmlns:a16="http://schemas.microsoft.com/office/drawing/2014/main" id="{2C9BC633-275B-4AF4-A301-2089E676B9D3}"/>
            </a:ext>
          </a:extLst>
        </xdr:cNvPr>
        <xdr:cNvSpPr txBox="1"/>
      </xdr:nvSpPr>
      <xdr:spPr>
        <a:xfrm>
          <a:off x="14325111" y="16712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129036</xdr:rowOff>
    </xdr:from>
    <xdr:to>
      <xdr:col>71</xdr:col>
      <xdr:colOff>177800</xdr:colOff>
      <xdr:row>99</xdr:row>
      <xdr:rowOff>26054</xdr:rowOff>
    </xdr:to>
    <xdr:cxnSp macro="">
      <xdr:nvCxnSpPr>
        <xdr:cNvPr id="686" name="直線コネクタ 685">
          <a:extLst>
            <a:ext uri="{FF2B5EF4-FFF2-40B4-BE49-F238E27FC236}">
              <a16:creationId xmlns:a16="http://schemas.microsoft.com/office/drawing/2014/main" id="{131F1016-DEB9-4ED1-9B94-0990A4E32295}"/>
            </a:ext>
          </a:extLst>
        </xdr:cNvPr>
        <xdr:cNvCxnSpPr/>
      </xdr:nvCxnSpPr>
      <xdr:spPr>
        <a:xfrm>
          <a:off x="12814300" y="16931136"/>
          <a:ext cx="889000" cy="684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79149</xdr:rowOff>
    </xdr:from>
    <xdr:to>
      <xdr:col>72</xdr:col>
      <xdr:colOff>38100</xdr:colOff>
      <xdr:row>99</xdr:row>
      <xdr:rowOff>9299</xdr:rowOff>
    </xdr:to>
    <xdr:sp macro="" textlink="">
      <xdr:nvSpPr>
        <xdr:cNvPr id="687" name="フローチャート: 判断 686">
          <a:extLst>
            <a:ext uri="{FF2B5EF4-FFF2-40B4-BE49-F238E27FC236}">
              <a16:creationId xmlns:a16="http://schemas.microsoft.com/office/drawing/2014/main" id="{8FE4FD98-742C-4EB3-AB20-C71EB94EE3BF}"/>
            </a:ext>
          </a:extLst>
        </xdr:cNvPr>
        <xdr:cNvSpPr/>
      </xdr:nvSpPr>
      <xdr:spPr>
        <a:xfrm>
          <a:off x="13652500" y="16881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25826</xdr:rowOff>
    </xdr:from>
    <xdr:ext cx="534377" cy="259045"/>
    <xdr:sp macro="" textlink="">
      <xdr:nvSpPr>
        <xdr:cNvPr id="688" name="テキスト ボックス 687">
          <a:extLst>
            <a:ext uri="{FF2B5EF4-FFF2-40B4-BE49-F238E27FC236}">
              <a16:creationId xmlns:a16="http://schemas.microsoft.com/office/drawing/2014/main" id="{3BE3F2EC-AE45-4FF3-B905-7D31663E601C}"/>
            </a:ext>
          </a:extLst>
        </xdr:cNvPr>
        <xdr:cNvSpPr txBox="1"/>
      </xdr:nvSpPr>
      <xdr:spPr>
        <a:xfrm>
          <a:off x="13436111" y="166564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80122</xdr:rowOff>
    </xdr:from>
    <xdr:to>
      <xdr:col>67</xdr:col>
      <xdr:colOff>101600</xdr:colOff>
      <xdr:row>99</xdr:row>
      <xdr:rowOff>10272</xdr:rowOff>
    </xdr:to>
    <xdr:sp macro="" textlink="">
      <xdr:nvSpPr>
        <xdr:cNvPr id="689" name="フローチャート: 判断 688">
          <a:extLst>
            <a:ext uri="{FF2B5EF4-FFF2-40B4-BE49-F238E27FC236}">
              <a16:creationId xmlns:a16="http://schemas.microsoft.com/office/drawing/2014/main" id="{9D10F8AB-4B3C-40C5-A0C3-EDC2879E313B}"/>
            </a:ext>
          </a:extLst>
        </xdr:cNvPr>
        <xdr:cNvSpPr/>
      </xdr:nvSpPr>
      <xdr:spPr>
        <a:xfrm>
          <a:off x="12763500" y="168822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99</xdr:row>
      <xdr:rowOff>1399</xdr:rowOff>
    </xdr:from>
    <xdr:ext cx="534377" cy="259045"/>
    <xdr:sp macro="" textlink="">
      <xdr:nvSpPr>
        <xdr:cNvPr id="690" name="テキスト ボックス 689">
          <a:extLst>
            <a:ext uri="{FF2B5EF4-FFF2-40B4-BE49-F238E27FC236}">
              <a16:creationId xmlns:a16="http://schemas.microsoft.com/office/drawing/2014/main" id="{FC1B1A02-FF39-4BB2-B0B4-ABA9B1E5A4FD}"/>
            </a:ext>
          </a:extLst>
        </xdr:cNvPr>
        <xdr:cNvSpPr txBox="1"/>
      </xdr:nvSpPr>
      <xdr:spPr>
        <a:xfrm>
          <a:off x="12547111" y="169749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1" name="テキスト ボックス 690">
          <a:extLst>
            <a:ext uri="{FF2B5EF4-FFF2-40B4-BE49-F238E27FC236}">
              <a16:creationId xmlns:a16="http://schemas.microsoft.com/office/drawing/2014/main" id="{6C8DEE77-BF78-407F-A265-AAC113F9A337}"/>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2" name="テキスト ボックス 691">
          <a:extLst>
            <a:ext uri="{FF2B5EF4-FFF2-40B4-BE49-F238E27FC236}">
              <a16:creationId xmlns:a16="http://schemas.microsoft.com/office/drawing/2014/main" id="{FE76FC09-BE15-42DD-A604-B72390089AEC}"/>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8A4452A1-D7EA-423D-8CC8-C6E87F62576E}"/>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FFEEA22D-B39A-4CDE-96BB-D6D558F7B2DB}"/>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C604A48E-5846-4F4B-9CBA-CFE5F1A59291}"/>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67925</xdr:rowOff>
    </xdr:from>
    <xdr:to>
      <xdr:col>85</xdr:col>
      <xdr:colOff>177800</xdr:colOff>
      <xdr:row>96</xdr:row>
      <xdr:rowOff>169525</xdr:rowOff>
    </xdr:to>
    <xdr:sp macro="" textlink="">
      <xdr:nvSpPr>
        <xdr:cNvPr id="696" name="楕円 695">
          <a:extLst>
            <a:ext uri="{FF2B5EF4-FFF2-40B4-BE49-F238E27FC236}">
              <a16:creationId xmlns:a16="http://schemas.microsoft.com/office/drawing/2014/main" id="{3461E0B6-79A3-48D6-9A08-57672E3A30F1}"/>
            </a:ext>
          </a:extLst>
        </xdr:cNvPr>
        <xdr:cNvSpPr/>
      </xdr:nvSpPr>
      <xdr:spPr>
        <a:xfrm>
          <a:off x="16268700" y="16527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90802</xdr:rowOff>
    </xdr:from>
    <xdr:ext cx="599010" cy="259045"/>
    <xdr:sp macro="" textlink="">
      <xdr:nvSpPr>
        <xdr:cNvPr id="697" name="積立金該当値テキスト">
          <a:extLst>
            <a:ext uri="{FF2B5EF4-FFF2-40B4-BE49-F238E27FC236}">
              <a16:creationId xmlns:a16="http://schemas.microsoft.com/office/drawing/2014/main" id="{90A72418-6227-4D81-ABCF-76B57CBDB073}"/>
            </a:ext>
          </a:extLst>
        </xdr:cNvPr>
        <xdr:cNvSpPr txBox="1"/>
      </xdr:nvSpPr>
      <xdr:spPr>
        <a:xfrm>
          <a:off x="16370300" y="163785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302,846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99</xdr:row>
      <xdr:rowOff>11553</xdr:rowOff>
    </xdr:from>
    <xdr:to>
      <xdr:col>81</xdr:col>
      <xdr:colOff>101600</xdr:colOff>
      <xdr:row>99</xdr:row>
      <xdr:rowOff>113153</xdr:rowOff>
    </xdr:to>
    <xdr:sp macro="" textlink="">
      <xdr:nvSpPr>
        <xdr:cNvPr id="698" name="楕円 697">
          <a:extLst>
            <a:ext uri="{FF2B5EF4-FFF2-40B4-BE49-F238E27FC236}">
              <a16:creationId xmlns:a16="http://schemas.microsoft.com/office/drawing/2014/main" id="{E5505628-FAE3-4A85-BEE4-4A4CB0ADC1F3}"/>
            </a:ext>
          </a:extLst>
        </xdr:cNvPr>
        <xdr:cNvSpPr/>
      </xdr:nvSpPr>
      <xdr:spPr>
        <a:xfrm>
          <a:off x="15430500" y="16985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99</xdr:row>
      <xdr:rowOff>104280</xdr:rowOff>
    </xdr:from>
    <xdr:ext cx="534377" cy="259045"/>
    <xdr:sp macro="" textlink="">
      <xdr:nvSpPr>
        <xdr:cNvPr id="699" name="テキスト ボックス 698">
          <a:extLst>
            <a:ext uri="{FF2B5EF4-FFF2-40B4-BE49-F238E27FC236}">
              <a16:creationId xmlns:a16="http://schemas.microsoft.com/office/drawing/2014/main" id="{288E5CCC-CC8A-4C9A-A916-7434D76956BD}"/>
            </a:ext>
          </a:extLst>
        </xdr:cNvPr>
        <xdr:cNvSpPr txBox="1"/>
      </xdr:nvSpPr>
      <xdr:spPr>
        <a:xfrm>
          <a:off x="15214111" y="170778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146734</xdr:rowOff>
    </xdr:from>
    <xdr:to>
      <xdr:col>76</xdr:col>
      <xdr:colOff>165100</xdr:colOff>
      <xdr:row>99</xdr:row>
      <xdr:rowOff>76884</xdr:rowOff>
    </xdr:to>
    <xdr:sp macro="" textlink="">
      <xdr:nvSpPr>
        <xdr:cNvPr id="700" name="楕円 699">
          <a:extLst>
            <a:ext uri="{FF2B5EF4-FFF2-40B4-BE49-F238E27FC236}">
              <a16:creationId xmlns:a16="http://schemas.microsoft.com/office/drawing/2014/main" id="{FAA25836-12DA-4273-B283-2EEACB7CCFD8}"/>
            </a:ext>
          </a:extLst>
        </xdr:cNvPr>
        <xdr:cNvSpPr/>
      </xdr:nvSpPr>
      <xdr:spPr>
        <a:xfrm>
          <a:off x="14541500" y="16948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99</xdr:row>
      <xdr:rowOff>68011</xdr:rowOff>
    </xdr:from>
    <xdr:ext cx="534377" cy="259045"/>
    <xdr:sp macro="" textlink="">
      <xdr:nvSpPr>
        <xdr:cNvPr id="701" name="テキスト ボックス 700">
          <a:extLst>
            <a:ext uri="{FF2B5EF4-FFF2-40B4-BE49-F238E27FC236}">
              <a16:creationId xmlns:a16="http://schemas.microsoft.com/office/drawing/2014/main" id="{49B0D192-A6D2-4521-9D99-76C5B31B26CF}"/>
            </a:ext>
          </a:extLst>
        </xdr:cNvPr>
        <xdr:cNvSpPr txBox="1"/>
      </xdr:nvSpPr>
      <xdr:spPr>
        <a:xfrm>
          <a:off x="14325111" y="170415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146704</xdr:rowOff>
    </xdr:from>
    <xdr:to>
      <xdr:col>72</xdr:col>
      <xdr:colOff>38100</xdr:colOff>
      <xdr:row>99</xdr:row>
      <xdr:rowOff>76854</xdr:rowOff>
    </xdr:to>
    <xdr:sp macro="" textlink="">
      <xdr:nvSpPr>
        <xdr:cNvPr id="702" name="楕円 701">
          <a:extLst>
            <a:ext uri="{FF2B5EF4-FFF2-40B4-BE49-F238E27FC236}">
              <a16:creationId xmlns:a16="http://schemas.microsoft.com/office/drawing/2014/main" id="{E41FDC1D-24EE-48D6-9F7D-487467781F87}"/>
            </a:ext>
          </a:extLst>
        </xdr:cNvPr>
        <xdr:cNvSpPr/>
      </xdr:nvSpPr>
      <xdr:spPr>
        <a:xfrm>
          <a:off x="13652500" y="16948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99</xdr:row>
      <xdr:rowOff>67981</xdr:rowOff>
    </xdr:from>
    <xdr:ext cx="534377" cy="259045"/>
    <xdr:sp macro="" textlink="">
      <xdr:nvSpPr>
        <xdr:cNvPr id="703" name="テキスト ボックス 702">
          <a:extLst>
            <a:ext uri="{FF2B5EF4-FFF2-40B4-BE49-F238E27FC236}">
              <a16:creationId xmlns:a16="http://schemas.microsoft.com/office/drawing/2014/main" id="{22554330-ABC7-49BE-A14B-A0884F446B73}"/>
            </a:ext>
          </a:extLst>
        </xdr:cNvPr>
        <xdr:cNvSpPr txBox="1"/>
      </xdr:nvSpPr>
      <xdr:spPr>
        <a:xfrm>
          <a:off x="13436111" y="17041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78236</xdr:rowOff>
    </xdr:from>
    <xdr:to>
      <xdr:col>67</xdr:col>
      <xdr:colOff>101600</xdr:colOff>
      <xdr:row>99</xdr:row>
      <xdr:rowOff>8386</xdr:rowOff>
    </xdr:to>
    <xdr:sp macro="" textlink="">
      <xdr:nvSpPr>
        <xdr:cNvPr id="704" name="楕円 703">
          <a:extLst>
            <a:ext uri="{FF2B5EF4-FFF2-40B4-BE49-F238E27FC236}">
              <a16:creationId xmlns:a16="http://schemas.microsoft.com/office/drawing/2014/main" id="{57933C2B-FE64-4D81-A91E-D1B9624954D1}"/>
            </a:ext>
          </a:extLst>
        </xdr:cNvPr>
        <xdr:cNvSpPr/>
      </xdr:nvSpPr>
      <xdr:spPr>
        <a:xfrm>
          <a:off x="12763500" y="16880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24913</xdr:rowOff>
    </xdr:from>
    <xdr:ext cx="534377" cy="259045"/>
    <xdr:sp macro="" textlink="">
      <xdr:nvSpPr>
        <xdr:cNvPr id="705" name="テキスト ボックス 704">
          <a:extLst>
            <a:ext uri="{FF2B5EF4-FFF2-40B4-BE49-F238E27FC236}">
              <a16:creationId xmlns:a16="http://schemas.microsoft.com/office/drawing/2014/main" id="{1F0C56CA-A16E-4D25-88B4-E3C2F0FBE41C}"/>
            </a:ext>
          </a:extLst>
        </xdr:cNvPr>
        <xdr:cNvSpPr txBox="1"/>
      </xdr:nvSpPr>
      <xdr:spPr>
        <a:xfrm>
          <a:off x="12547111" y="166555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6" name="正方形/長方形 705">
          <a:extLst>
            <a:ext uri="{FF2B5EF4-FFF2-40B4-BE49-F238E27FC236}">
              <a16:creationId xmlns:a16="http://schemas.microsoft.com/office/drawing/2014/main" id="{3AB909C1-AADC-45EB-B1B1-721A86A48C9A}"/>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7" name="正方形/長方形 706">
          <a:extLst>
            <a:ext uri="{FF2B5EF4-FFF2-40B4-BE49-F238E27FC236}">
              <a16:creationId xmlns:a16="http://schemas.microsoft.com/office/drawing/2014/main" id="{DD9A7850-DD40-4567-AB83-BA26521C9226}"/>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8" name="正方形/長方形 707">
          <a:extLst>
            <a:ext uri="{FF2B5EF4-FFF2-40B4-BE49-F238E27FC236}">
              <a16:creationId xmlns:a16="http://schemas.microsoft.com/office/drawing/2014/main" id="{2CAD6136-5B9A-4145-9C68-C859395C5C19}"/>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9" name="正方形/長方形 708">
          <a:extLst>
            <a:ext uri="{FF2B5EF4-FFF2-40B4-BE49-F238E27FC236}">
              <a16:creationId xmlns:a16="http://schemas.microsoft.com/office/drawing/2014/main" id="{46EC28A2-A5BF-4D47-AD1B-90CDDC0E62FB}"/>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0" name="正方形/長方形 709">
          <a:extLst>
            <a:ext uri="{FF2B5EF4-FFF2-40B4-BE49-F238E27FC236}">
              <a16:creationId xmlns:a16="http://schemas.microsoft.com/office/drawing/2014/main" id="{EBEF4B89-68B0-4985-BB02-530EA91C78E5}"/>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1" name="正方形/長方形 710">
          <a:extLst>
            <a:ext uri="{FF2B5EF4-FFF2-40B4-BE49-F238E27FC236}">
              <a16:creationId xmlns:a16="http://schemas.microsoft.com/office/drawing/2014/main" id="{569CBE3A-B9E9-4044-B4FC-8EE809BA5C31}"/>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2" name="正方形/長方形 711">
          <a:extLst>
            <a:ext uri="{FF2B5EF4-FFF2-40B4-BE49-F238E27FC236}">
              <a16:creationId xmlns:a16="http://schemas.microsoft.com/office/drawing/2014/main" id="{127CE7A7-F8C5-4B1D-BCFB-F090504C509F}"/>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3" name="正方形/長方形 712">
          <a:extLst>
            <a:ext uri="{FF2B5EF4-FFF2-40B4-BE49-F238E27FC236}">
              <a16:creationId xmlns:a16="http://schemas.microsoft.com/office/drawing/2014/main" id="{5D8272AD-4519-4D32-939E-0104ED68F186}"/>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4" name="テキスト ボックス 713">
          <a:extLst>
            <a:ext uri="{FF2B5EF4-FFF2-40B4-BE49-F238E27FC236}">
              <a16:creationId xmlns:a16="http://schemas.microsoft.com/office/drawing/2014/main" id="{7BAF8B41-3A31-408D-85F4-D8971B34F072}"/>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5" name="直線コネクタ 714">
          <a:extLst>
            <a:ext uri="{FF2B5EF4-FFF2-40B4-BE49-F238E27FC236}">
              <a16:creationId xmlns:a16="http://schemas.microsoft.com/office/drawing/2014/main" id="{A50E4A32-C87E-4DAA-8BA0-C3B7695E0A61}"/>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16" name="直線コネクタ 715">
          <a:extLst>
            <a:ext uri="{FF2B5EF4-FFF2-40B4-BE49-F238E27FC236}">
              <a16:creationId xmlns:a16="http://schemas.microsoft.com/office/drawing/2014/main" id="{D8619EBB-B5D6-471D-9DC4-352E26D29521}"/>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17" name="テキスト ボックス 716">
          <a:extLst>
            <a:ext uri="{FF2B5EF4-FFF2-40B4-BE49-F238E27FC236}">
              <a16:creationId xmlns:a16="http://schemas.microsoft.com/office/drawing/2014/main" id="{4BD22DC2-384E-4F0A-9C5C-87D139BC6D77}"/>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18" name="直線コネクタ 717">
          <a:extLst>
            <a:ext uri="{FF2B5EF4-FFF2-40B4-BE49-F238E27FC236}">
              <a16:creationId xmlns:a16="http://schemas.microsoft.com/office/drawing/2014/main" id="{FA9D0CC2-F303-484B-B201-E9648AB66D37}"/>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144434</xdr:rowOff>
    </xdr:from>
    <xdr:ext cx="531299" cy="259045"/>
    <xdr:sp macro="" textlink="">
      <xdr:nvSpPr>
        <xdr:cNvPr id="719" name="テキスト ボックス 718">
          <a:extLst>
            <a:ext uri="{FF2B5EF4-FFF2-40B4-BE49-F238E27FC236}">
              <a16:creationId xmlns:a16="http://schemas.microsoft.com/office/drawing/2014/main" id="{AA7D29DE-B061-4658-A7F3-118AFF989DDE}"/>
            </a:ext>
          </a:extLst>
        </xdr:cNvPr>
        <xdr:cNvSpPr txBox="1"/>
      </xdr:nvSpPr>
      <xdr:spPr>
        <a:xfrm>
          <a:off x="17756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20" name="直線コネクタ 719">
          <a:extLst>
            <a:ext uri="{FF2B5EF4-FFF2-40B4-BE49-F238E27FC236}">
              <a16:creationId xmlns:a16="http://schemas.microsoft.com/office/drawing/2014/main" id="{8EE01992-327D-42F5-863E-8693B1662E4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34</xdr:row>
      <xdr:rowOff>160763</xdr:rowOff>
    </xdr:from>
    <xdr:ext cx="531299" cy="259045"/>
    <xdr:sp macro="" textlink="">
      <xdr:nvSpPr>
        <xdr:cNvPr id="721" name="テキスト ボックス 720">
          <a:extLst>
            <a:ext uri="{FF2B5EF4-FFF2-40B4-BE49-F238E27FC236}">
              <a16:creationId xmlns:a16="http://schemas.microsoft.com/office/drawing/2014/main" id="{34C66ABC-6BB3-4B96-8822-996BACFF0640}"/>
            </a:ext>
          </a:extLst>
        </xdr:cNvPr>
        <xdr:cNvSpPr txBox="1"/>
      </xdr:nvSpPr>
      <xdr:spPr>
        <a:xfrm>
          <a:off x="17756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22" name="直線コネクタ 721">
          <a:extLst>
            <a:ext uri="{FF2B5EF4-FFF2-40B4-BE49-F238E27FC236}">
              <a16:creationId xmlns:a16="http://schemas.microsoft.com/office/drawing/2014/main" id="{9AC571A3-8E09-458C-81DF-5A33AA74D634}"/>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5641</xdr:rowOff>
    </xdr:from>
    <xdr:ext cx="531299" cy="259045"/>
    <xdr:sp macro="" textlink="">
      <xdr:nvSpPr>
        <xdr:cNvPr id="723" name="テキスト ボックス 722">
          <a:extLst>
            <a:ext uri="{FF2B5EF4-FFF2-40B4-BE49-F238E27FC236}">
              <a16:creationId xmlns:a16="http://schemas.microsoft.com/office/drawing/2014/main" id="{F21771E4-E38E-4271-B107-E287A81307A1}"/>
            </a:ext>
          </a:extLst>
        </xdr:cNvPr>
        <xdr:cNvSpPr txBox="1"/>
      </xdr:nvSpPr>
      <xdr:spPr>
        <a:xfrm>
          <a:off x="17756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24" name="直線コネクタ 723">
          <a:extLst>
            <a:ext uri="{FF2B5EF4-FFF2-40B4-BE49-F238E27FC236}">
              <a16:creationId xmlns:a16="http://schemas.microsoft.com/office/drawing/2014/main" id="{3AA1BE4A-742E-44DE-ADCD-A01189B54B3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21970</xdr:rowOff>
    </xdr:from>
    <xdr:ext cx="531299" cy="259045"/>
    <xdr:sp macro="" textlink="">
      <xdr:nvSpPr>
        <xdr:cNvPr id="725" name="テキスト ボックス 724">
          <a:extLst>
            <a:ext uri="{FF2B5EF4-FFF2-40B4-BE49-F238E27FC236}">
              <a16:creationId xmlns:a16="http://schemas.microsoft.com/office/drawing/2014/main" id="{2FB0D7C7-F40F-47AA-B809-521B0F38D208}"/>
            </a:ext>
          </a:extLst>
        </xdr:cNvPr>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26" name="直線コネクタ 725">
          <a:extLst>
            <a:ext uri="{FF2B5EF4-FFF2-40B4-BE49-F238E27FC236}">
              <a16:creationId xmlns:a16="http://schemas.microsoft.com/office/drawing/2014/main" id="{9A22851D-15C0-4E64-AEC1-39AC3483CA2F}"/>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27" name="テキスト ボックス 726">
          <a:extLst>
            <a:ext uri="{FF2B5EF4-FFF2-40B4-BE49-F238E27FC236}">
              <a16:creationId xmlns:a16="http://schemas.microsoft.com/office/drawing/2014/main" id="{050F9474-15B9-4165-9AF8-011FE596E2F8}"/>
            </a:ext>
          </a:extLst>
        </xdr:cNvPr>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8" name="直線コネクタ 727">
          <a:extLst>
            <a:ext uri="{FF2B5EF4-FFF2-40B4-BE49-F238E27FC236}">
              <a16:creationId xmlns:a16="http://schemas.microsoft.com/office/drawing/2014/main" id="{6FE7551D-BB28-48D0-8D56-1F94506542FC}"/>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9" name="テキスト ボックス 728">
          <a:extLst>
            <a:ext uri="{FF2B5EF4-FFF2-40B4-BE49-F238E27FC236}">
              <a16:creationId xmlns:a16="http://schemas.microsoft.com/office/drawing/2014/main" id="{2B35BEE0-0863-4EE1-AB52-993D5BFBA06B}"/>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0" name="投資及び出資金グラフ枠">
          <a:extLst>
            <a:ext uri="{FF2B5EF4-FFF2-40B4-BE49-F238E27FC236}">
              <a16:creationId xmlns:a16="http://schemas.microsoft.com/office/drawing/2014/main" id="{6BBF91D7-1DCC-42CB-9646-AD312EAB6214}"/>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10574</xdr:rowOff>
    </xdr:from>
    <xdr:to>
      <xdr:col>116</xdr:col>
      <xdr:colOff>62864</xdr:colOff>
      <xdr:row>39</xdr:row>
      <xdr:rowOff>98878</xdr:rowOff>
    </xdr:to>
    <xdr:cxnSp macro="">
      <xdr:nvCxnSpPr>
        <xdr:cNvPr id="731" name="直線コネクタ 730">
          <a:extLst>
            <a:ext uri="{FF2B5EF4-FFF2-40B4-BE49-F238E27FC236}">
              <a16:creationId xmlns:a16="http://schemas.microsoft.com/office/drawing/2014/main" id="{47D43238-9C04-4C86-8629-BD9B6C20DEB7}"/>
            </a:ext>
          </a:extLst>
        </xdr:cNvPr>
        <xdr:cNvCxnSpPr/>
      </xdr:nvCxnSpPr>
      <xdr:spPr>
        <a:xfrm flipV="1">
          <a:off x="22159595" y="5154074"/>
          <a:ext cx="1269" cy="16313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32" name="投資及び出資金最小値テキスト">
          <a:extLst>
            <a:ext uri="{FF2B5EF4-FFF2-40B4-BE49-F238E27FC236}">
              <a16:creationId xmlns:a16="http://schemas.microsoft.com/office/drawing/2014/main" id="{8EA44E5B-ED43-4B00-8022-0ED72E2F88EE}"/>
            </a:ext>
          </a:extLst>
        </xdr:cNvPr>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33" name="直線コネクタ 732">
          <a:extLst>
            <a:ext uri="{FF2B5EF4-FFF2-40B4-BE49-F238E27FC236}">
              <a16:creationId xmlns:a16="http://schemas.microsoft.com/office/drawing/2014/main" id="{B55CB4CE-8BC9-40E3-8BC3-3D027D7A468B}"/>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128701</xdr:rowOff>
    </xdr:from>
    <xdr:ext cx="534377" cy="259045"/>
    <xdr:sp macro="" textlink="">
      <xdr:nvSpPr>
        <xdr:cNvPr id="734" name="投資及び出資金最大値テキスト">
          <a:extLst>
            <a:ext uri="{FF2B5EF4-FFF2-40B4-BE49-F238E27FC236}">
              <a16:creationId xmlns:a16="http://schemas.microsoft.com/office/drawing/2014/main" id="{82179657-00A8-44F5-932A-3FFD1421D39D}"/>
            </a:ext>
          </a:extLst>
        </xdr:cNvPr>
        <xdr:cNvSpPr txBox="1"/>
      </xdr:nvSpPr>
      <xdr:spPr>
        <a:xfrm>
          <a:off x="22212300" y="49293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49,954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10574</xdr:rowOff>
    </xdr:from>
    <xdr:to>
      <xdr:col>116</xdr:col>
      <xdr:colOff>152400</xdr:colOff>
      <xdr:row>30</xdr:row>
      <xdr:rowOff>10574</xdr:rowOff>
    </xdr:to>
    <xdr:cxnSp macro="">
      <xdr:nvCxnSpPr>
        <xdr:cNvPr id="735" name="直線コネクタ 734">
          <a:extLst>
            <a:ext uri="{FF2B5EF4-FFF2-40B4-BE49-F238E27FC236}">
              <a16:creationId xmlns:a16="http://schemas.microsoft.com/office/drawing/2014/main" id="{8BE9F1F1-3182-4D87-930E-FF48A6F1DB20}"/>
            </a:ext>
          </a:extLst>
        </xdr:cNvPr>
        <xdr:cNvCxnSpPr/>
      </xdr:nvCxnSpPr>
      <xdr:spPr>
        <a:xfrm>
          <a:off x="22072600" y="51540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36" name="直線コネクタ 735">
          <a:extLst>
            <a:ext uri="{FF2B5EF4-FFF2-40B4-BE49-F238E27FC236}">
              <a16:creationId xmlns:a16="http://schemas.microsoft.com/office/drawing/2014/main" id="{F0C54D33-4D6F-4158-A84A-168EBEC06C3E}"/>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110960</xdr:rowOff>
    </xdr:from>
    <xdr:ext cx="469744" cy="259045"/>
    <xdr:sp macro="" textlink="">
      <xdr:nvSpPr>
        <xdr:cNvPr id="737" name="投資及び出資金平均値テキスト">
          <a:extLst>
            <a:ext uri="{FF2B5EF4-FFF2-40B4-BE49-F238E27FC236}">
              <a16:creationId xmlns:a16="http://schemas.microsoft.com/office/drawing/2014/main" id="{9DF7AAB0-8E99-4322-99EA-485E189233FF}"/>
            </a:ext>
          </a:extLst>
        </xdr:cNvPr>
        <xdr:cNvSpPr txBox="1"/>
      </xdr:nvSpPr>
      <xdr:spPr>
        <a:xfrm>
          <a:off x="22212300" y="645461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88084</xdr:rowOff>
    </xdr:from>
    <xdr:to>
      <xdr:col>116</xdr:col>
      <xdr:colOff>114300</xdr:colOff>
      <xdr:row>39</xdr:row>
      <xdr:rowOff>18234</xdr:rowOff>
    </xdr:to>
    <xdr:sp macro="" textlink="">
      <xdr:nvSpPr>
        <xdr:cNvPr id="738" name="フローチャート: 判断 737">
          <a:extLst>
            <a:ext uri="{FF2B5EF4-FFF2-40B4-BE49-F238E27FC236}">
              <a16:creationId xmlns:a16="http://schemas.microsoft.com/office/drawing/2014/main" id="{3803CC40-9EFC-4A62-9386-B708B2514C9B}"/>
            </a:ext>
          </a:extLst>
        </xdr:cNvPr>
        <xdr:cNvSpPr/>
      </xdr:nvSpPr>
      <xdr:spPr>
        <a:xfrm>
          <a:off x="22110700" y="6603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39" name="直線コネクタ 738">
          <a:extLst>
            <a:ext uri="{FF2B5EF4-FFF2-40B4-BE49-F238E27FC236}">
              <a16:creationId xmlns:a16="http://schemas.microsoft.com/office/drawing/2014/main" id="{623574C1-95F8-40BE-813C-8D61A51779FC}"/>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92263</xdr:rowOff>
    </xdr:from>
    <xdr:to>
      <xdr:col>112</xdr:col>
      <xdr:colOff>38100</xdr:colOff>
      <xdr:row>39</xdr:row>
      <xdr:rowOff>22413</xdr:rowOff>
    </xdr:to>
    <xdr:sp macro="" textlink="">
      <xdr:nvSpPr>
        <xdr:cNvPr id="740" name="フローチャート: 判断 739">
          <a:extLst>
            <a:ext uri="{FF2B5EF4-FFF2-40B4-BE49-F238E27FC236}">
              <a16:creationId xmlns:a16="http://schemas.microsoft.com/office/drawing/2014/main" id="{25CEECEF-9FD9-4F07-A244-6D5E5CF2C768}"/>
            </a:ext>
          </a:extLst>
        </xdr:cNvPr>
        <xdr:cNvSpPr/>
      </xdr:nvSpPr>
      <xdr:spPr>
        <a:xfrm>
          <a:off x="21272500" y="6607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38941</xdr:rowOff>
    </xdr:from>
    <xdr:ext cx="469744" cy="259045"/>
    <xdr:sp macro="" textlink="">
      <xdr:nvSpPr>
        <xdr:cNvPr id="741" name="テキスト ボックス 740">
          <a:extLst>
            <a:ext uri="{FF2B5EF4-FFF2-40B4-BE49-F238E27FC236}">
              <a16:creationId xmlns:a16="http://schemas.microsoft.com/office/drawing/2014/main" id="{42FC10A4-7FB0-4B8C-A8F6-88AA55A54943}"/>
            </a:ext>
          </a:extLst>
        </xdr:cNvPr>
        <xdr:cNvSpPr txBox="1"/>
      </xdr:nvSpPr>
      <xdr:spPr>
        <a:xfrm>
          <a:off x="21088428" y="63825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42" name="直線コネクタ 741">
          <a:extLst>
            <a:ext uri="{FF2B5EF4-FFF2-40B4-BE49-F238E27FC236}">
              <a16:creationId xmlns:a16="http://schemas.microsoft.com/office/drawing/2014/main" id="{86D569DC-2FD3-4BFA-AC59-F6FCECBD2C5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150850</xdr:rowOff>
    </xdr:from>
    <xdr:to>
      <xdr:col>107</xdr:col>
      <xdr:colOff>101600</xdr:colOff>
      <xdr:row>39</xdr:row>
      <xdr:rowOff>81000</xdr:rowOff>
    </xdr:to>
    <xdr:sp macro="" textlink="">
      <xdr:nvSpPr>
        <xdr:cNvPr id="743" name="フローチャート: 判断 742">
          <a:extLst>
            <a:ext uri="{FF2B5EF4-FFF2-40B4-BE49-F238E27FC236}">
              <a16:creationId xmlns:a16="http://schemas.microsoft.com/office/drawing/2014/main" id="{95C9191F-F10C-4691-B4EB-1922459ECA48}"/>
            </a:ext>
          </a:extLst>
        </xdr:cNvPr>
        <xdr:cNvSpPr/>
      </xdr:nvSpPr>
      <xdr:spPr>
        <a:xfrm>
          <a:off x="20383500" y="6665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97527</xdr:rowOff>
    </xdr:from>
    <xdr:ext cx="469744" cy="259045"/>
    <xdr:sp macro="" textlink="">
      <xdr:nvSpPr>
        <xdr:cNvPr id="744" name="テキスト ボックス 743">
          <a:extLst>
            <a:ext uri="{FF2B5EF4-FFF2-40B4-BE49-F238E27FC236}">
              <a16:creationId xmlns:a16="http://schemas.microsoft.com/office/drawing/2014/main" id="{92C437D0-D56C-480A-BFAA-1608447D9B48}"/>
            </a:ext>
          </a:extLst>
        </xdr:cNvPr>
        <xdr:cNvSpPr txBox="1"/>
      </xdr:nvSpPr>
      <xdr:spPr>
        <a:xfrm>
          <a:off x="20199428" y="6441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45" name="直線コネクタ 744">
          <a:extLst>
            <a:ext uri="{FF2B5EF4-FFF2-40B4-BE49-F238E27FC236}">
              <a16:creationId xmlns:a16="http://schemas.microsoft.com/office/drawing/2014/main" id="{8E4532B3-CDB1-4F34-9B97-EF2FA9642AA4}"/>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158558</xdr:rowOff>
    </xdr:from>
    <xdr:to>
      <xdr:col>102</xdr:col>
      <xdr:colOff>165100</xdr:colOff>
      <xdr:row>39</xdr:row>
      <xdr:rowOff>88708</xdr:rowOff>
    </xdr:to>
    <xdr:sp macro="" textlink="">
      <xdr:nvSpPr>
        <xdr:cNvPr id="746" name="フローチャート: 判断 745">
          <a:extLst>
            <a:ext uri="{FF2B5EF4-FFF2-40B4-BE49-F238E27FC236}">
              <a16:creationId xmlns:a16="http://schemas.microsoft.com/office/drawing/2014/main" id="{18320149-4E37-44D6-B509-E57516F6585C}"/>
            </a:ext>
          </a:extLst>
        </xdr:cNvPr>
        <xdr:cNvSpPr/>
      </xdr:nvSpPr>
      <xdr:spPr>
        <a:xfrm>
          <a:off x="19494500" y="6673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105235</xdr:rowOff>
    </xdr:from>
    <xdr:ext cx="469744" cy="259045"/>
    <xdr:sp macro="" textlink="">
      <xdr:nvSpPr>
        <xdr:cNvPr id="747" name="テキスト ボックス 746">
          <a:extLst>
            <a:ext uri="{FF2B5EF4-FFF2-40B4-BE49-F238E27FC236}">
              <a16:creationId xmlns:a16="http://schemas.microsoft.com/office/drawing/2014/main" id="{D4128BD0-ADFC-4B57-8955-D7617289D86A}"/>
            </a:ext>
          </a:extLst>
        </xdr:cNvPr>
        <xdr:cNvSpPr txBox="1"/>
      </xdr:nvSpPr>
      <xdr:spPr>
        <a:xfrm>
          <a:off x="19310428" y="64488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144417</xdr:rowOff>
    </xdr:from>
    <xdr:to>
      <xdr:col>98</xdr:col>
      <xdr:colOff>38100</xdr:colOff>
      <xdr:row>39</xdr:row>
      <xdr:rowOff>74567</xdr:rowOff>
    </xdr:to>
    <xdr:sp macro="" textlink="">
      <xdr:nvSpPr>
        <xdr:cNvPr id="748" name="フローチャート: 判断 747">
          <a:extLst>
            <a:ext uri="{FF2B5EF4-FFF2-40B4-BE49-F238E27FC236}">
              <a16:creationId xmlns:a16="http://schemas.microsoft.com/office/drawing/2014/main" id="{61AC8745-36C9-4300-8B07-6C7B0053B5A8}"/>
            </a:ext>
          </a:extLst>
        </xdr:cNvPr>
        <xdr:cNvSpPr/>
      </xdr:nvSpPr>
      <xdr:spPr>
        <a:xfrm>
          <a:off x="18605500" y="6659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91094</xdr:rowOff>
    </xdr:from>
    <xdr:ext cx="469744" cy="259045"/>
    <xdr:sp macro="" textlink="">
      <xdr:nvSpPr>
        <xdr:cNvPr id="749" name="テキスト ボックス 748">
          <a:extLst>
            <a:ext uri="{FF2B5EF4-FFF2-40B4-BE49-F238E27FC236}">
              <a16:creationId xmlns:a16="http://schemas.microsoft.com/office/drawing/2014/main" id="{54AB963E-F0B7-4FE8-AFD3-E2DA7E4268F0}"/>
            </a:ext>
          </a:extLst>
        </xdr:cNvPr>
        <xdr:cNvSpPr txBox="1"/>
      </xdr:nvSpPr>
      <xdr:spPr>
        <a:xfrm>
          <a:off x="18421428" y="64347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B8EB39EA-2291-4688-8249-6206458F327F}"/>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1" name="テキスト ボックス 750">
          <a:extLst>
            <a:ext uri="{FF2B5EF4-FFF2-40B4-BE49-F238E27FC236}">
              <a16:creationId xmlns:a16="http://schemas.microsoft.com/office/drawing/2014/main" id="{FCF64999-C455-4C39-A2EC-7F8A2611A765}"/>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BFE8806F-2DFE-466A-A37D-93758BCDA33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E1B4A00D-6BE4-4830-A2E2-736475BCE42E}"/>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25787DFB-8766-460F-A746-C3AED41BE73A}"/>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55" name="楕円 754">
          <a:extLst>
            <a:ext uri="{FF2B5EF4-FFF2-40B4-BE49-F238E27FC236}">
              <a16:creationId xmlns:a16="http://schemas.microsoft.com/office/drawing/2014/main" id="{1D690157-4028-46D9-8C29-50EDC947F3F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134455</xdr:rowOff>
    </xdr:from>
    <xdr:ext cx="249299" cy="259045"/>
    <xdr:sp macro="" textlink="">
      <xdr:nvSpPr>
        <xdr:cNvPr id="756" name="投資及び出資金該当値テキスト">
          <a:extLst>
            <a:ext uri="{FF2B5EF4-FFF2-40B4-BE49-F238E27FC236}">
              <a16:creationId xmlns:a16="http://schemas.microsoft.com/office/drawing/2014/main" id="{B6BA4C17-4226-4CF0-8B4B-1C405B894AA2}"/>
            </a:ext>
          </a:extLst>
        </xdr:cNvPr>
        <xdr:cNvSpPr txBox="1"/>
      </xdr:nvSpPr>
      <xdr:spPr>
        <a:xfrm>
          <a:off x="22212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57" name="楕円 756">
          <a:extLst>
            <a:ext uri="{FF2B5EF4-FFF2-40B4-BE49-F238E27FC236}">
              <a16:creationId xmlns:a16="http://schemas.microsoft.com/office/drawing/2014/main" id="{55C636C7-B1A4-4B32-8D3B-D347B5A6F7FF}"/>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58" name="テキスト ボックス 757">
          <a:extLst>
            <a:ext uri="{FF2B5EF4-FFF2-40B4-BE49-F238E27FC236}">
              <a16:creationId xmlns:a16="http://schemas.microsoft.com/office/drawing/2014/main" id="{977F86CA-9308-40B8-B240-13E793966F6E}"/>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59" name="楕円 758">
          <a:extLst>
            <a:ext uri="{FF2B5EF4-FFF2-40B4-BE49-F238E27FC236}">
              <a16:creationId xmlns:a16="http://schemas.microsoft.com/office/drawing/2014/main" id="{24CE8121-41B1-4912-97EA-F69C049A2899}"/>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60" name="テキスト ボックス 759">
          <a:extLst>
            <a:ext uri="{FF2B5EF4-FFF2-40B4-BE49-F238E27FC236}">
              <a16:creationId xmlns:a16="http://schemas.microsoft.com/office/drawing/2014/main" id="{33D4D297-13C3-4D24-924A-5326868AC6EB}"/>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61" name="楕円 760">
          <a:extLst>
            <a:ext uri="{FF2B5EF4-FFF2-40B4-BE49-F238E27FC236}">
              <a16:creationId xmlns:a16="http://schemas.microsoft.com/office/drawing/2014/main" id="{FA2B6122-52FE-412C-A370-2CFECCCB8DB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62" name="テキスト ボックス 761">
          <a:extLst>
            <a:ext uri="{FF2B5EF4-FFF2-40B4-BE49-F238E27FC236}">
              <a16:creationId xmlns:a16="http://schemas.microsoft.com/office/drawing/2014/main" id="{6AAA379D-A9E0-4038-B717-5016E0A20A92}"/>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63" name="楕円 762">
          <a:extLst>
            <a:ext uri="{FF2B5EF4-FFF2-40B4-BE49-F238E27FC236}">
              <a16:creationId xmlns:a16="http://schemas.microsoft.com/office/drawing/2014/main" id="{BB3A148F-7298-4447-9E2F-BE3D14687E02}"/>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64" name="テキスト ボックス 763">
          <a:extLst>
            <a:ext uri="{FF2B5EF4-FFF2-40B4-BE49-F238E27FC236}">
              <a16:creationId xmlns:a16="http://schemas.microsoft.com/office/drawing/2014/main" id="{2BC7CCC4-6D25-44B3-87D5-2C3F7EB57AE6}"/>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5" name="正方形/長方形 764">
          <a:extLst>
            <a:ext uri="{FF2B5EF4-FFF2-40B4-BE49-F238E27FC236}">
              <a16:creationId xmlns:a16="http://schemas.microsoft.com/office/drawing/2014/main" id="{E2A0CB24-DA4D-440D-9BB9-1DE116780F8C}"/>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6" name="正方形/長方形 765">
          <a:extLst>
            <a:ext uri="{FF2B5EF4-FFF2-40B4-BE49-F238E27FC236}">
              <a16:creationId xmlns:a16="http://schemas.microsoft.com/office/drawing/2014/main" id="{A1371870-8E96-44E5-AB7D-CC260D0A0FCE}"/>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7" name="正方形/長方形 766">
          <a:extLst>
            <a:ext uri="{FF2B5EF4-FFF2-40B4-BE49-F238E27FC236}">
              <a16:creationId xmlns:a16="http://schemas.microsoft.com/office/drawing/2014/main" id="{22B28B4C-A9A9-4BC8-976C-C622A338FCDD}"/>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8" name="正方形/長方形 767">
          <a:extLst>
            <a:ext uri="{FF2B5EF4-FFF2-40B4-BE49-F238E27FC236}">
              <a16:creationId xmlns:a16="http://schemas.microsoft.com/office/drawing/2014/main" id="{B37E6E5E-DCF5-4895-8281-2610A853894A}"/>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9" name="正方形/長方形 768">
          <a:extLst>
            <a:ext uri="{FF2B5EF4-FFF2-40B4-BE49-F238E27FC236}">
              <a16:creationId xmlns:a16="http://schemas.microsoft.com/office/drawing/2014/main" id="{413B016A-4686-4238-B435-AD999989B9E9}"/>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0" name="正方形/長方形 769">
          <a:extLst>
            <a:ext uri="{FF2B5EF4-FFF2-40B4-BE49-F238E27FC236}">
              <a16:creationId xmlns:a16="http://schemas.microsoft.com/office/drawing/2014/main" id="{80CAD1AF-DC54-4B69-AB4F-3A18F9BB3E6D}"/>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1" name="正方形/長方形 770">
          <a:extLst>
            <a:ext uri="{FF2B5EF4-FFF2-40B4-BE49-F238E27FC236}">
              <a16:creationId xmlns:a16="http://schemas.microsoft.com/office/drawing/2014/main" id="{3B83E936-D9F0-4D46-B1FF-7F370DC9E865}"/>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2" name="正方形/長方形 771">
          <a:extLst>
            <a:ext uri="{FF2B5EF4-FFF2-40B4-BE49-F238E27FC236}">
              <a16:creationId xmlns:a16="http://schemas.microsoft.com/office/drawing/2014/main" id="{1C43465D-E99D-4DF9-BFA4-5F4820BA2B84}"/>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3" name="テキスト ボックス 772">
          <a:extLst>
            <a:ext uri="{FF2B5EF4-FFF2-40B4-BE49-F238E27FC236}">
              <a16:creationId xmlns:a16="http://schemas.microsoft.com/office/drawing/2014/main" id="{92C9EB16-D609-429E-B83E-666DB43EA445}"/>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4" name="直線コネクタ 773">
          <a:extLst>
            <a:ext uri="{FF2B5EF4-FFF2-40B4-BE49-F238E27FC236}">
              <a16:creationId xmlns:a16="http://schemas.microsoft.com/office/drawing/2014/main" id="{03988537-4A29-4784-AADF-04FF37017E51}"/>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75" name="直線コネクタ 774">
          <a:extLst>
            <a:ext uri="{FF2B5EF4-FFF2-40B4-BE49-F238E27FC236}">
              <a16:creationId xmlns:a16="http://schemas.microsoft.com/office/drawing/2014/main" id="{DB1AA80B-23B3-4B57-B35E-5AE873C80987}"/>
            </a:ext>
          </a:extLst>
        </xdr:cNvPr>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76" name="テキスト ボックス 775">
          <a:extLst>
            <a:ext uri="{FF2B5EF4-FFF2-40B4-BE49-F238E27FC236}">
              <a16:creationId xmlns:a16="http://schemas.microsoft.com/office/drawing/2014/main" id="{DA1F1E08-D112-4738-857F-9DCEDFBD675D}"/>
            </a:ext>
          </a:extLst>
        </xdr:cNvPr>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77" name="直線コネクタ 776">
          <a:extLst>
            <a:ext uri="{FF2B5EF4-FFF2-40B4-BE49-F238E27FC236}">
              <a16:creationId xmlns:a16="http://schemas.microsoft.com/office/drawing/2014/main" id="{3B144918-96CF-4502-9508-F1CECA12C3AC}"/>
            </a:ext>
          </a:extLst>
        </xdr:cNvPr>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144434</xdr:rowOff>
    </xdr:from>
    <xdr:ext cx="531299" cy="259045"/>
    <xdr:sp macro="" textlink="">
      <xdr:nvSpPr>
        <xdr:cNvPr id="778" name="テキスト ボックス 777">
          <a:extLst>
            <a:ext uri="{FF2B5EF4-FFF2-40B4-BE49-F238E27FC236}">
              <a16:creationId xmlns:a16="http://schemas.microsoft.com/office/drawing/2014/main" id="{6353DFED-449F-4B1A-9B8A-21742469087E}"/>
            </a:ext>
          </a:extLst>
        </xdr:cNvPr>
        <xdr:cNvSpPr txBox="1"/>
      </xdr:nvSpPr>
      <xdr:spPr>
        <a:xfrm>
          <a:off x="17756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79" name="直線コネクタ 778">
          <a:extLst>
            <a:ext uri="{FF2B5EF4-FFF2-40B4-BE49-F238E27FC236}">
              <a16:creationId xmlns:a16="http://schemas.microsoft.com/office/drawing/2014/main" id="{CB75006E-97CE-444B-8315-73F155993DF7}"/>
            </a:ext>
          </a:extLst>
        </xdr:cNvPr>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160762</xdr:rowOff>
    </xdr:from>
    <xdr:ext cx="531299" cy="259045"/>
    <xdr:sp macro="" textlink="">
      <xdr:nvSpPr>
        <xdr:cNvPr id="780" name="テキスト ボックス 779">
          <a:extLst>
            <a:ext uri="{FF2B5EF4-FFF2-40B4-BE49-F238E27FC236}">
              <a16:creationId xmlns:a16="http://schemas.microsoft.com/office/drawing/2014/main" id="{7C648525-B809-469E-8C64-3FC94CF99C6B}"/>
            </a:ext>
          </a:extLst>
        </xdr:cNvPr>
        <xdr:cNvSpPr txBox="1"/>
      </xdr:nvSpPr>
      <xdr:spPr>
        <a:xfrm>
          <a:off x="17756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81" name="直線コネクタ 780">
          <a:extLst>
            <a:ext uri="{FF2B5EF4-FFF2-40B4-BE49-F238E27FC236}">
              <a16:creationId xmlns:a16="http://schemas.microsoft.com/office/drawing/2014/main" id="{B0A74738-E6AA-426D-A064-6BF9C3A6DE5B}"/>
            </a:ext>
          </a:extLst>
        </xdr:cNvPr>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5642</xdr:rowOff>
    </xdr:from>
    <xdr:ext cx="531299" cy="259045"/>
    <xdr:sp macro="" textlink="">
      <xdr:nvSpPr>
        <xdr:cNvPr id="782" name="テキスト ボックス 781">
          <a:extLst>
            <a:ext uri="{FF2B5EF4-FFF2-40B4-BE49-F238E27FC236}">
              <a16:creationId xmlns:a16="http://schemas.microsoft.com/office/drawing/2014/main" id="{F64EDFA8-920A-49EA-AAB9-A74273AD1561}"/>
            </a:ext>
          </a:extLst>
        </xdr:cNvPr>
        <xdr:cNvSpPr txBox="1"/>
      </xdr:nvSpPr>
      <xdr:spPr>
        <a:xfrm>
          <a:off x="17756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83" name="直線コネクタ 782">
          <a:extLst>
            <a:ext uri="{FF2B5EF4-FFF2-40B4-BE49-F238E27FC236}">
              <a16:creationId xmlns:a16="http://schemas.microsoft.com/office/drawing/2014/main" id="{9B4FCD5A-EA50-44FF-A861-450F71C0D506}"/>
            </a:ext>
          </a:extLst>
        </xdr:cNvPr>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21970</xdr:rowOff>
    </xdr:from>
    <xdr:ext cx="531299" cy="259045"/>
    <xdr:sp macro="" textlink="">
      <xdr:nvSpPr>
        <xdr:cNvPr id="784" name="テキスト ボックス 783">
          <a:extLst>
            <a:ext uri="{FF2B5EF4-FFF2-40B4-BE49-F238E27FC236}">
              <a16:creationId xmlns:a16="http://schemas.microsoft.com/office/drawing/2014/main" id="{9977F73F-BCF7-41B4-9D01-4FB3E76DC364}"/>
            </a:ext>
          </a:extLst>
        </xdr:cNvPr>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85" name="直線コネクタ 784">
          <a:extLst>
            <a:ext uri="{FF2B5EF4-FFF2-40B4-BE49-F238E27FC236}">
              <a16:creationId xmlns:a16="http://schemas.microsoft.com/office/drawing/2014/main" id="{8F3F96D3-D10C-44D9-B31C-C54B9C52E6C3}"/>
            </a:ext>
          </a:extLst>
        </xdr:cNvPr>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38299</xdr:rowOff>
    </xdr:from>
    <xdr:ext cx="531299" cy="259045"/>
    <xdr:sp macro="" textlink="">
      <xdr:nvSpPr>
        <xdr:cNvPr id="786" name="テキスト ボックス 785">
          <a:extLst>
            <a:ext uri="{FF2B5EF4-FFF2-40B4-BE49-F238E27FC236}">
              <a16:creationId xmlns:a16="http://schemas.microsoft.com/office/drawing/2014/main" id="{0E26D5EA-19F6-44F2-AE61-0D7A500F5C95}"/>
            </a:ext>
          </a:extLst>
        </xdr:cNvPr>
        <xdr:cNvSpPr txBox="1"/>
      </xdr:nvSpPr>
      <xdr:spPr>
        <a:xfrm>
          <a:off x="17756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7" name="直線コネクタ 786">
          <a:extLst>
            <a:ext uri="{FF2B5EF4-FFF2-40B4-BE49-F238E27FC236}">
              <a16:creationId xmlns:a16="http://schemas.microsoft.com/office/drawing/2014/main" id="{E7619B58-7551-464D-B737-4F3D9866E223}"/>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8" name="テキスト ボックス 787">
          <a:extLst>
            <a:ext uri="{FF2B5EF4-FFF2-40B4-BE49-F238E27FC236}">
              <a16:creationId xmlns:a16="http://schemas.microsoft.com/office/drawing/2014/main" id="{52FDB1B1-0D28-464C-91BA-AD9C24794FF6}"/>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9" name="貸付金グラフ枠">
          <a:extLst>
            <a:ext uri="{FF2B5EF4-FFF2-40B4-BE49-F238E27FC236}">
              <a16:creationId xmlns:a16="http://schemas.microsoft.com/office/drawing/2014/main" id="{D7F66067-8BA0-4188-A621-CB4B927337BA}"/>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35622</xdr:rowOff>
    </xdr:from>
    <xdr:to>
      <xdr:col>116</xdr:col>
      <xdr:colOff>62864</xdr:colOff>
      <xdr:row>59</xdr:row>
      <xdr:rowOff>98878</xdr:rowOff>
    </xdr:to>
    <xdr:cxnSp macro="">
      <xdr:nvCxnSpPr>
        <xdr:cNvPr id="790" name="直線コネクタ 789">
          <a:extLst>
            <a:ext uri="{FF2B5EF4-FFF2-40B4-BE49-F238E27FC236}">
              <a16:creationId xmlns:a16="http://schemas.microsoft.com/office/drawing/2014/main" id="{D2537F65-DF54-4651-9946-A11F0B4666DA}"/>
            </a:ext>
          </a:extLst>
        </xdr:cNvPr>
        <xdr:cNvCxnSpPr/>
      </xdr:nvCxnSpPr>
      <xdr:spPr>
        <a:xfrm flipV="1">
          <a:off x="22159595" y="8779572"/>
          <a:ext cx="1269" cy="14348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102705</xdr:rowOff>
    </xdr:from>
    <xdr:ext cx="249299" cy="259045"/>
    <xdr:sp macro="" textlink="">
      <xdr:nvSpPr>
        <xdr:cNvPr id="791" name="貸付金最小値テキスト">
          <a:extLst>
            <a:ext uri="{FF2B5EF4-FFF2-40B4-BE49-F238E27FC236}">
              <a16:creationId xmlns:a16="http://schemas.microsoft.com/office/drawing/2014/main" id="{2D284F33-EB8C-44B3-B3ED-150D603C894C}"/>
            </a:ext>
          </a:extLst>
        </xdr:cNvPr>
        <xdr:cNvSpPr txBox="1"/>
      </xdr:nvSpPr>
      <xdr:spPr>
        <a:xfrm>
          <a:off x="22212300" y="10218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98878</xdr:rowOff>
    </xdr:from>
    <xdr:to>
      <xdr:col>116</xdr:col>
      <xdr:colOff>152400</xdr:colOff>
      <xdr:row>59</xdr:row>
      <xdr:rowOff>98878</xdr:rowOff>
    </xdr:to>
    <xdr:cxnSp macro="">
      <xdr:nvCxnSpPr>
        <xdr:cNvPr id="792" name="直線コネクタ 791">
          <a:extLst>
            <a:ext uri="{FF2B5EF4-FFF2-40B4-BE49-F238E27FC236}">
              <a16:creationId xmlns:a16="http://schemas.microsoft.com/office/drawing/2014/main" id="{27CAE92D-52B6-4CB0-A463-5B4D4AA046D8}"/>
            </a:ext>
          </a:extLst>
        </xdr:cNvPr>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153749</xdr:rowOff>
    </xdr:from>
    <xdr:ext cx="534377" cy="259045"/>
    <xdr:sp macro="" textlink="">
      <xdr:nvSpPr>
        <xdr:cNvPr id="793" name="貸付金最大値テキスト">
          <a:extLst>
            <a:ext uri="{FF2B5EF4-FFF2-40B4-BE49-F238E27FC236}">
              <a16:creationId xmlns:a16="http://schemas.microsoft.com/office/drawing/2014/main" id="{960BF9DF-E636-48AA-BA6B-F19101C81E06}"/>
            </a:ext>
          </a:extLst>
        </xdr:cNvPr>
        <xdr:cNvSpPr txBox="1"/>
      </xdr:nvSpPr>
      <xdr:spPr>
        <a:xfrm>
          <a:off x="22212300" y="8554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43,937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35622</xdr:rowOff>
    </xdr:from>
    <xdr:to>
      <xdr:col>116</xdr:col>
      <xdr:colOff>152400</xdr:colOff>
      <xdr:row>51</xdr:row>
      <xdr:rowOff>35622</xdr:rowOff>
    </xdr:to>
    <xdr:cxnSp macro="">
      <xdr:nvCxnSpPr>
        <xdr:cNvPr id="794" name="直線コネクタ 793">
          <a:extLst>
            <a:ext uri="{FF2B5EF4-FFF2-40B4-BE49-F238E27FC236}">
              <a16:creationId xmlns:a16="http://schemas.microsoft.com/office/drawing/2014/main" id="{E49DD67C-C09D-4248-9B4D-FF114C235CB2}"/>
            </a:ext>
          </a:extLst>
        </xdr:cNvPr>
        <xdr:cNvCxnSpPr/>
      </xdr:nvCxnSpPr>
      <xdr:spPr>
        <a:xfrm>
          <a:off x="22072600" y="8779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121967</xdr:rowOff>
    </xdr:from>
    <xdr:to>
      <xdr:col>116</xdr:col>
      <xdr:colOff>63500</xdr:colOff>
      <xdr:row>58</xdr:row>
      <xdr:rowOff>167165</xdr:rowOff>
    </xdr:to>
    <xdr:cxnSp macro="">
      <xdr:nvCxnSpPr>
        <xdr:cNvPr id="795" name="直線コネクタ 794">
          <a:extLst>
            <a:ext uri="{FF2B5EF4-FFF2-40B4-BE49-F238E27FC236}">
              <a16:creationId xmlns:a16="http://schemas.microsoft.com/office/drawing/2014/main" id="{F7EA0EDA-BDAC-4C39-B0B2-A72EF93E2CCA}"/>
            </a:ext>
          </a:extLst>
        </xdr:cNvPr>
        <xdr:cNvCxnSpPr/>
      </xdr:nvCxnSpPr>
      <xdr:spPr>
        <a:xfrm>
          <a:off x="21323300" y="10066067"/>
          <a:ext cx="838200" cy="451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104458</xdr:rowOff>
    </xdr:from>
    <xdr:ext cx="469744" cy="259045"/>
    <xdr:sp macro="" textlink="">
      <xdr:nvSpPr>
        <xdr:cNvPr id="796" name="貸付金平均値テキスト">
          <a:extLst>
            <a:ext uri="{FF2B5EF4-FFF2-40B4-BE49-F238E27FC236}">
              <a16:creationId xmlns:a16="http://schemas.microsoft.com/office/drawing/2014/main" id="{CF6D9867-2634-4368-A601-509FAD38D65E}"/>
            </a:ext>
          </a:extLst>
        </xdr:cNvPr>
        <xdr:cNvSpPr txBox="1"/>
      </xdr:nvSpPr>
      <xdr:spPr>
        <a:xfrm>
          <a:off x="22212300" y="1004855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126031</xdr:rowOff>
    </xdr:from>
    <xdr:to>
      <xdr:col>116</xdr:col>
      <xdr:colOff>114300</xdr:colOff>
      <xdr:row>59</xdr:row>
      <xdr:rowOff>56181</xdr:rowOff>
    </xdr:to>
    <xdr:sp macro="" textlink="">
      <xdr:nvSpPr>
        <xdr:cNvPr id="797" name="フローチャート: 判断 796">
          <a:extLst>
            <a:ext uri="{FF2B5EF4-FFF2-40B4-BE49-F238E27FC236}">
              <a16:creationId xmlns:a16="http://schemas.microsoft.com/office/drawing/2014/main" id="{FCF20049-3D87-4CE4-9529-F4502CA486E1}"/>
            </a:ext>
          </a:extLst>
        </xdr:cNvPr>
        <xdr:cNvSpPr/>
      </xdr:nvSpPr>
      <xdr:spPr>
        <a:xfrm>
          <a:off x="22110700" y="10070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116219</xdr:rowOff>
    </xdr:from>
    <xdr:to>
      <xdr:col>111</xdr:col>
      <xdr:colOff>177800</xdr:colOff>
      <xdr:row>58</xdr:row>
      <xdr:rowOff>121967</xdr:rowOff>
    </xdr:to>
    <xdr:cxnSp macro="">
      <xdr:nvCxnSpPr>
        <xdr:cNvPr id="798" name="直線コネクタ 797">
          <a:extLst>
            <a:ext uri="{FF2B5EF4-FFF2-40B4-BE49-F238E27FC236}">
              <a16:creationId xmlns:a16="http://schemas.microsoft.com/office/drawing/2014/main" id="{1ECA009D-2A33-45FB-AB4F-0586385AF00F}"/>
            </a:ext>
          </a:extLst>
        </xdr:cNvPr>
        <xdr:cNvCxnSpPr/>
      </xdr:nvCxnSpPr>
      <xdr:spPr>
        <a:xfrm>
          <a:off x="20434300" y="10060319"/>
          <a:ext cx="889000" cy="57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122929</xdr:rowOff>
    </xdr:from>
    <xdr:to>
      <xdr:col>112</xdr:col>
      <xdr:colOff>38100</xdr:colOff>
      <xdr:row>59</xdr:row>
      <xdr:rowOff>53079</xdr:rowOff>
    </xdr:to>
    <xdr:sp macro="" textlink="">
      <xdr:nvSpPr>
        <xdr:cNvPr id="799" name="フローチャート: 判断 798">
          <a:extLst>
            <a:ext uri="{FF2B5EF4-FFF2-40B4-BE49-F238E27FC236}">
              <a16:creationId xmlns:a16="http://schemas.microsoft.com/office/drawing/2014/main" id="{FCAC83F8-AD74-4402-BD84-034D1835DC60}"/>
            </a:ext>
          </a:extLst>
        </xdr:cNvPr>
        <xdr:cNvSpPr/>
      </xdr:nvSpPr>
      <xdr:spPr>
        <a:xfrm>
          <a:off x="21272500" y="10067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59</xdr:row>
      <xdr:rowOff>44206</xdr:rowOff>
    </xdr:from>
    <xdr:ext cx="469744" cy="259045"/>
    <xdr:sp macro="" textlink="">
      <xdr:nvSpPr>
        <xdr:cNvPr id="800" name="テキスト ボックス 799">
          <a:extLst>
            <a:ext uri="{FF2B5EF4-FFF2-40B4-BE49-F238E27FC236}">
              <a16:creationId xmlns:a16="http://schemas.microsoft.com/office/drawing/2014/main" id="{94DC1118-65AE-4F84-9AC0-C10763BE370C}"/>
            </a:ext>
          </a:extLst>
        </xdr:cNvPr>
        <xdr:cNvSpPr txBox="1"/>
      </xdr:nvSpPr>
      <xdr:spPr>
        <a:xfrm>
          <a:off x="21088428" y="101597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114456</xdr:rowOff>
    </xdr:from>
    <xdr:to>
      <xdr:col>107</xdr:col>
      <xdr:colOff>50800</xdr:colOff>
      <xdr:row>58</xdr:row>
      <xdr:rowOff>116219</xdr:rowOff>
    </xdr:to>
    <xdr:cxnSp macro="">
      <xdr:nvCxnSpPr>
        <xdr:cNvPr id="801" name="直線コネクタ 800">
          <a:extLst>
            <a:ext uri="{FF2B5EF4-FFF2-40B4-BE49-F238E27FC236}">
              <a16:creationId xmlns:a16="http://schemas.microsoft.com/office/drawing/2014/main" id="{711D3DC4-0940-4808-8E35-E55C4001731B}"/>
            </a:ext>
          </a:extLst>
        </xdr:cNvPr>
        <xdr:cNvCxnSpPr/>
      </xdr:nvCxnSpPr>
      <xdr:spPr>
        <a:xfrm>
          <a:off x="19545300" y="10058556"/>
          <a:ext cx="889000" cy="1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104771</xdr:rowOff>
    </xdr:from>
    <xdr:to>
      <xdr:col>107</xdr:col>
      <xdr:colOff>101600</xdr:colOff>
      <xdr:row>59</xdr:row>
      <xdr:rowOff>34921</xdr:rowOff>
    </xdr:to>
    <xdr:sp macro="" textlink="">
      <xdr:nvSpPr>
        <xdr:cNvPr id="802" name="フローチャート: 判断 801">
          <a:extLst>
            <a:ext uri="{FF2B5EF4-FFF2-40B4-BE49-F238E27FC236}">
              <a16:creationId xmlns:a16="http://schemas.microsoft.com/office/drawing/2014/main" id="{AC4F62EF-202B-49DA-A203-F489D1AD7D59}"/>
            </a:ext>
          </a:extLst>
        </xdr:cNvPr>
        <xdr:cNvSpPr/>
      </xdr:nvSpPr>
      <xdr:spPr>
        <a:xfrm>
          <a:off x="20383500" y="10048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59</xdr:row>
      <xdr:rowOff>26048</xdr:rowOff>
    </xdr:from>
    <xdr:ext cx="469744" cy="259045"/>
    <xdr:sp macro="" textlink="">
      <xdr:nvSpPr>
        <xdr:cNvPr id="803" name="テキスト ボックス 802">
          <a:extLst>
            <a:ext uri="{FF2B5EF4-FFF2-40B4-BE49-F238E27FC236}">
              <a16:creationId xmlns:a16="http://schemas.microsoft.com/office/drawing/2014/main" id="{A0B46068-AD04-442E-BFAA-5AE8FD73EBB6}"/>
            </a:ext>
          </a:extLst>
        </xdr:cNvPr>
        <xdr:cNvSpPr txBox="1"/>
      </xdr:nvSpPr>
      <xdr:spPr>
        <a:xfrm>
          <a:off x="20199428" y="101415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90943</xdr:rowOff>
    </xdr:from>
    <xdr:to>
      <xdr:col>102</xdr:col>
      <xdr:colOff>114300</xdr:colOff>
      <xdr:row>58</xdr:row>
      <xdr:rowOff>114456</xdr:rowOff>
    </xdr:to>
    <xdr:cxnSp macro="">
      <xdr:nvCxnSpPr>
        <xdr:cNvPr id="804" name="直線コネクタ 803">
          <a:extLst>
            <a:ext uri="{FF2B5EF4-FFF2-40B4-BE49-F238E27FC236}">
              <a16:creationId xmlns:a16="http://schemas.microsoft.com/office/drawing/2014/main" id="{49D33A51-35FA-45EA-9FB9-BE62D68A977D}"/>
            </a:ext>
          </a:extLst>
        </xdr:cNvPr>
        <xdr:cNvCxnSpPr/>
      </xdr:nvCxnSpPr>
      <xdr:spPr>
        <a:xfrm>
          <a:off x="18656300" y="10035043"/>
          <a:ext cx="889000" cy="235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31554</xdr:rowOff>
    </xdr:from>
    <xdr:to>
      <xdr:col>102</xdr:col>
      <xdr:colOff>165100</xdr:colOff>
      <xdr:row>58</xdr:row>
      <xdr:rowOff>133154</xdr:rowOff>
    </xdr:to>
    <xdr:sp macro="" textlink="">
      <xdr:nvSpPr>
        <xdr:cNvPr id="805" name="フローチャート: 判断 804">
          <a:extLst>
            <a:ext uri="{FF2B5EF4-FFF2-40B4-BE49-F238E27FC236}">
              <a16:creationId xmlns:a16="http://schemas.microsoft.com/office/drawing/2014/main" id="{077B4C0C-3C66-4C8F-B8DE-4F0585A0E0D1}"/>
            </a:ext>
          </a:extLst>
        </xdr:cNvPr>
        <xdr:cNvSpPr/>
      </xdr:nvSpPr>
      <xdr:spPr>
        <a:xfrm>
          <a:off x="19494500" y="9975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149681</xdr:rowOff>
    </xdr:from>
    <xdr:ext cx="469744" cy="259045"/>
    <xdr:sp macro="" textlink="">
      <xdr:nvSpPr>
        <xdr:cNvPr id="806" name="テキスト ボックス 805">
          <a:extLst>
            <a:ext uri="{FF2B5EF4-FFF2-40B4-BE49-F238E27FC236}">
              <a16:creationId xmlns:a16="http://schemas.microsoft.com/office/drawing/2014/main" id="{FE826BE4-31A4-4B0F-A040-E583E0C809EB}"/>
            </a:ext>
          </a:extLst>
        </xdr:cNvPr>
        <xdr:cNvSpPr txBox="1"/>
      </xdr:nvSpPr>
      <xdr:spPr>
        <a:xfrm>
          <a:off x="19310428" y="97508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97065</xdr:rowOff>
    </xdr:from>
    <xdr:to>
      <xdr:col>98</xdr:col>
      <xdr:colOff>38100</xdr:colOff>
      <xdr:row>59</xdr:row>
      <xdr:rowOff>27215</xdr:rowOff>
    </xdr:to>
    <xdr:sp macro="" textlink="">
      <xdr:nvSpPr>
        <xdr:cNvPr id="807" name="フローチャート: 判断 806">
          <a:extLst>
            <a:ext uri="{FF2B5EF4-FFF2-40B4-BE49-F238E27FC236}">
              <a16:creationId xmlns:a16="http://schemas.microsoft.com/office/drawing/2014/main" id="{20FAB1E0-EC22-41F7-96C1-2CBE2CB59ED2}"/>
            </a:ext>
          </a:extLst>
        </xdr:cNvPr>
        <xdr:cNvSpPr/>
      </xdr:nvSpPr>
      <xdr:spPr>
        <a:xfrm>
          <a:off x="18605500" y="100411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59</xdr:row>
      <xdr:rowOff>18342</xdr:rowOff>
    </xdr:from>
    <xdr:ext cx="469744" cy="259045"/>
    <xdr:sp macro="" textlink="">
      <xdr:nvSpPr>
        <xdr:cNvPr id="808" name="テキスト ボックス 807">
          <a:extLst>
            <a:ext uri="{FF2B5EF4-FFF2-40B4-BE49-F238E27FC236}">
              <a16:creationId xmlns:a16="http://schemas.microsoft.com/office/drawing/2014/main" id="{41F8C1D6-947F-4A72-A83A-469A0C16EB7F}"/>
            </a:ext>
          </a:extLst>
        </xdr:cNvPr>
        <xdr:cNvSpPr txBox="1"/>
      </xdr:nvSpPr>
      <xdr:spPr>
        <a:xfrm>
          <a:off x="18421428" y="101338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E301C2AC-7D65-4757-A0A4-27D6EE06A626}"/>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9E117146-D315-4F33-AFF4-4AFE6990FCE2}"/>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77CB6221-5986-4300-9954-F9250B51E7D7}"/>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231172E1-C9F5-46C8-BBCE-95AF6D86EBA2}"/>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CC0FE7BC-F8B4-46AE-A657-1A146FBA0679}"/>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116365</xdr:rowOff>
    </xdr:from>
    <xdr:to>
      <xdr:col>116</xdr:col>
      <xdr:colOff>114300</xdr:colOff>
      <xdr:row>59</xdr:row>
      <xdr:rowOff>46515</xdr:rowOff>
    </xdr:to>
    <xdr:sp macro="" textlink="">
      <xdr:nvSpPr>
        <xdr:cNvPr id="814" name="楕円 813">
          <a:extLst>
            <a:ext uri="{FF2B5EF4-FFF2-40B4-BE49-F238E27FC236}">
              <a16:creationId xmlns:a16="http://schemas.microsoft.com/office/drawing/2014/main" id="{1C75689B-2B3E-4637-B6CF-647446C50236}"/>
            </a:ext>
          </a:extLst>
        </xdr:cNvPr>
        <xdr:cNvSpPr/>
      </xdr:nvSpPr>
      <xdr:spPr>
        <a:xfrm>
          <a:off x="22110700" y="10060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75742</xdr:rowOff>
    </xdr:from>
    <xdr:ext cx="469744" cy="259045"/>
    <xdr:sp macro="" textlink="">
      <xdr:nvSpPr>
        <xdr:cNvPr id="815" name="貸付金該当値テキスト">
          <a:extLst>
            <a:ext uri="{FF2B5EF4-FFF2-40B4-BE49-F238E27FC236}">
              <a16:creationId xmlns:a16="http://schemas.microsoft.com/office/drawing/2014/main" id="{A2949FF0-B9A2-461E-978A-9F50D032A201}"/>
            </a:ext>
          </a:extLst>
        </xdr:cNvPr>
        <xdr:cNvSpPr txBox="1"/>
      </xdr:nvSpPr>
      <xdr:spPr>
        <a:xfrm>
          <a:off x="22212300" y="98483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71167</xdr:rowOff>
    </xdr:from>
    <xdr:to>
      <xdr:col>112</xdr:col>
      <xdr:colOff>38100</xdr:colOff>
      <xdr:row>59</xdr:row>
      <xdr:rowOff>1317</xdr:rowOff>
    </xdr:to>
    <xdr:sp macro="" textlink="">
      <xdr:nvSpPr>
        <xdr:cNvPr id="816" name="楕円 815">
          <a:extLst>
            <a:ext uri="{FF2B5EF4-FFF2-40B4-BE49-F238E27FC236}">
              <a16:creationId xmlns:a16="http://schemas.microsoft.com/office/drawing/2014/main" id="{9E6B8DAE-FF58-4C84-BB12-2808F5E2D60D}"/>
            </a:ext>
          </a:extLst>
        </xdr:cNvPr>
        <xdr:cNvSpPr/>
      </xdr:nvSpPr>
      <xdr:spPr>
        <a:xfrm>
          <a:off x="21272500" y="100152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17844</xdr:rowOff>
    </xdr:from>
    <xdr:ext cx="469744" cy="259045"/>
    <xdr:sp macro="" textlink="">
      <xdr:nvSpPr>
        <xdr:cNvPr id="817" name="テキスト ボックス 816">
          <a:extLst>
            <a:ext uri="{FF2B5EF4-FFF2-40B4-BE49-F238E27FC236}">
              <a16:creationId xmlns:a16="http://schemas.microsoft.com/office/drawing/2014/main" id="{3C212B09-3F6A-4096-9161-F72AC8C5652C}"/>
            </a:ext>
          </a:extLst>
        </xdr:cNvPr>
        <xdr:cNvSpPr txBox="1"/>
      </xdr:nvSpPr>
      <xdr:spPr>
        <a:xfrm>
          <a:off x="21088428" y="97904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65419</xdr:rowOff>
    </xdr:from>
    <xdr:to>
      <xdr:col>107</xdr:col>
      <xdr:colOff>101600</xdr:colOff>
      <xdr:row>58</xdr:row>
      <xdr:rowOff>167019</xdr:rowOff>
    </xdr:to>
    <xdr:sp macro="" textlink="">
      <xdr:nvSpPr>
        <xdr:cNvPr id="818" name="楕円 817">
          <a:extLst>
            <a:ext uri="{FF2B5EF4-FFF2-40B4-BE49-F238E27FC236}">
              <a16:creationId xmlns:a16="http://schemas.microsoft.com/office/drawing/2014/main" id="{75A3A713-550D-49EE-864A-1075CAAE5322}"/>
            </a:ext>
          </a:extLst>
        </xdr:cNvPr>
        <xdr:cNvSpPr/>
      </xdr:nvSpPr>
      <xdr:spPr>
        <a:xfrm>
          <a:off x="20383500" y="10009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12096</xdr:rowOff>
    </xdr:from>
    <xdr:ext cx="469744" cy="259045"/>
    <xdr:sp macro="" textlink="">
      <xdr:nvSpPr>
        <xdr:cNvPr id="819" name="テキスト ボックス 818">
          <a:extLst>
            <a:ext uri="{FF2B5EF4-FFF2-40B4-BE49-F238E27FC236}">
              <a16:creationId xmlns:a16="http://schemas.microsoft.com/office/drawing/2014/main" id="{48C8D6D8-BE20-45A7-88DA-71BB03BDED2C}"/>
            </a:ext>
          </a:extLst>
        </xdr:cNvPr>
        <xdr:cNvSpPr txBox="1"/>
      </xdr:nvSpPr>
      <xdr:spPr>
        <a:xfrm>
          <a:off x="20199428" y="97847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63656</xdr:rowOff>
    </xdr:from>
    <xdr:to>
      <xdr:col>102</xdr:col>
      <xdr:colOff>165100</xdr:colOff>
      <xdr:row>58</xdr:row>
      <xdr:rowOff>165256</xdr:rowOff>
    </xdr:to>
    <xdr:sp macro="" textlink="">
      <xdr:nvSpPr>
        <xdr:cNvPr id="820" name="楕円 819">
          <a:extLst>
            <a:ext uri="{FF2B5EF4-FFF2-40B4-BE49-F238E27FC236}">
              <a16:creationId xmlns:a16="http://schemas.microsoft.com/office/drawing/2014/main" id="{972B3491-62B1-4C5E-8013-E66F2B081575}"/>
            </a:ext>
          </a:extLst>
        </xdr:cNvPr>
        <xdr:cNvSpPr/>
      </xdr:nvSpPr>
      <xdr:spPr>
        <a:xfrm>
          <a:off x="19494500" y="10007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156383</xdr:rowOff>
    </xdr:from>
    <xdr:ext cx="469744" cy="259045"/>
    <xdr:sp macro="" textlink="">
      <xdr:nvSpPr>
        <xdr:cNvPr id="821" name="テキスト ボックス 820">
          <a:extLst>
            <a:ext uri="{FF2B5EF4-FFF2-40B4-BE49-F238E27FC236}">
              <a16:creationId xmlns:a16="http://schemas.microsoft.com/office/drawing/2014/main" id="{193486C5-3D81-474C-ABA5-40CFFEA4E933}"/>
            </a:ext>
          </a:extLst>
        </xdr:cNvPr>
        <xdr:cNvSpPr txBox="1"/>
      </xdr:nvSpPr>
      <xdr:spPr>
        <a:xfrm>
          <a:off x="19310428" y="101004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40143</xdr:rowOff>
    </xdr:from>
    <xdr:to>
      <xdr:col>98</xdr:col>
      <xdr:colOff>38100</xdr:colOff>
      <xdr:row>58</xdr:row>
      <xdr:rowOff>141743</xdr:rowOff>
    </xdr:to>
    <xdr:sp macro="" textlink="">
      <xdr:nvSpPr>
        <xdr:cNvPr id="822" name="楕円 821">
          <a:extLst>
            <a:ext uri="{FF2B5EF4-FFF2-40B4-BE49-F238E27FC236}">
              <a16:creationId xmlns:a16="http://schemas.microsoft.com/office/drawing/2014/main" id="{695F21E1-6A38-4951-A0E0-71CB919FAA44}"/>
            </a:ext>
          </a:extLst>
        </xdr:cNvPr>
        <xdr:cNvSpPr/>
      </xdr:nvSpPr>
      <xdr:spPr>
        <a:xfrm>
          <a:off x="18605500" y="9984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158270</xdr:rowOff>
    </xdr:from>
    <xdr:ext cx="469744" cy="259045"/>
    <xdr:sp macro="" textlink="">
      <xdr:nvSpPr>
        <xdr:cNvPr id="823" name="テキスト ボックス 822">
          <a:extLst>
            <a:ext uri="{FF2B5EF4-FFF2-40B4-BE49-F238E27FC236}">
              <a16:creationId xmlns:a16="http://schemas.microsoft.com/office/drawing/2014/main" id="{D755D68F-3AC3-4173-B58B-AC09E0B1A76D}"/>
            </a:ext>
          </a:extLst>
        </xdr:cNvPr>
        <xdr:cNvSpPr txBox="1"/>
      </xdr:nvSpPr>
      <xdr:spPr>
        <a:xfrm>
          <a:off x="18421428" y="97594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4" name="正方形/長方形 823">
          <a:extLst>
            <a:ext uri="{FF2B5EF4-FFF2-40B4-BE49-F238E27FC236}">
              <a16:creationId xmlns:a16="http://schemas.microsoft.com/office/drawing/2014/main" id="{26A656B1-0723-40BB-895F-ABAB4C67699F}"/>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5" name="正方形/長方形 824">
          <a:extLst>
            <a:ext uri="{FF2B5EF4-FFF2-40B4-BE49-F238E27FC236}">
              <a16:creationId xmlns:a16="http://schemas.microsoft.com/office/drawing/2014/main" id="{EFF125F8-6D0B-4B8C-90D3-C6694D811BE3}"/>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6" name="正方形/長方形 825">
          <a:extLst>
            <a:ext uri="{FF2B5EF4-FFF2-40B4-BE49-F238E27FC236}">
              <a16:creationId xmlns:a16="http://schemas.microsoft.com/office/drawing/2014/main" id="{61849209-345F-4686-B09D-B7724E5E7002}"/>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7" name="正方形/長方形 826">
          <a:extLst>
            <a:ext uri="{FF2B5EF4-FFF2-40B4-BE49-F238E27FC236}">
              <a16:creationId xmlns:a16="http://schemas.microsoft.com/office/drawing/2014/main" id="{18BA210A-69D8-4F54-86C8-E1FD8CA65DF4}"/>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8" name="正方形/長方形 827">
          <a:extLst>
            <a:ext uri="{FF2B5EF4-FFF2-40B4-BE49-F238E27FC236}">
              <a16:creationId xmlns:a16="http://schemas.microsoft.com/office/drawing/2014/main" id="{EF18750C-FEBE-48BB-8EB2-6FC6DBBC941C}"/>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9" name="正方形/長方形 828">
          <a:extLst>
            <a:ext uri="{FF2B5EF4-FFF2-40B4-BE49-F238E27FC236}">
              <a16:creationId xmlns:a16="http://schemas.microsoft.com/office/drawing/2014/main" id="{F4914ECF-4BAE-4AAD-BDFE-22E2BE1BCC26}"/>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0" name="正方形/長方形 829">
          <a:extLst>
            <a:ext uri="{FF2B5EF4-FFF2-40B4-BE49-F238E27FC236}">
              <a16:creationId xmlns:a16="http://schemas.microsoft.com/office/drawing/2014/main" id="{0548B04C-83E0-40A6-A1CA-BC789989F7F5}"/>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1" name="正方形/長方形 830">
          <a:extLst>
            <a:ext uri="{FF2B5EF4-FFF2-40B4-BE49-F238E27FC236}">
              <a16:creationId xmlns:a16="http://schemas.microsoft.com/office/drawing/2014/main" id="{316DDB12-5055-4B77-BDAB-9B94CB96F7B2}"/>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2" name="テキスト ボックス 831">
          <a:extLst>
            <a:ext uri="{FF2B5EF4-FFF2-40B4-BE49-F238E27FC236}">
              <a16:creationId xmlns:a16="http://schemas.microsoft.com/office/drawing/2014/main" id="{629CC389-31EA-48CF-917D-4E08D822A1D9}"/>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3" name="直線コネクタ 832">
          <a:extLst>
            <a:ext uri="{FF2B5EF4-FFF2-40B4-BE49-F238E27FC236}">
              <a16:creationId xmlns:a16="http://schemas.microsoft.com/office/drawing/2014/main" id="{587BBA15-AFE6-4BBC-93DB-00D9C9BB537F}"/>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44450</xdr:rowOff>
    </xdr:from>
    <xdr:to>
      <xdr:col>120</xdr:col>
      <xdr:colOff>114300</xdr:colOff>
      <xdr:row>79</xdr:row>
      <xdr:rowOff>44450</xdr:rowOff>
    </xdr:to>
    <xdr:cxnSp macro="">
      <xdr:nvCxnSpPr>
        <xdr:cNvPr id="834" name="直線コネクタ 833">
          <a:extLst>
            <a:ext uri="{FF2B5EF4-FFF2-40B4-BE49-F238E27FC236}">
              <a16:creationId xmlns:a16="http://schemas.microsoft.com/office/drawing/2014/main" id="{185EF734-4C5F-4CA0-80CF-23D7FC8305F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78</xdr:row>
      <xdr:rowOff>73677</xdr:rowOff>
    </xdr:from>
    <xdr:ext cx="248786" cy="259045"/>
    <xdr:sp macro="" textlink="">
      <xdr:nvSpPr>
        <xdr:cNvPr id="835" name="テキスト ボックス 834">
          <a:extLst>
            <a:ext uri="{FF2B5EF4-FFF2-40B4-BE49-F238E27FC236}">
              <a16:creationId xmlns:a16="http://schemas.microsoft.com/office/drawing/2014/main" id="{1B765F71-7A46-4893-8D33-D95530C9B5DE}"/>
            </a:ext>
          </a:extLst>
        </xdr:cNvPr>
        <xdr:cNvSpPr txBox="1"/>
      </xdr:nvSpPr>
      <xdr:spPr>
        <a:xfrm>
          <a:off x="18039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6" name="直線コネクタ 835">
          <a:extLst>
            <a:ext uri="{FF2B5EF4-FFF2-40B4-BE49-F238E27FC236}">
              <a16:creationId xmlns:a16="http://schemas.microsoft.com/office/drawing/2014/main" id="{1BCD571F-FC7B-4D01-B238-B4FB5D9007BB}"/>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37" name="テキスト ボックス 836">
          <a:extLst>
            <a:ext uri="{FF2B5EF4-FFF2-40B4-BE49-F238E27FC236}">
              <a16:creationId xmlns:a16="http://schemas.microsoft.com/office/drawing/2014/main" id="{0D791E6B-1BAD-49B3-BADE-148C30BCFB2B}"/>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8" name="直線コネクタ 837">
          <a:extLst>
            <a:ext uri="{FF2B5EF4-FFF2-40B4-BE49-F238E27FC236}">
              <a16:creationId xmlns:a16="http://schemas.microsoft.com/office/drawing/2014/main" id="{BF414DF2-D148-454D-B7F1-7F502779D8F1}"/>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73</xdr:row>
      <xdr:rowOff>168927</xdr:rowOff>
    </xdr:from>
    <xdr:ext cx="595419" cy="259045"/>
    <xdr:sp macro="" textlink="">
      <xdr:nvSpPr>
        <xdr:cNvPr id="839" name="テキスト ボックス 838">
          <a:extLst>
            <a:ext uri="{FF2B5EF4-FFF2-40B4-BE49-F238E27FC236}">
              <a16:creationId xmlns:a16="http://schemas.microsoft.com/office/drawing/2014/main" id="{95BE1824-32D6-4416-A7D1-076E7B0E78DD}"/>
            </a:ext>
          </a:extLst>
        </xdr:cNvPr>
        <xdr:cNvSpPr txBox="1"/>
      </xdr:nvSpPr>
      <xdr:spPr>
        <a:xfrm>
          <a:off x="17692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0" name="直線コネクタ 839">
          <a:extLst>
            <a:ext uri="{FF2B5EF4-FFF2-40B4-BE49-F238E27FC236}">
              <a16:creationId xmlns:a16="http://schemas.microsoft.com/office/drawing/2014/main" id="{E629210C-1196-41BB-A2E0-992717046795}"/>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130827</xdr:rowOff>
    </xdr:from>
    <xdr:ext cx="595419" cy="259045"/>
    <xdr:sp macro="" textlink="">
      <xdr:nvSpPr>
        <xdr:cNvPr id="841" name="テキスト ボックス 840">
          <a:extLst>
            <a:ext uri="{FF2B5EF4-FFF2-40B4-BE49-F238E27FC236}">
              <a16:creationId xmlns:a16="http://schemas.microsoft.com/office/drawing/2014/main" id="{AFD7C992-F4DA-442D-87B9-9A4E38A749D4}"/>
            </a:ext>
          </a:extLst>
        </xdr:cNvPr>
        <xdr:cNvSpPr txBox="1"/>
      </xdr:nvSpPr>
      <xdr:spPr>
        <a:xfrm>
          <a:off x="17692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2" name="直線コネクタ 841">
          <a:extLst>
            <a:ext uri="{FF2B5EF4-FFF2-40B4-BE49-F238E27FC236}">
              <a16:creationId xmlns:a16="http://schemas.microsoft.com/office/drawing/2014/main" id="{6DE45EEB-ADA2-4823-90A6-D67239F1E522}"/>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43" name="テキスト ボックス 842">
          <a:extLst>
            <a:ext uri="{FF2B5EF4-FFF2-40B4-BE49-F238E27FC236}">
              <a16:creationId xmlns:a16="http://schemas.microsoft.com/office/drawing/2014/main" id="{22C27A40-6C3E-4083-9A94-10F1055F7E23}"/>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4" name="直線コネクタ 843">
          <a:extLst>
            <a:ext uri="{FF2B5EF4-FFF2-40B4-BE49-F238E27FC236}">
              <a16:creationId xmlns:a16="http://schemas.microsoft.com/office/drawing/2014/main" id="{CB514AE9-831B-4656-BCD1-50E4909CC9F2}"/>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5" name="テキスト ボックス 844">
          <a:extLst>
            <a:ext uri="{FF2B5EF4-FFF2-40B4-BE49-F238E27FC236}">
              <a16:creationId xmlns:a16="http://schemas.microsoft.com/office/drawing/2014/main" id="{74790BE5-704E-4330-AE42-E4C63A3A1A73}"/>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6" name="繰出金グラフ枠">
          <a:extLst>
            <a:ext uri="{FF2B5EF4-FFF2-40B4-BE49-F238E27FC236}">
              <a16:creationId xmlns:a16="http://schemas.microsoft.com/office/drawing/2014/main" id="{8968EE18-3AEE-4FDC-AFA0-AA153157E8A1}"/>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112146</xdr:rowOff>
    </xdr:from>
    <xdr:to>
      <xdr:col>116</xdr:col>
      <xdr:colOff>62864</xdr:colOff>
      <xdr:row>78</xdr:row>
      <xdr:rowOff>11157</xdr:rowOff>
    </xdr:to>
    <xdr:cxnSp macro="">
      <xdr:nvCxnSpPr>
        <xdr:cNvPr id="847" name="直線コネクタ 846">
          <a:extLst>
            <a:ext uri="{FF2B5EF4-FFF2-40B4-BE49-F238E27FC236}">
              <a16:creationId xmlns:a16="http://schemas.microsoft.com/office/drawing/2014/main" id="{F43DF1D1-551A-4A36-9340-745C6F0821E7}"/>
            </a:ext>
          </a:extLst>
        </xdr:cNvPr>
        <xdr:cNvCxnSpPr/>
      </xdr:nvCxnSpPr>
      <xdr:spPr>
        <a:xfrm flipV="1">
          <a:off x="22159595" y="12113646"/>
          <a:ext cx="1269" cy="12706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14984</xdr:rowOff>
    </xdr:from>
    <xdr:ext cx="534377" cy="259045"/>
    <xdr:sp macro="" textlink="">
      <xdr:nvSpPr>
        <xdr:cNvPr id="848" name="繰出金最小値テキスト">
          <a:extLst>
            <a:ext uri="{FF2B5EF4-FFF2-40B4-BE49-F238E27FC236}">
              <a16:creationId xmlns:a16="http://schemas.microsoft.com/office/drawing/2014/main" id="{1BDB3424-03B8-41BE-98A0-A4801C6B1BF6}"/>
            </a:ext>
          </a:extLst>
        </xdr:cNvPr>
        <xdr:cNvSpPr txBox="1"/>
      </xdr:nvSpPr>
      <xdr:spPr>
        <a:xfrm>
          <a:off x="22212300" y="133880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26,869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11157</xdr:rowOff>
    </xdr:from>
    <xdr:to>
      <xdr:col>116</xdr:col>
      <xdr:colOff>152400</xdr:colOff>
      <xdr:row>78</xdr:row>
      <xdr:rowOff>11157</xdr:rowOff>
    </xdr:to>
    <xdr:cxnSp macro="">
      <xdr:nvCxnSpPr>
        <xdr:cNvPr id="849" name="直線コネクタ 848">
          <a:extLst>
            <a:ext uri="{FF2B5EF4-FFF2-40B4-BE49-F238E27FC236}">
              <a16:creationId xmlns:a16="http://schemas.microsoft.com/office/drawing/2014/main" id="{E60E4107-2C5D-4B03-A1F5-1DE2D687983E}"/>
            </a:ext>
          </a:extLst>
        </xdr:cNvPr>
        <xdr:cNvCxnSpPr/>
      </xdr:nvCxnSpPr>
      <xdr:spPr>
        <a:xfrm>
          <a:off x="22072600" y="133842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58823</xdr:rowOff>
    </xdr:from>
    <xdr:ext cx="599010" cy="259045"/>
    <xdr:sp macro="" textlink="">
      <xdr:nvSpPr>
        <xdr:cNvPr id="850" name="繰出金最大値テキスト">
          <a:extLst>
            <a:ext uri="{FF2B5EF4-FFF2-40B4-BE49-F238E27FC236}">
              <a16:creationId xmlns:a16="http://schemas.microsoft.com/office/drawing/2014/main" id="{4EF31ABB-BBB0-4DAD-AD54-7075CC92ADE9}"/>
            </a:ext>
          </a:extLst>
        </xdr:cNvPr>
        <xdr:cNvSpPr txBox="1"/>
      </xdr:nvSpPr>
      <xdr:spPr>
        <a:xfrm>
          <a:off x="22212300" y="118888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193,616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112146</xdr:rowOff>
    </xdr:from>
    <xdr:to>
      <xdr:col>116</xdr:col>
      <xdr:colOff>152400</xdr:colOff>
      <xdr:row>70</xdr:row>
      <xdr:rowOff>112146</xdr:rowOff>
    </xdr:to>
    <xdr:cxnSp macro="">
      <xdr:nvCxnSpPr>
        <xdr:cNvPr id="851" name="直線コネクタ 850">
          <a:extLst>
            <a:ext uri="{FF2B5EF4-FFF2-40B4-BE49-F238E27FC236}">
              <a16:creationId xmlns:a16="http://schemas.microsoft.com/office/drawing/2014/main" id="{A5F9D27C-F2FC-4A02-A735-C10EE3EAFAD7}"/>
            </a:ext>
          </a:extLst>
        </xdr:cNvPr>
        <xdr:cNvCxnSpPr/>
      </xdr:nvCxnSpPr>
      <xdr:spPr>
        <a:xfrm>
          <a:off x="22072600" y="121136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70</xdr:row>
      <xdr:rowOff>112146</xdr:rowOff>
    </xdr:from>
    <xdr:to>
      <xdr:col>116</xdr:col>
      <xdr:colOff>63500</xdr:colOff>
      <xdr:row>74</xdr:row>
      <xdr:rowOff>15746</xdr:rowOff>
    </xdr:to>
    <xdr:cxnSp macro="">
      <xdr:nvCxnSpPr>
        <xdr:cNvPr id="852" name="直線コネクタ 851">
          <a:extLst>
            <a:ext uri="{FF2B5EF4-FFF2-40B4-BE49-F238E27FC236}">
              <a16:creationId xmlns:a16="http://schemas.microsoft.com/office/drawing/2014/main" id="{E3041C88-62D0-405E-88A9-EF5249AC4472}"/>
            </a:ext>
          </a:extLst>
        </xdr:cNvPr>
        <xdr:cNvCxnSpPr/>
      </xdr:nvCxnSpPr>
      <xdr:spPr>
        <a:xfrm flipV="1">
          <a:off x="21323300" y="12113646"/>
          <a:ext cx="838200" cy="589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101586</xdr:rowOff>
    </xdr:from>
    <xdr:ext cx="534377" cy="259045"/>
    <xdr:sp macro="" textlink="">
      <xdr:nvSpPr>
        <xdr:cNvPr id="853" name="繰出金平均値テキスト">
          <a:extLst>
            <a:ext uri="{FF2B5EF4-FFF2-40B4-BE49-F238E27FC236}">
              <a16:creationId xmlns:a16="http://schemas.microsoft.com/office/drawing/2014/main" id="{EAF1E6CB-0EA8-4E71-81E9-D38D46A0C9FA}"/>
            </a:ext>
          </a:extLst>
        </xdr:cNvPr>
        <xdr:cNvSpPr txBox="1"/>
      </xdr:nvSpPr>
      <xdr:spPr>
        <a:xfrm>
          <a:off x="22212300" y="1296033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123159</xdr:rowOff>
    </xdr:from>
    <xdr:to>
      <xdr:col>116</xdr:col>
      <xdr:colOff>114300</xdr:colOff>
      <xdr:row>76</xdr:row>
      <xdr:rowOff>53308</xdr:rowOff>
    </xdr:to>
    <xdr:sp macro="" textlink="">
      <xdr:nvSpPr>
        <xdr:cNvPr id="854" name="フローチャート: 判断 853">
          <a:extLst>
            <a:ext uri="{FF2B5EF4-FFF2-40B4-BE49-F238E27FC236}">
              <a16:creationId xmlns:a16="http://schemas.microsoft.com/office/drawing/2014/main" id="{4B3CBE43-3D65-4A22-A987-E88CCB35089F}"/>
            </a:ext>
          </a:extLst>
        </xdr:cNvPr>
        <xdr:cNvSpPr/>
      </xdr:nvSpPr>
      <xdr:spPr>
        <a:xfrm>
          <a:off x="22110700" y="12981909"/>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74</xdr:row>
      <xdr:rowOff>5733</xdr:rowOff>
    </xdr:from>
    <xdr:to>
      <xdr:col>111</xdr:col>
      <xdr:colOff>177800</xdr:colOff>
      <xdr:row>74</xdr:row>
      <xdr:rowOff>15746</xdr:rowOff>
    </xdr:to>
    <xdr:cxnSp macro="">
      <xdr:nvCxnSpPr>
        <xdr:cNvPr id="855" name="直線コネクタ 854">
          <a:extLst>
            <a:ext uri="{FF2B5EF4-FFF2-40B4-BE49-F238E27FC236}">
              <a16:creationId xmlns:a16="http://schemas.microsoft.com/office/drawing/2014/main" id="{697E0490-65B7-4F96-A915-C9F26764C536}"/>
            </a:ext>
          </a:extLst>
        </xdr:cNvPr>
        <xdr:cNvCxnSpPr/>
      </xdr:nvCxnSpPr>
      <xdr:spPr>
        <a:xfrm>
          <a:off x="20434300" y="12693033"/>
          <a:ext cx="889000" cy="100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146652</xdr:rowOff>
    </xdr:from>
    <xdr:to>
      <xdr:col>112</xdr:col>
      <xdr:colOff>38100</xdr:colOff>
      <xdr:row>76</xdr:row>
      <xdr:rowOff>76802</xdr:rowOff>
    </xdr:to>
    <xdr:sp macro="" textlink="">
      <xdr:nvSpPr>
        <xdr:cNvPr id="856" name="フローチャート: 判断 855">
          <a:extLst>
            <a:ext uri="{FF2B5EF4-FFF2-40B4-BE49-F238E27FC236}">
              <a16:creationId xmlns:a16="http://schemas.microsoft.com/office/drawing/2014/main" id="{CD43EF51-0777-45CE-A126-CBBAAB72097C}"/>
            </a:ext>
          </a:extLst>
        </xdr:cNvPr>
        <xdr:cNvSpPr/>
      </xdr:nvSpPr>
      <xdr:spPr>
        <a:xfrm>
          <a:off x="21272500" y="13005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67929</xdr:rowOff>
    </xdr:from>
    <xdr:ext cx="534377" cy="259045"/>
    <xdr:sp macro="" textlink="">
      <xdr:nvSpPr>
        <xdr:cNvPr id="857" name="テキスト ボックス 856">
          <a:extLst>
            <a:ext uri="{FF2B5EF4-FFF2-40B4-BE49-F238E27FC236}">
              <a16:creationId xmlns:a16="http://schemas.microsoft.com/office/drawing/2014/main" id="{795838D5-B2AD-4BB8-BAA4-A975AB41C0A0}"/>
            </a:ext>
          </a:extLst>
        </xdr:cNvPr>
        <xdr:cNvSpPr txBox="1"/>
      </xdr:nvSpPr>
      <xdr:spPr>
        <a:xfrm>
          <a:off x="21056111" y="130981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74</xdr:row>
      <xdr:rowOff>5733</xdr:rowOff>
    </xdr:from>
    <xdr:to>
      <xdr:col>107</xdr:col>
      <xdr:colOff>50800</xdr:colOff>
      <xdr:row>74</xdr:row>
      <xdr:rowOff>134176</xdr:rowOff>
    </xdr:to>
    <xdr:cxnSp macro="">
      <xdr:nvCxnSpPr>
        <xdr:cNvPr id="858" name="直線コネクタ 857">
          <a:extLst>
            <a:ext uri="{FF2B5EF4-FFF2-40B4-BE49-F238E27FC236}">
              <a16:creationId xmlns:a16="http://schemas.microsoft.com/office/drawing/2014/main" id="{12016E3F-3820-42C5-860C-BC82A045EA65}"/>
            </a:ext>
          </a:extLst>
        </xdr:cNvPr>
        <xdr:cNvCxnSpPr/>
      </xdr:nvCxnSpPr>
      <xdr:spPr>
        <a:xfrm flipV="1">
          <a:off x="19545300" y="12693033"/>
          <a:ext cx="889000" cy="1284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104795</xdr:rowOff>
    </xdr:from>
    <xdr:to>
      <xdr:col>107</xdr:col>
      <xdr:colOff>101600</xdr:colOff>
      <xdr:row>76</xdr:row>
      <xdr:rowOff>34945</xdr:rowOff>
    </xdr:to>
    <xdr:sp macro="" textlink="">
      <xdr:nvSpPr>
        <xdr:cNvPr id="859" name="フローチャート: 判断 858">
          <a:extLst>
            <a:ext uri="{FF2B5EF4-FFF2-40B4-BE49-F238E27FC236}">
              <a16:creationId xmlns:a16="http://schemas.microsoft.com/office/drawing/2014/main" id="{30E0F1FC-D327-485A-B94A-4CE2BB3BBD10}"/>
            </a:ext>
          </a:extLst>
        </xdr:cNvPr>
        <xdr:cNvSpPr/>
      </xdr:nvSpPr>
      <xdr:spPr>
        <a:xfrm>
          <a:off x="20383500" y="12963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26072</xdr:rowOff>
    </xdr:from>
    <xdr:ext cx="534377" cy="259045"/>
    <xdr:sp macro="" textlink="">
      <xdr:nvSpPr>
        <xdr:cNvPr id="860" name="テキスト ボックス 859">
          <a:extLst>
            <a:ext uri="{FF2B5EF4-FFF2-40B4-BE49-F238E27FC236}">
              <a16:creationId xmlns:a16="http://schemas.microsoft.com/office/drawing/2014/main" id="{D0B8100C-9CFF-4843-BD57-8BFFDBA1E5DC}"/>
            </a:ext>
          </a:extLst>
        </xdr:cNvPr>
        <xdr:cNvSpPr txBox="1"/>
      </xdr:nvSpPr>
      <xdr:spPr>
        <a:xfrm>
          <a:off x="20167111" y="130562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74</xdr:row>
      <xdr:rowOff>134176</xdr:rowOff>
    </xdr:from>
    <xdr:to>
      <xdr:col>102</xdr:col>
      <xdr:colOff>114300</xdr:colOff>
      <xdr:row>74</xdr:row>
      <xdr:rowOff>137033</xdr:rowOff>
    </xdr:to>
    <xdr:cxnSp macro="">
      <xdr:nvCxnSpPr>
        <xdr:cNvPr id="861" name="直線コネクタ 860">
          <a:extLst>
            <a:ext uri="{FF2B5EF4-FFF2-40B4-BE49-F238E27FC236}">
              <a16:creationId xmlns:a16="http://schemas.microsoft.com/office/drawing/2014/main" id="{17161F52-39B9-4DCC-BE4F-37A32C8875CB}"/>
            </a:ext>
          </a:extLst>
        </xdr:cNvPr>
        <xdr:cNvCxnSpPr/>
      </xdr:nvCxnSpPr>
      <xdr:spPr>
        <a:xfrm flipV="1">
          <a:off x="18656300" y="12821476"/>
          <a:ext cx="889000" cy="2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73</xdr:row>
      <xdr:rowOff>83147</xdr:rowOff>
    </xdr:from>
    <xdr:to>
      <xdr:col>102</xdr:col>
      <xdr:colOff>165100</xdr:colOff>
      <xdr:row>74</xdr:row>
      <xdr:rowOff>13297</xdr:rowOff>
    </xdr:to>
    <xdr:sp macro="" textlink="">
      <xdr:nvSpPr>
        <xdr:cNvPr id="862" name="フローチャート: 判断 861">
          <a:extLst>
            <a:ext uri="{FF2B5EF4-FFF2-40B4-BE49-F238E27FC236}">
              <a16:creationId xmlns:a16="http://schemas.microsoft.com/office/drawing/2014/main" id="{6FA983AC-DDBF-4CAA-96AB-759F4BC5F694}"/>
            </a:ext>
          </a:extLst>
        </xdr:cNvPr>
        <xdr:cNvSpPr/>
      </xdr:nvSpPr>
      <xdr:spPr>
        <a:xfrm>
          <a:off x="19494500" y="125989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72</xdr:row>
      <xdr:rowOff>29824</xdr:rowOff>
    </xdr:from>
    <xdr:ext cx="599010" cy="259045"/>
    <xdr:sp macro="" textlink="">
      <xdr:nvSpPr>
        <xdr:cNvPr id="863" name="テキスト ボックス 862">
          <a:extLst>
            <a:ext uri="{FF2B5EF4-FFF2-40B4-BE49-F238E27FC236}">
              <a16:creationId xmlns:a16="http://schemas.microsoft.com/office/drawing/2014/main" id="{F1FE40D3-5D95-43A2-8AB6-C42782F46CD5}"/>
            </a:ext>
          </a:extLst>
        </xdr:cNvPr>
        <xdr:cNvSpPr txBox="1"/>
      </xdr:nvSpPr>
      <xdr:spPr>
        <a:xfrm>
          <a:off x="19245795" y="123742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73</xdr:row>
      <xdr:rowOff>49650</xdr:rowOff>
    </xdr:from>
    <xdr:to>
      <xdr:col>98</xdr:col>
      <xdr:colOff>38100</xdr:colOff>
      <xdr:row>73</xdr:row>
      <xdr:rowOff>151250</xdr:rowOff>
    </xdr:to>
    <xdr:sp macro="" textlink="">
      <xdr:nvSpPr>
        <xdr:cNvPr id="864" name="フローチャート: 判断 863">
          <a:extLst>
            <a:ext uri="{FF2B5EF4-FFF2-40B4-BE49-F238E27FC236}">
              <a16:creationId xmlns:a16="http://schemas.microsoft.com/office/drawing/2014/main" id="{7B194C00-B873-4CA4-94F2-3697330B6BDE}"/>
            </a:ext>
          </a:extLst>
        </xdr:cNvPr>
        <xdr:cNvSpPr/>
      </xdr:nvSpPr>
      <xdr:spPr>
        <a:xfrm>
          <a:off x="18605500" y="1256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71</xdr:row>
      <xdr:rowOff>167777</xdr:rowOff>
    </xdr:from>
    <xdr:ext cx="599010" cy="259045"/>
    <xdr:sp macro="" textlink="">
      <xdr:nvSpPr>
        <xdr:cNvPr id="865" name="テキスト ボックス 864">
          <a:extLst>
            <a:ext uri="{FF2B5EF4-FFF2-40B4-BE49-F238E27FC236}">
              <a16:creationId xmlns:a16="http://schemas.microsoft.com/office/drawing/2014/main" id="{8817690D-E964-471C-A6E7-389F0D73B71E}"/>
            </a:ext>
          </a:extLst>
        </xdr:cNvPr>
        <xdr:cNvSpPr txBox="1"/>
      </xdr:nvSpPr>
      <xdr:spPr>
        <a:xfrm>
          <a:off x="18356795" y="123407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6" name="テキスト ボックス 865">
          <a:extLst>
            <a:ext uri="{FF2B5EF4-FFF2-40B4-BE49-F238E27FC236}">
              <a16:creationId xmlns:a16="http://schemas.microsoft.com/office/drawing/2014/main" id="{63016A01-77C5-46AD-895B-6A6444BF42FA}"/>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7" name="テキスト ボックス 866">
          <a:extLst>
            <a:ext uri="{FF2B5EF4-FFF2-40B4-BE49-F238E27FC236}">
              <a16:creationId xmlns:a16="http://schemas.microsoft.com/office/drawing/2014/main" id="{F5A3760F-1AFF-4B19-95A1-511614E0A8D7}"/>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8" name="テキスト ボックス 867">
          <a:extLst>
            <a:ext uri="{FF2B5EF4-FFF2-40B4-BE49-F238E27FC236}">
              <a16:creationId xmlns:a16="http://schemas.microsoft.com/office/drawing/2014/main" id="{D649746C-0BB2-4083-9438-3B2827148377}"/>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9" name="テキスト ボックス 868">
          <a:extLst>
            <a:ext uri="{FF2B5EF4-FFF2-40B4-BE49-F238E27FC236}">
              <a16:creationId xmlns:a16="http://schemas.microsoft.com/office/drawing/2014/main" id="{3BCF9838-C660-4719-98C4-2710116F04BB}"/>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0" name="テキスト ボックス 869">
          <a:extLst>
            <a:ext uri="{FF2B5EF4-FFF2-40B4-BE49-F238E27FC236}">
              <a16:creationId xmlns:a16="http://schemas.microsoft.com/office/drawing/2014/main" id="{2D7BC9C9-93A1-4563-9CEC-DFFB9DB2D886}"/>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70</xdr:row>
      <xdr:rowOff>61346</xdr:rowOff>
    </xdr:from>
    <xdr:to>
      <xdr:col>116</xdr:col>
      <xdr:colOff>114300</xdr:colOff>
      <xdr:row>70</xdr:row>
      <xdr:rowOff>162946</xdr:rowOff>
    </xdr:to>
    <xdr:sp macro="" textlink="">
      <xdr:nvSpPr>
        <xdr:cNvPr id="871" name="楕円 870">
          <a:extLst>
            <a:ext uri="{FF2B5EF4-FFF2-40B4-BE49-F238E27FC236}">
              <a16:creationId xmlns:a16="http://schemas.microsoft.com/office/drawing/2014/main" id="{74936895-6DE6-4F5A-85A1-1AC5C50DEAAC}"/>
            </a:ext>
          </a:extLst>
        </xdr:cNvPr>
        <xdr:cNvSpPr/>
      </xdr:nvSpPr>
      <xdr:spPr>
        <a:xfrm>
          <a:off x="22110700" y="12062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70</xdr:row>
      <xdr:rowOff>14373</xdr:rowOff>
    </xdr:from>
    <xdr:ext cx="599010" cy="259045"/>
    <xdr:sp macro="" textlink="">
      <xdr:nvSpPr>
        <xdr:cNvPr id="872" name="繰出金該当値テキスト">
          <a:extLst>
            <a:ext uri="{FF2B5EF4-FFF2-40B4-BE49-F238E27FC236}">
              <a16:creationId xmlns:a16="http://schemas.microsoft.com/office/drawing/2014/main" id="{87FC9DF5-EED3-4BBE-8CCC-B4D76569FDFC}"/>
            </a:ext>
          </a:extLst>
        </xdr:cNvPr>
        <xdr:cNvSpPr txBox="1"/>
      </xdr:nvSpPr>
      <xdr:spPr>
        <a:xfrm>
          <a:off x="22212300" y="120158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193,616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73</xdr:row>
      <xdr:rowOff>136396</xdr:rowOff>
    </xdr:from>
    <xdr:to>
      <xdr:col>112</xdr:col>
      <xdr:colOff>38100</xdr:colOff>
      <xdr:row>74</xdr:row>
      <xdr:rowOff>66546</xdr:rowOff>
    </xdr:to>
    <xdr:sp macro="" textlink="">
      <xdr:nvSpPr>
        <xdr:cNvPr id="873" name="楕円 872">
          <a:extLst>
            <a:ext uri="{FF2B5EF4-FFF2-40B4-BE49-F238E27FC236}">
              <a16:creationId xmlns:a16="http://schemas.microsoft.com/office/drawing/2014/main" id="{03920865-4DE6-4321-AC4F-74BBC46148F3}"/>
            </a:ext>
          </a:extLst>
        </xdr:cNvPr>
        <xdr:cNvSpPr/>
      </xdr:nvSpPr>
      <xdr:spPr>
        <a:xfrm>
          <a:off x="21272500" y="12652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72</xdr:row>
      <xdr:rowOff>83073</xdr:rowOff>
    </xdr:from>
    <xdr:ext cx="599010" cy="259045"/>
    <xdr:sp macro="" textlink="">
      <xdr:nvSpPr>
        <xdr:cNvPr id="874" name="テキスト ボックス 873">
          <a:extLst>
            <a:ext uri="{FF2B5EF4-FFF2-40B4-BE49-F238E27FC236}">
              <a16:creationId xmlns:a16="http://schemas.microsoft.com/office/drawing/2014/main" id="{CADF1376-E62E-46A0-AC69-A4DB769B708D}"/>
            </a:ext>
          </a:extLst>
        </xdr:cNvPr>
        <xdr:cNvSpPr txBox="1"/>
      </xdr:nvSpPr>
      <xdr:spPr>
        <a:xfrm>
          <a:off x="21023795" y="124274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73</xdr:row>
      <xdr:rowOff>126383</xdr:rowOff>
    </xdr:from>
    <xdr:to>
      <xdr:col>107</xdr:col>
      <xdr:colOff>101600</xdr:colOff>
      <xdr:row>74</xdr:row>
      <xdr:rowOff>56533</xdr:rowOff>
    </xdr:to>
    <xdr:sp macro="" textlink="">
      <xdr:nvSpPr>
        <xdr:cNvPr id="875" name="楕円 874">
          <a:extLst>
            <a:ext uri="{FF2B5EF4-FFF2-40B4-BE49-F238E27FC236}">
              <a16:creationId xmlns:a16="http://schemas.microsoft.com/office/drawing/2014/main" id="{F929FC35-6E75-44D5-BBA2-81046C0E0C0B}"/>
            </a:ext>
          </a:extLst>
        </xdr:cNvPr>
        <xdr:cNvSpPr/>
      </xdr:nvSpPr>
      <xdr:spPr>
        <a:xfrm>
          <a:off x="20383500" y="12642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72</xdr:row>
      <xdr:rowOff>73060</xdr:rowOff>
    </xdr:from>
    <xdr:ext cx="599010" cy="259045"/>
    <xdr:sp macro="" textlink="">
      <xdr:nvSpPr>
        <xdr:cNvPr id="876" name="テキスト ボックス 875">
          <a:extLst>
            <a:ext uri="{FF2B5EF4-FFF2-40B4-BE49-F238E27FC236}">
              <a16:creationId xmlns:a16="http://schemas.microsoft.com/office/drawing/2014/main" id="{3F95FB2F-4454-4548-A41B-18C26DCA83C4}"/>
            </a:ext>
          </a:extLst>
        </xdr:cNvPr>
        <xdr:cNvSpPr txBox="1"/>
      </xdr:nvSpPr>
      <xdr:spPr>
        <a:xfrm>
          <a:off x="20134795" y="124174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74</xdr:row>
      <xdr:rowOff>83376</xdr:rowOff>
    </xdr:from>
    <xdr:to>
      <xdr:col>102</xdr:col>
      <xdr:colOff>165100</xdr:colOff>
      <xdr:row>75</xdr:row>
      <xdr:rowOff>13526</xdr:rowOff>
    </xdr:to>
    <xdr:sp macro="" textlink="">
      <xdr:nvSpPr>
        <xdr:cNvPr id="877" name="楕円 876">
          <a:extLst>
            <a:ext uri="{FF2B5EF4-FFF2-40B4-BE49-F238E27FC236}">
              <a16:creationId xmlns:a16="http://schemas.microsoft.com/office/drawing/2014/main" id="{B12EFE3C-E318-4D80-AF3D-FA4F3AB62826}"/>
            </a:ext>
          </a:extLst>
        </xdr:cNvPr>
        <xdr:cNvSpPr/>
      </xdr:nvSpPr>
      <xdr:spPr>
        <a:xfrm>
          <a:off x="19494500" y="12770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75</xdr:row>
      <xdr:rowOff>4653</xdr:rowOff>
    </xdr:from>
    <xdr:ext cx="599010" cy="259045"/>
    <xdr:sp macro="" textlink="">
      <xdr:nvSpPr>
        <xdr:cNvPr id="878" name="テキスト ボックス 877">
          <a:extLst>
            <a:ext uri="{FF2B5EF4-FFF2-40B4-BE49-F238E27FC236}">
              <a16:creationId xmlns:a16="http://schemas.microsoft.com/office/drawing/2014/main" id="{B900F77B-5EC9-4E08-AC2A-28934F95BB43}"/>
            </a:ext>
          </a:extLst>
        </xdr:cNvPr>
        <xdr:cNvSpPr txBox="1"/>
      </xdr:nvSpPr>
      <xdr:spPr>
        <a:xfrm>
          <a:off x="19245795" y="128634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86233</xdr:rowOff>
    </xdr:from>
    <xdr:to>
      <xdr:col>98</xdr:col>
      <xdr:colOff>38100</xdr:colOff>
      <xdr:row>75</xdr:row>
      <xdr:rowOff>16383</xdr:rowOff>
    </xdr:to>
    <xdr:sp macro="" textlink="">
      <xdr:nvSpPr>
        <xdr:cNvPr id="879" name="楕円 878">
          <a:extLst>
            <a:ext uri="{FF2B5EF4-FFF2-40B4-BE49-F238E27FC236}">
              <a16:creationId xmlns:a16="http://schemas.microsoft.com/office/drawing/2014/main" id="{BE6EBA1A-08A5-4B8D-ACAE-32AB610C15C6}"/>
            </a:ext>
          </a:extLst>
        </xdr:cNvPr>
        <xdr:cNvSpPr/>
      </xdr:nvSpPr>
      <xdr:spPr>
        <a:xfrm>
          <a:off x="18605500" y="12773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75</xdr:row>
      <xdr:rowOff>7510</xdr:rowOff>
    </xdr:from>
    <xdr:ext cx="599010" cy="259045"/>
    <xdr:sp macro="" textlink="">
      <xdr:nvSpPr>
        <xdr:cNvPr id="880" name="テキスト ボックス 879">
          <a:extLst>
            <a:ext uri="{FF2B5EF4-FFF2-40B4-BE49-F238E27FC236}">
              <a16:creationId xmlns:a16="http://schemas.microsoft.com/office/drawing/2014/main" id="{2CD00C5D-1795-4A91-BEB8-EDB4B1343CF5}"/>
            </a:ext>
          </a:extLst>
        </xdr:cNvPr>
        <xdr:cNvSpPr txBox="1"/>
      </xdr:nvSpPr>
      <xdr:spPr>
        <a:xfrm>
          <a:off x="18356795" y="128662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1" name="正方形/長方形 880">
          <a:extLst>
            <a:ext uri="{FF2B5EF4-FFF2-40B4-BE49-F238E27FC236}">
              <a16:creationId xmlns:a16="http://schemas.microsoft.com/office/drawing/2014/main" id="{4C3601E7-0135-49AA-ADCE-E02B34159C16}"/>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2" name="正方形/長方形 881">
          <a:extLst>
            <a:ext uri="{FF2B5EF4-FFF2-40B4-BE49-F238E27FC236}">
              <a16:creationId xmlns:a16="http://schemas.microsoft.com/office/drawing/2014/main" id="{8C7A5AA0-5E22-4BC1-931E-E304B738F471}"/>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3" name="正方形/長方形 882">
          <a:extLst>
            <a:ext uri="{FF2B5EF4-FFF2-40B4-BE49-F238E27FC236}">
              <a16:creationId xmlns:a16="http://schemas.microsoft.com/office/drawing/2014/main" id="{DBBC644A-38EF-4846-A7D0-D6E4E69CDB0C}"/>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4" name="正方形/長方形 883">
          <a:extLst>
            <a:ext uri="{FF2B5EF4-FFF2-40B4-BE49-F238E27FC236}">
              <a16:creationId xmlns:a16="http://schemas.microsoft.com/office/drawing/2014/main" id="{150E1578-58F1-40BA-9CA6-C29BD386E007}"/>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5" name="正方形/長方形 884">
          <a:extLst>
            <a:ext uri="{FF2B5EF4-FFF2-40B4-BE49-F238E27FC236}">
              <a16:creationId xmlns:a16="http://schemas.microsoft.com/office/drawing/2014/main" id="{E7DD8082-4524-4309-A6C5-6429006FCD09}"/>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6" name="正方形/長方形 885">
          <a:extLst>
            <a:ext uri="{FF2B5EF4-FFF2-40B4-BE49-F238E27FC236}">
              <a16:creationId xmlns:a16="http://schemas.microsoft.com/office/drawing/2014/main" id="{F7FE9B20-B479-4C65-945B-E16ED56DC078}"/>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7" name="正方形/長方形 886">
          <a:extLst>
            <a:ext uri="{FF2B5EF4-FFF2-40B4-BE49-F238E27FC236}">
              <a16:creationId xmlns:a16="http://schemas.microsoft.com/office/drawing/2014/main" id="{6DF66BB3-B05F-47DB-9147-3255A8EB90B3}"/>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8" name="正方形/長方形 887">
          <a:extLst>
            <a:ext uri="{FF2B5EF4-FFF2-40B4-BE49-F238E27FC236}">
              <a16:creationId xmlns:a16="http://schemas.microsoft.com/office/drawing/2014/main" id="{010DB73E-F784-4FB3-8571-0C7C18D8CE86}"/>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9" name="テキスト ボックス 888">
          <a:extLst>
            <a:ext uri="{FF2B5EF4-FFF2-40B4-BE49-F238E27FC236}">
              <a16:creationId xmlns:a16="http://schemas.microsoft.com/office/drawing/2014/main" id="{AB6E1655-9E28-49F2-BF17-E7C877B68D99}"/>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0" name="直線コネクタ 889">
          <a:extLst>
            <a:ext uri="{FF2B5EF4-FFF2-40B4-BE49-F238E27FC236}">
              <a16:creationId xmlns:a16="http://schemas.microsoft.com/office/drawing/2014/main" id="{53BD0259-FD33-4422-83F3-1F506B01DB29}"/>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1" name="直線コネクタ 890">
          <a:extLst>
            <a:ext uri="{FF2B5EF4-FFF2-40B4-BE49-F238E27FC236}">
              <a16:creationId xmlns:a16="http://schemas.microsoft.com/office/drawing/2014/main" id="{FB0B5176-CDFE-4871-AF55-A6105B451467}"/>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2" name="テキスト ボックス 891">
          <a:extLst>
            <a:ext uri="{FF2B5EF4-FFF2-40B4-BE49-F238E27FC236}">
              <a16:creationId xmlns:a16="http://schemas.microsoft.com/office/drawing/2014/main" id="{EDF83EBD-AC48-4A06-ADEF-D03DF4758604}"/>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3" name="直線コネクタ 892">
          <a:extLst>
            <a:ext uri="{FF2B5EF4-FFF2-40B4-BE49-F238E27FC236}">
              <a16:creationId xmlns:a16="http://schemas.microsoft.com/office/drawing/2014/main" id="{49B05F49-77E9-433B-BB74-2017855FB985}"/>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4" name="テキスト ボックス 893">
          <a:extLst>
            <a:ext uri="{FF2B5EF4-FFF2-40B4-BE49-F238E27FC236}">
              <a16:creationId xmlns:a16="http://schemas.microsoft.com/office/drawing/2014/main" id="{C7E2FB43-57AE-4408-B349-1A3E95B36369}"/>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5" name="前年度繰上充用金グラフ枠">
          <a:extLst>
            <a:ext uri="{FF2B5EF4-FFF2-40B4-BE49-F238E27FC236}">
              <a16:creationId xmlns:a16="http://schemas.microsoft.com/office/drawing/2014/main" id="{CF15155A-A419-4CE9-B3A6-E0FAA48B5F6B}"/>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6" name="直線コネクタ 895">
          <a:extLst>
            <a:ext uri="{FF2B5EF4-FFF2-40B4-BE49-F238E27FC236}">
              <a16:creationId xmlns:a16="http://schemas.microsoft.com/office/drawing/2014/main" id="{1560BC82-ECD0-43F5-B722-A887C5D1D9D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7" name="前年度繰上充用金最小値テキスト">
          <a:extLst>
            <a:ext uri="{FF2B5EF4-FFF2-40B4-BE49-F238E27FC236}">
              <a16:creationId xmlns:a16="http://schemas.microsoft.com/office/drawing/2014/main" id="{565C25CA-68C2-419A-BBB2-13E117168435}"/>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8" name="直線コネクタ 897">
          <a:extLst>
            <a:ext uri="{FF2B5EF4-FFF2-40B4-BE49-F238E27FC236}">
              <a16:creationId xmlns:a16="http://schemas.microsoft.com/office/drawing/2014/main" id="{FE5F1120-FEE8-470D-932D-3AD3C4783194}"/>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9" name="前年度繰上充用金最大値テキスト">
          <a:extLst>
            <a:ext uri="{FF2B5EF4-FFF2-40B4-BE49-F238E27FC236}">
              <a16:creationId xmlns:a16="http://schemas.microsoft.com/office/drawing/2014/main" id="{0007A33A-74B0-4BCD-887E-8C31E99CA22E}"/>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0" name="直線コネクタ 899">
          <a:extLst>
            <a:ext uri="{FF2B5EF4-FFF2-40B4-BE49-F238E27FC236}">
              <a16:creationId xmlns:a16="http://schemas.microsoft.com/office/drawing/2014/main" id="{33F55007-3BA5-43F8-8D84-EB4552CAC238}"/>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1" name="直線コネクタ 900">
          <a:extLst>
            <a:ext uri="{FF2B5EF4-FFF2-40B4-BE49-F238E27FC236}">
              <a16:creationId xmlns:a16="http://schemas.microsoft.com/office/drawing/2014/main" id="{E971ABAF-1494-492F-9E98-4AC3119D86A5}"/>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2" name="前年度繰上充用金平均値テキスト">
          <a:extLst>
            <a:ext uri="{FF2B5EF4-FFF2-40B4-BE49-F238E27FC236}">
              <a16:creationId xmlns:a16="http://schemas.microsoft.com/office/drawing/2014/main" id="{9E640902-402F-4A47-B966-99ABEE75114A}"/>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3" name="フローチャート: 判断 902">
          <a:extLst>
            <a:ext uri="{FF2B5EF4-FFF2-40B4-BE49-F238E27FC236}">
              <a16:creationId xmlns:a16="http://schemas.microsoft.com/office/drawing/2014/main" id="{78B30A38-BC55-4CC0-B966-3015F7948973}"/>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4" name="直線コネクタ 903">
          <a:extLst>
            <a:ext uri="{FF2B5EF4-FFF2-40B4-BE49-F238E27FC236}">
              <a16:creationId xmlns:a16="http://schemas.microsoft.com/office/drawing/2014/main" id="{98950696-65E3-44EE-B67B-CE3018A61A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5" name="フローチャート: 判断 904">
          <a:extLst>
            <a:ext uri="{FF2B5EF4-FFF2-40B4-BE49-F238E27FC236}">
              <a16:creationId xmlns:a16="http://schemas.microsoft.com/office/drawing/2014/main" id="{49D5FF79-5D33-4402-91B8-C17BCDBD879B}"/>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6" name="テキスト ボックス 905">
          <a:extLst>
            <a:ext uri="{FF2B5EF4-FFF2-40B4-BE49-F238E27FC236}">
              <a16:creationId xmlns:a16="http://schemas.microsoft.com/office/drawing/2014/main" id="{E8892347-CC6E-4AA9-AAB6-2A43227DCF78}"/>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7" name="直線コネクタ 906">
          <a:extLst>
            <a:ext uri="{FF2B5EF4-FFF2-40B4-BE49-F238E27FC236}">
              <a16:creationId xmlns:a16="http://schemas.microsoft.com/office/drawing/2014/main" id="{BCC248E2-FD40-4FB1-BDD0-609A686C395E}"/>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8" name="フローチャート: 判断 907">
          <a:extLst>
            <a:ext uri="{FF2B5EF4-FFF2-40B4-BE49-F238E27FC236}">
              <a16:creationId xmlns:a16="http://schemas.microsoft.com/office/drawing/2014/main" id="{4BAD507D-8FA8-44B8-98CD-CB85631D9C2E}"/>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9" name="テキスト ボックス 908">
          <a:extLst>
            <a:ext uri="{FF2B5EF4-FFF2-40B4-BE49-F238E27FC236}">
              <a16:creationId xmlns:a16="http://schemas.microsoft.com/office/drawing/2014/main" id="{7747C7EE-05C7-40EF-9ACE-BCE47955A0C3}"/>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0" name="直線コネクタ 909">
          <a:extLst>
            <a:ext uri="{FF2B5EF4-FFF2-40B4-BE49-F238E27FC236}">
              <a16:creationId xmlns:a16="http://schemas.microsoft.com/office/drawing/2014/main" id="{FDF5C458-ED1A-43B3-8644-B9E9A7E69EFB}"/>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1" name="フローチャート: 判断 910">
          <a:extLst>
            <a:ext uri="{FF2B5EF4-FFF2-40B4-BE49-F238E27FC236}">
              <a16:creationId xmlns:a16="http://schemas.microsoft.com/office/drawing/2014/main" id="{D0C646E8-9F79-498D-83A2-E821EFAB4D93}"/>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2" name="テキスト ボックス 911">
          <a:extLst>
            <a:ext uri="{FF2B5EF4-FFF2-40B4-BE49-F238E27FC236}">
              <a16:creationId xmlns:a16="http://schemas.microsoft.com/office/drawing/2014/main" id="{25A29041-3D7C-4AF7-9D8D-2C3DD79B9C09}"/>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3" name="フローチャート: 判断 912">
          <a:extLst>
            <a:ext uri="{FF2B5EF4-FFF2-40B4-BE49-F238E27FC236}">
              <a16:creationId xmlns:a16="http://schemas.microsoft.com/office/drawing/2014/main" id="{13195798-1D0D-43E7-83B2-52E50EA27A4A}"/>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4" name="テキスト ボックス 913">
          <a:extLst>
            <a:ext uri="{FF2B5EF4-FFF2-40B4-BE49-F238E27FC236}">
              <a16:creationId xmlns:a16="http://schemas.microsoft.com/office/drawing/2014/main" id="{AE647740-27F1-4924-80C1-7E30C5DC0628}"/>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5" name="テキスト ボックス 914">
          <a:extLst>
            <a:ext uri="{FF2B5EF4-FFF2-40B4-BE49-F238E27FC236}">
              <a16:creationId xmlns:a16="http://schemas.microsoft.com/office/drawing/2014/main" id="{0F0E1F0D-A44D-44E6-8847-B780E58C7476}"/>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6" name="テキスト ボックス 915">
          <a:extLst>
            <a:ext uri="{FF2B5EF4-FFF2-40B4-BE49-F238E27FC236}">
              <a16:creationId xmlns:a16="http://schemas.microsoft.com/office/drawing/2014/main" id="{C882109E-7CB6-498D-AF8D-9CC6C3529663}"/>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7" name="テキスト ボックス 916">
          <a:extLst>
            <a:ext uri="{FF2B5EF4-FFF2-40B4-BE49-F238E27FC236}">
              <a16:creationId xmlns:a16="http://schemas.microsoft.com/office/drawing/2014/main" id="{54C1ECF8-19C1-4F78-972C-E88A93254E6E}"/>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8" name="テキスト ボックス 917">
          <a:extLst>
            <a:ext uri="{FF2B5EF4-FFF2-40B4-BE49-F238E27FC236}">
              <a16:creationId xmlns:a16="http://schemas.microsoft.com/office/drawing/2014/main" id="{B568808D-4330-4FFE-9597-ECBBBC72A6A3}"/>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9" name="テキスト ボックス 918">
          <a:extLst>
            <a:ext uri="{FF2B5EF4-FFF2-40B4-BE49-F238E27FC236}">
              <a16:creationId xmlns:a16="http://schemas.microsoft.com/office/drawing/2014/main" id="{E0E49C18-89AC-415A-9505-F86C30336EC1}"/>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0" name="楕円 919">
          <a:extLst>
            <a:ext uri="{FF2B5EF4-FFF2-40B4-BE49-F238E27FC236}">
              <a16:creationId xmlns:a16="http://schemas.microsoft.com/office/drawing/2014/main" id="{9AA86080-91A1-456F-B530-0D648FD8B0DC}"/>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1" name="前年度繰上充用金該当値テキスト">
          <a:extLst>
            <a:ext uri="{FF2B5EF4-FFF2-40B4-BE49-F238E27FC236}">
              <a16:creationId xmlns:a16="http://schemas.microsoft.com/office/drawing/2014/main" id="{A5774230-37E7-48EC-8097-B36B08AF6114}"/>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2" name="楕円 921">
          <a:extLst>
            <a:ext uri="{FF2B5EF4-FFF2-40B4-BE49-F238E27FC236}">
              <a16:creationId xmlns:a16="http://schemas.microsoft.com/office/drawing/2014/main" id="{97A67747-080D-488E-ADB5-7DE278E677E9}"/>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3" name="テキスト ボックス 922">
          <a:extLst>
            <a:ext uri="{FF2B5EF4-FFF2-40B4-BE49-F238E27FC236}">
              <a16:creationId xmlns:a16="http://schemas.microsoft.com/office/drawing/2014/main" id="{4EF806AC-8343-438D-A953-E725E7E9A63E}"/>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4" name="楕円 923">
          <a:extLst>
            <a:ext uri="{FF2B5EF4-FFF2-40B4-BE49-F238E27FC236}">
              <a16:creationId xmlns:a16="http://schemas.microsoft.com/office/drawing/2014/main" id="{CC171949-A9E5-472E-A5A2-9A0690C9A766}"/>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5" name="テキスト ボックス 924">
          <a:extLst>
            <a:ext uri="{FF2B5EF4-FFF2-40B4-BE49-F238E27FC236}">
              <a16:creationId xmlns:a16="http://schemas.microsoft.com/office/drawing/2014/main" id="{62D7844A-759C-4623-895E-8B4698EE44DC}"/>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6" name="楕円 925">
          <a:extLst>
            <a:ext uri="{FF2B5EF4-FFF2-40B4-BE49-F238E27FC236}">
              <a16:creationId xmlns:a16="http://schemas.microsoft.com/office/drawing/2014/main" id="{7CA24AC9-0DE6-471B-A2D8-9A9856156571}"/>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7" name="テキスト ボックス 926">
          <a:extLst>
            <a:ext uri="{FF2B5EF4-FFF2-40B4-BE49-F238E27FC236}">
              <a16:creationId xmlns:a16="http://schemas.microsoft.com/office/drawing/2014/main" id="{3984E01E-B591-4060-9D3F-30687D90AB8A}"/>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8" name="楕円 927">
          <a:extLst>
            <a:ext uri="{FF2B5EF4-FFF2-40B4-BE49-F238E27FC236}">
              <a16:creationId xmlns:a16="http://schemas.microsoft.com/office/drawing/2014/main" id="{6D72C07D-E699-4D3C-B9DA-C32FAA410266}"/>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9" name="テキスト ボックス 928">
          <a:extLst>
            <a:ext uri="{FF2B5EF4-FFF2-40B4-BE49-F238E27FC236}">
              <a16:creationId xmlns:a16="http://schemas.microsoft.com/office/drawing/2014/main" id="{01358A0C-559F-4A4B-B546-56EBDB36E0DC}"/>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0" name="正方形/長方形 929">
          <a:extLst>
            <a:ext uri="{FF2B5EF4-FFF2-40B4-BE49-F238E27FC236}">
              <a16:creationId xmlns:a16="http://schemas.microsoft.com/office/drawing/2014/main" id="{D7046EAC-FD0C-4DF0-9D8E-A65EA4D7D3C2}"/>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1" name="正方形/長方形 930">
          <a:extLst>
            <a:ext uri="{FF2B5EF4-FFF2-40B4-BE49-F238E27FC236}">
              <a16:creationId xmlns:a16="http://schemas.microsoft.com/office/drawing/2014/main" id="{3A622D0A-D720-4F20-9537-9532422774C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2" name="テキスト ボックス 931">
          <a:extLst>
            <a:ext uri="{FF2B5EF4-FFF2-40B4-BE49-F238E27FC236}">
              <a16:creationId xmlns:a16="http://schemas.microsoft.com/office/drawing/2014/main" id="{17195E0A-6929-477D-BC66-4A05EC26DCD9}"/>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algn="just"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性質別決算額に係る一人当たり決算額については、昨年度から令和２年国勢調査により類型が異動し、異動後の類似団体の中では人口が少ないこともあり扶助費、公債費、投資及び出資金、普通建設事業費（うち新規整備）を除き類似団体の上回る結果となった。歳出決算総額に係る一人当たりのコストは、前年度と比較して</a:t>
          </a:r>
          <a:r>
            <a:rPr kumimoji="1" lang="en-US"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312</a:t>
          </a: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a:t>
          </a:r>
          <a:r>
            <a:rPr kumimoji="1" lang="en-US"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786</a:t>
          </a: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円増額し</a:t>
          </a:r>
          <a:r>
            <a:rPr kumimoji="1" lang="en-US" altLang="ja-JP"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1,525,844</a:t>
          </a:r>
          <a:r>
            <a:rPr kumimoji="1" lang="ja-JP" altLang="en-US" sz="12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円となり、震災からの復興・創生に係る事業経費が多額になっているため、類似団体と比較して一人当たりのコストが高い状況となっている。</a:t>
          </a:r>
          <a:r>
            <a:rPr kumimoji="0" lang="ja-JP" altLang="ja-JP" sz="1200" b="0" i="0" u="none" strike="noStrike" kern="10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Times New Roman" panose="02020603050405020304" pitchFamily="18" charset="0"/>
            </a:rPr>
            <a:t>義務的経費は、前年度より</a:t>
          </a:r>
          <a:r>
            <a:rPr kumimoji="0" lang="en-US" altLang="ja-JP" sz="1200" b="0" i="0" u="none" strike="noStrike" kern="10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Times New Roman" panose="02020603050405020304" pitchFamily="18" charset="0"/>
            </a:rPr>
            <a:t>1,424,946</a:t>
          </a:r>
          <a:r>
            <a:rPr kumimoji="0" lang="ja-JP" altLang="ja-JP" sz="1200" b="0" i="0" u="none" strike="noStrike" kern="10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Times New Roman" panose="02020603050405020304" pitchFamily="18" charset="0"/>
            </a:rPr>
            <a:t>千円増加し</a:t>
          </a:r>
          <a:r>
            <a:rPr kumimoji="0" lang="en-US" altLang="ja-JP" sz="1200" b="0" i="0" u="none" strike="noStrike" kern="10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Times New Roman" panose="02020603050405020304" pitchFamily="18" charset="0"/>
            </a:rPr>
            <a:t>7,128,747</a:t>
          </a:r>
          <a:r>
            <a:rPr kumimoji="0" lang="ja-JP" altLang="ja-JP" sz="1200" b="0" i="0" u="none" strike="noStrike" kern="10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Times New Roman" panose="02020603050405020304" pitchFamily="18" charset="0"/>
            </a:rPr>
            <a:t>千円とな</a:t>
          </a:r>
          <a:r>
            <a:rPr kumimoji="0" lang="ja-JP" altLang="en-US" sz="1200" b="0" i="0" u="none" strike="noStrike" kern="10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Times New Roman" panose="02020603050405020304" pitchFamily="18" charset="0"/>
            </a:rPr>
            <a:t>った</a:t>
          </a:r>
          <a:r>
            <a:rPr kumimoji="0" lang="ja-JP" altLang="ja-JP" sz="1200" b="0" i="0" u="none" strike="noStrike" kern="10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Times New Roman" panose="02020603050405020304" pitchFamily="18" charset="0"/>
            </a:rPr>
            <a:t>。人件費は、災害派遣手当等の減額等により</a:t>
          </a:r>
          <a:r>
            <a:rPr kumimoji="0" lang="en-US" altLang="ja-JP" sz="1200" b="0" i="0" u="none" strike="noStrike" kern="10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Times New Roman" panose="02020603050405020304" pitchFamily="18" charset="0"/>
            </a:rPr>
            <a:t>6,308</a:t>
          </a:r>
          <a:r>
            <a:rPr kumimoji="0" lang="ja-JP" altLang="ja-JP" sz="1200" b="0" i="0" u="none" strike="noStrike" kern="10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Times New Roman" panose="02020603050405020304" pitchFamily="18" charset="0"/>
            </a:rPr>
            <a:t>千円減少し、扶助費は子育て世帯臨時特別給付金事業の減額等により</a:t>
          </a:r>
          <a:r>
            <a:rPr kumimoji="0" lang="en-US" altLang="ja-JP" sz="1200" b="0" i="0" u="none" strike="noStrike" kern="10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Times New Roman" panose="02020603050405020304" pitchFamily="18" charset="0"/>
            </a:rPr>
            <a:t>57,522</a:t>
          </a:r>
          <a:r>
            <a:rPr kumimoji="0" lang="ja-JP" altLang="ja-JP" sz="1200" b="0" i="0" u="none" strike="noStrike" kern="10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Times New Roman" panose="02020603050405020304" pitchFamily="18" charset="0"/>
            </a:rPr>
            <a:t>千円減額したことで義務的経費全体では、前年度より</a:t>
          </a:r>
          <a:r>
            <a:rPr kumimoji="0" lang="en-US" altLang="ja-JP" sz="1200" b="0" i="0" u="none" strike="noStrike" kern="10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Times New Roman" panose="02020603050405020304" pitchFamily="18" charset="0"/>
            </a:rPr>
            <a:t>6.08</a:t>
          </a:r>
          <a:r>
            <a:rPr kumimoji="0" lang="ja-JP" altLang="ja-JP" sz="1200" b="0" i="0" u="none" strike="noStrike" kern="10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Times New Roman" panose="02020603050405020304" pitchFamily="18" charset="0"/>
            </a:rPr>
            <a:t>％減少した。</a:t>
          </a:r>
        </a:p>
        <a:p>
          <a:pPr marL="0" marR="0" lvl="0" indent="0" algn="just" defTabSz="914400" eaLnBrk="1" fontAlgn="auto" latinLnBrk="0" hangingPunct="1">
            <a:lnSpc>
              <a:spcPct val="100000"/>
            </a:lnSpc>
            <a:spcBef>
              <a:spcPts val="0"/>
            </a:spcBef>
            <a:spcAft>
              <a:spcPts val="0"/>
            </a:spcAft>
            <a:buClrTx/>
            <a:buSzTx/>
            <a:buFontTx/>
            <a:buNone/>
            <a:tabLst/>
            <a:defRPr/>
          </a:pPr>
          <a:r>
            <a:rPr kumimoji="0" lang="ja-JP" altLang="ja-JP" sz="1200" b="0" i="0" u="none" strike="noStrike" kern="10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Times New Roman" panose="02020603050405020304" pitchFamily="18" charset="0"/>
            </a:rPr>
            <a:t>　投資的経費は、前年度より</a:t>
          </a:r>
          <a:r>
            <a:rPr kumimoji="0" lang="en-US" altLang="ja-JP" sz="1200" b="0" i="0" u="none" strike="noStrike" kern="10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Times New Roman" panose="02020603050405020304" pitchFamily="18" charset="0"/>
            </a:rPr>
            <a:t>496,431</a:t>
          </a:r>
          <a:r>
            <a:rPr kumimoji="0" lang="ja-JP" altLang="ja-JP" sz="1200" b="0" i="0" u="none" strike="noStrike" kern="10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Times New Roman" panose="02020603050405020304" pitchFamily="18" charset="0"/>
            </a:rPr>
            <a:t>千円減少し</a:t>
          </a:r>
          <a:r>
            <a:rPr kumimoji="0" lang="en-US" altLang="ja-JP" sz="1200" b="0" i="0" u="none" strike="noStrike" kern="10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Times New Roman" panose="02020603050405020304" pitchFamily="18" charset="0"/>
            </a:rPr>
            <a:t>1,052,563</a:t>
          </a:r>
          <a:r>
            <a:rPr kumimoji="0" lang="ja-JP" altLang="ja-JP" sz="1200" b="0" i="0" u="none" strike="noStrike" kern="10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Times New Roman" panose="02020603050405020304" pitchFamily="18" charset="0"/>
            </a:rPr>
            <a:t>千円と</a:t>
          </a:r>
          <a:r>
            <a:rPr kumimoji="0" lang="ja-JP" altLang="en-US" sz="1200" b="0" i="0" u="none" strike="noStrike" kern="10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Times New Roman" panose="02020603050405020304" pitchFamily="18" charset="0"/>
            </a:rPr>
            <a:t>なった</a:t>
          </a:r>
          <a:r>
            <a:rPr kumimoji="0" lang="ja-JP" altLang="ja-JP" sz="1200" b="0" i="0" u="none" strike="noStrike" kern="10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Times New Roman" panose="02020603050405020304" pitchFamily="18" charset="0"/>
            </a:rPr>
            <a:t>。普通建設事業費は、未来のかけ橋エレベーター設置工事の完了等により単独事業費が</a:t>
          </a:r>
          <a:r>
            <a:rPr kumimoji="0" lang="en-US" altLang="ja-JP" sz="1200" b="0" i="0" u="none" strike="noStrike" kern="10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Times New Roman" panose="02020603050405020304" pitchFamily="18" charset="0"/>
            </a:rPr>
            <a:t>33</a:t>
          </a:r>
          <a:r>
            <a:rPr kumimoji="0" lang="ja-JP" altLang="ja-JP" sz="1200" b="0" i="0" u="none" strike="noStrike" kern="10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Times New Roman" panose="02020603050405020304" pitchFamily="18" charset="0"/>
            </a:rPr>
            <a:t>，</a:t>
          </a:r>
          <a:r>
            <a:rPr kumimoji="0" lang="en-US" altLang="ja-JP" sz="1200" b="0" i="0" u="none" strike="noStrike" kern="10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Times New Roman" panose="02020603050405020304" pitchFamily="18" charset="0"/>
            </a:rPr>
            <a:t>467</a:t>
          </a:r>
          <a:r>
            <a:rPr kumimoji="0" lang="ja-JP" altLang="ja-JP" sz="1200" b="0" i="0" u="none" strike="noStrike" kern="10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Times New Roman" panose="02020603050405020304" pitchFamily="18" charset="0"/>
            </a:rPr>
            <a:t>千円減少</a:t>
          </a:r>
          <a:r>
            <a:rPr kumimoji="0" lang="ja-JP" altLang="en-US" sz="1200" b="0" i="0" u="none" strike="noStrike" kern="10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Times New Roman" panose="02020603050405020304" pitchFamily="18" charset="0"/>
            </a:rPr>
            <a:t>した</a:t>
          </a:r>
          <a:r>
            <a:rPr kumimoji="0" lang="ja-JP" altLang="ja-JP" sz="1200" b="0" i="0" u="none" strike="noStrike" kern="10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Times New Roman" panose="02020603050405020304" pitchFamily="18" charset="0"/>
            </a:rPr>
            <a:t>が、補助事業費において文化交流施設改修事業及びサッカー支援センター修繕工事の完了等により</a:t>
          </a:r>
          <a:r>
            <a:rPr kumimoji="0" lang="en-US" altLang="ja-JP" sz="1200" b="0" i="0" u="none" strike="noStrike" kern="10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Times New Roman" panose="02020603050405020304" pitchFamily="18" charset="0"/>
            </a:rPr>
            <a:t>296,729</a:t>
          </a:r>
          <a:r>
            <a:rPr kumimoji="0" lang="ja-JP" altLang="ja-JP" sz="1200" b="0" i="0" u="none" strike="noStrike" kern="10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Times New Roman" panose="02020603050405020304" pitchFamily="18" charset="0"/>
            </a:rPr>
            <a:t>千円減少したため総額で</a:t>
          </a:r>
          <a:r>
            <a:rPr kumimoji="0" lang="en-US" altLang="ja-JP" sz="1200" b="0" i="0" u="none" strike="noStrike" kern="10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Times New Roman" panose="02020603050405020304" pitchFamily="18" charset="0"/>
            </a:rPr>
            <a:t>348,496</a:t>
          </a:r>
          <a:r>
            <a:rPr kumimoji="0" lang="ja-JP" altLang="ja-JP" sz="1200" b="0" i="0" u="none" strike="noStrike" kern="10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Times New Roman" panose="02020603050405020304" pitchFamily="18" charset="0"/>
            </a:rPr>
            <a:t>千円減少した。　その他の経費は、前年度より</a:t>
          </a:r>
          <a:r>
            <a:rPr kumimoji="0" lang="en-US" altLang="ja-JP" sz="1200" b="0" i="0" u="none" strike="noStrike" kern="10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Times New Roman" panose="02020603050405020304" pitchFamily="18" charset="0"/>
            </a:rPr>
            <a:t>1,997,331</a:t>
          </a:r>
          <a:r>
            <a:rPr kumimoji="0" lang="ja-JP" altLang="ja-JP" sz="1200" b="0" i="0" u="none" strike="noStrike" kern="10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Times New Roman" panose="02020603050405020304" pitchFamily="18" charset="0"/>
            </a:rPr>
            <a:t>千円増加し</a:t>
          </a:r>
          <a:r>
            <a:rPr kumimoji="0" lang="en-US" altLang="ja-JP" sz="1200" b="0" i="0" u="none" strike="noStrike" kern="10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Times New Roman" panose="02020603050405020304" pitchFamily="18" charset="0"/>
            </a:rPr>
            <a:t>4,897,047</a:t>
          </a:r>
          <a:r>
            <a:rPr kumimoji="0" lang="ja-JP" altLang="ja-JP" sz="1200" b="0" i="0" u="none" strike="noStrike" kern="10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Times New Roman" panose="02020603050405020304" pitchFamily="18" charset="0"/>
            </a:rPr>
            <a:t>千円となりました</a:t>
          </a:r>
          <a:r>
            <a:rPr kumimoji="0" lang="ja-JP" altLang="en-US" sz="1200" b="0" i="0" u="none" strike="noStrike" kern="10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Times New Roman" panose="02020603050405020304" pitchFamily="18" charset="0"/>
            </a:rPr>
            <a:t>った</a:t>
          </a:r>
          <a:r>
            <a:rPr kumimoji="0" lang="ja-JP" altLang="ja-JP" sz="1200" b="0" i="0" u="none" strike="noStrike" kern="10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Times New Roman" panose="02020603050405020304" pitchFamily="18" charset="0"/>
            </a:rPr>
            <a:t>。このうち補助費等において津波被災住宅再建支援事業の完了に伴う返還金等により</a:t>
          </a:r>
          <a:r>
            <a:rPr kumimoji="0" lang="en-US" altLang="ja-JP" sz="1200" b="0" i="0" u="none" strike="noStrike" kern="10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Times New Roman" panose="02020603050405020304" pitchFamily="18" charset="0"/>
            </a:rPr>
            <a:t>73.82</a:t>
          </a:r>
          <a:r>
            <a:rPr kumimoji="0" lang="ja-JP" altLang="ja-JP" sz="1200" b="0" i="0" u="none" strike="noStrike" kern="10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Times New Roman" panose="02020603050405020304" pitchFamily="18" charset="0"/>
            </a:rPr>
            <a:t>％増の</a:t>
          </a:r>
          <a:r>
            <a:rPr kumimoji="0" lang="en-US" altLang="ja-JP" sz="1200" b="0" i="0" u="none" strike="noStrike" kern="10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Times New Roman" panose="02020603050405020304" pitchFamily="18" charset="0"/>
            </a:rPr>
            <a:t>1,052,563</a:t>
          </a:r>
          <a:r>
            <a:rPr kumimoji="0" lang="ja-JP" altLang="ja-JP" sz="1200" b="0" i="0" u="none" strike="noStrike" kern="10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Times New Roman" panose="02020603050405020304" pitchFamily="18" charset="0"/>
            </a:rPr>
            <a:t>千円となり、積立金は、財政調整基金積立金及び公共施設等総合管理基金が増加したことで</a:t>
          </a:r>
          <a:r>
            <a:rPr kumimoji="0" lang="en-US" altLang="ja-JP" sz="1200" b="0" i="0" u="none" strike="noStrike" kern="10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Times New Roman" panose="02020603050405020304" pitchFamily="18" charset="0"/>
            </a:rPr>
            <a:t>1,309,715</a:t>
          </a:r>
          <a:r>
            <a:rPr kumimoji="0" lang="ja-JP" altLang="ja-JP" sz="1200" b="0" i="0" u="none" strike="noStrike" kern="10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Times New Roman" panose="02020603050405020304" pitchFamily="18" charset="0"/>
            </a:rPr>
            <a:t>千円増加し、</a:t>
          </a:r>
          <a:r>
            <a:rPr kumimoji="0" lang="en-US" altLang="ja-JP" sz="1200" b="0" i="0" u="none" strike="noStrike" kern="10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Times New Roman" panose="02020603050405020304" pitchFamily="18" charset="0"/>
            </a:rPr>
            <a:t>1245.21</a:t>
          </a:r>
          <a:r>
            <a:rPr kumimoji="0" lang="ja-JP" altLang="ja-JP" sz="1200" b="0" i="0" u="none" strike="noStrike" kern="10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Times New Roman" panose="02020603050405020304" pitchFamily="18" charset="0"/>
            </a:rPr>
            <a:t>％増の</a:t>
          </a:r>
          <a:r>
            <a:rPr kumimoji="0" lang="en-US" altLang="ja-JP" sz="1200" b="0" i="0" u="none" strike="noStrike" kern="10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Times New Roman" panose="02020603050405020304" pitchFamily="18" charset="0"/>
            </a:rPr>
            <a:t>1,414,895</a:t>
          </a:r>
          <a:r>
            <a:rPr kumimoji="0" lang="ja-JP" altLang="ja-JP" sz="1200" b="0" i="0" u="none" strike="noStrike" kern="10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Times New Roman" panose="02020603050405020304" pitchFamily="18" charset="0"/>
            </a:rPr>
            <a:t>千円とな</a:t>
          </a:r>
          <a:r>
            <a:rPr kumimoji="0" lang="ja-JP" altLang="en-US" sz="1200" b="0" i="0" u="none" strike="noStrike" kern="10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Times New Roman" panose="02020603050405020304" pitchFamily="18" charset="0"/>
            </a:rPr>
            <a:t>った</a:t>
          </a:r>
          <a:r>
            <a:rPr kumimoji="0" lang="ja-JP" altLang="ja-JP" sz="1200" b="0" i="0" u="none" strike="noStrike" kern="10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Times New Roman" panose="02020603050405020304" pitchFamily="18" charset="0"/>
            </a:rPr>
            <a:t>。</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FEF39A10-8FED-4963-97B0-B2C17D7BE9BD}"/>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2453242C-1198-499C-A797-A243762145E1}"/>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4454AF3B-3037-4E64-AFF1-209935975D62}"/>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D45FEDA2-A4D7-47B6-B20E-56B62F8E732C}"/>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福島県広野町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EDFA9137-5D5F-4520-9E7F-9863B337922F}"/>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66394D0C-3C24-46DA-9559-DDBDFD816C9B}"/>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998B36DD-C404-41A4-ADFA-B6CA4CA10A5E}"/>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F4069FD8-4313-4CC8-B87A-989E42EDDDBC}"/>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2ECFCCD7-F513-49B3-BBA8-4963411B96B3}"/>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A20EA023-03D2-49D5-B678-2DEC118BB09E}"/>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4,672
4,606
58.69
7,672,637
7,128,747
495,141
4,290,751
1,374,121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A9A3642-2447-4E79-A9A4-3963D912BF4B}"/>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594D5087-387A-4C09-949A-3A6CAC2239AE}"/>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A716B5ED-7CB7-4253-950A-568E8FE2202E}"/>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83B0067-5925-44CB-A536-05B14FFF36D3}"/>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399CC30C-6BBE-43CE-B8FE-2A0BF08980D4}"/>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1104B5AB-C480-44C0-9920-EF998600EDE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8330790F-9EBC-4EBE-A934-D6A6B9F8E406}"/>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A505A965-A97C-432F-836D-993AE922A03C}"/>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36CC633E-11AD-4682-BE75-0E0DC861B80B}"/>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D5AC354B-B6AA-40CC-B1D9-0BBB9F7A5B6D}"/>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B5B55D23-C206-4A60-A537-E4B21138A4A3}"/>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869B8810-EAB3-488A-98D0-B8CCBDFFE542}"/>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383170EB-CC9E-455B-B036-F570AD85AB11}"/>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EEE20068-E4A5-461B-A4D6-9A0FDBC362DD}"/>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12A61F35-2200-4D66-98A6-0B3E1B418D0F}"/>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B521879B-802A-4CCF-B7D4-43980A5A4176}"/>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74704F14-49FE-406B-ACC5-A651CABD3CA5}"/>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A9CDA93-ADF1-43F1-A3B5-B2354A58989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C047604-2A91-445C-8AFB-8175CC03B3B9}"/>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FD7979C1-88F7-495E-AC44-6B596C3FAEC8}"/>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99181453-A752-411D-A03D-24E38630448B}"/>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AD73BD9A-61B9-44F1-9518-98E2E260F078}"/>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6F785200-2A80-4574-9658-0D4C84D16263}"/>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90CF01E6-FCDF-46F4-B62A-2CDE68AEB748}"/>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7B9D0A45-691D-46F4-A51E-02938DC563AB}"/>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60EEE327-C32F-41BC-9206-BAC1F9A42FBC}"/>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90488940-DCFF-4BDE-A841-F3EDEC5BFC5C}"/>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AB7DA095-4306-4280-93AF-7547D96AA46E}"/>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D88074CF-E098-4ACD-A395-675DBBE60E63}"/>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97D283F1-965F-4CC5-B66C-F93CA778B8DC}"/>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6665EECD-CEC7-4B11-B95B-73D8A10A5CAA}"/>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ECB05E80-8BAE-40CA-8AC8-2456E5905FCA}"/>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37</xdr:row>
      <xdr:rowOff>168927</xdr:rowOff>
    </xdr:from>
    <xdr:ext cx="467179" cy="259045"/>
    <xdr:sp macro="" textlink="">
      <xdr:nvSpPr>
        <xdr:cNvPr id="44" name="テキスト ボックス 43">
          <a:extLst>
            <a:ext uri="{FF2B5EF4-FFF2-40B4-BE49-F238E27FC236}">
              <a16:creationId xmlns:a16="http://schemas.microsoft.com/office/drawing/2014/main" id="{D906B7DA-3F7B-4B50-9458-365DDA5BE18E}"/>
            </a:ext>
          </a:extLst>
        </xdr:cNvPr>
        <xdr:cNvSpPr txBox="1"/>
      </xdr:nvSpPr>
      <xdr:spPr>
        <a:xfrm>
          <a:off x="294821" y="6512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2E1A7A6B-D60A-4287-9907-CD4AD5C552C5}"/>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35</xdr:row>
      <xdr:rowOff>54627</xdr:rowOff>
    </xdr:from>
    <xdr:ext cx="531299" cy="259045"/>
    <xdr:sp macro="" textlink="">
      <xdr:nvSpPr>
        <xdr:cNvPr id="46" name="テキスト ボックス 45">
          <a:extLst>
            <a:ext uri="{FF2B5EF4-FFF2-40B4-BE49-F238E27FC236}">
              <a16:creationId xmlns:a16="http://schemas.microsoft.com/office/drawing/2014/main" id="{9B8FBA34-8E84-4759-914E-2CA767EB31D2}"/>
            </a:ext>
          </a:extLst>
        </xdr:cNvPr>
        <xdr:cNvSpPr txBox="1"/>
      </xdr:nvSpPr>
      <xdr:spPr>
        <a:xfrm>
          <a:off x="230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9B29B1D5-85C4-4F72-89D2-7C17648DDD77}"/>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32</xdr:row>
      <xdr:rowOff>111777</xdr:rowOff>
    </xdr:from>
    <xdr:ext cx="531299" cy="259045"/>
    <xdr:sp macro="" textlink="">
      <xdr:nvSpPr>
        <xdr:cNvPr id="48" name="テキスト ボックス 47">
          <a:extLst>
            <a:ext uri="{FF2B5EF4-FFF2-40B4-BE49-F238E27FC236}">
              <a16:creationId xmlns:a16="http://schemas.microsoft.com/office/drawing/2014/main" id="{C9126597-9515-43B6-96A5-E8ABF5460720}"/>
            </a:ext>
          </a:extLst>
        </xdr:cNvPr>
        <xdr:cNvSpPr txBox="1"/>
      </xdr:nvSpPr>
      <xdr:spPr>
        <a:xfrm>
          <a:off x="230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CE6B80BE-AB10-4E06-BB5D-729F154C0C14}"/>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168927</xdr:rowOff>
    </xdr:from>
    <xdr:ext cx="531299" cy="259045"/>
    <xdr:sp macro="" textlink="">
      <xdr:nvSpPr>
        <xdr:cNvPr id="50" name="テキスト ボックス 49">
          <a:extLst>
            <a:ext uri="{FF2B5EF4-FFF2-40B4-BE49-F238E27FC236}">
              <a16:creationId xmlns:a16="http://schemas.microsoft.com/office/drawing/2014/main" id="{B1C9A14A-423D-4CB3-B924-C4407178ECAC}"/>
            </a:ext>
          </a:extLst>
        </xdr:cNvPr>
        <xdr:cNvSpPr txBox="1"/>
      </xdr:nvSpPr>
      <xdr:spPr>
        <a:xfrm>
          <a:off x="230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4EA1C6FB-58E7-4179-8DFF-2A2488AFA576}"/>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2" name="テキスト ボックス 51">
          <a:extLst>
            <a:ext uri="{FF2B5EF4-FFF2-40B4-BE49-F238E27FC236}">
              <a16:creationId xmlns:a16="http://schemas.microsoft.com/office/drawing/2014/main" id="{A312B6F7-FCCA-4921-8931-B73021F4C7A4}"/>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議会費グラフ枠">
          <a:extLst>
            <a:ext uri="{FF2B5EF4-FFF2-40B4-BE49-F238E27FC236}">
              <a16:creationId xmlns:a16="http://schemas.microsoft.com/office/drawing/2014/main" id="{75C0905C-0862-4A67-9BE9-E183226A3B92}"/>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32</xdr:row>
      <xdr:rowOff>109891</xdr:rowOff>
    </xdr:from>
    <xdr:to>
      <xdr:col>24</xdr:col>
      <xdr:colOff>62865</xdr:colOff>
      <xdr:row>38</xdr:row>
      <xdr:rowOff>148296</xdr:rowOff>
    </xdr:to>
    <xdr:cxnSp macro="">
      <xdr:nvCxnSpPr>
        <xdr:cNvPr id="54" name="直線コネクタ 53">
          <a:extLst>
            <a:ext uri="{FF2B5EF4-FFF2-40B4-BE49-F238E27FC236}">
              <a16:creationId xmlns:a16="http://schemas.microsoft.com/office/drawing/2014/main" id="{B0AE82D0-313B-4DF6-AB84-AEE6AA5DAB01}"/>
            </a:ext>
          </a:extLst>
        </xdr:cNvPr>
        <xdr:cNvCxnSpPr/>
      </xdr:nvCxnSpPr>
      <xdr:spPr>
        <a:xfrm flipV="1">
          <a:off x="4633595" y="5596291"/>
          <a:ext cx="1270" cy="10671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152123</xdr:rowOff>
    </xdr:from>
    <xdr:ext cx="469744" cy="259045"/>
    <xdr:sp macro="" textlink="">
      <xdr:nvSpPr>
        <xdr:cNvPr id="55" name="議会費最小値テキスト">
          <a:extLst>
            <a:ext uri="{FF2B5EF4-FFF2-40B4-BE49-F238E27FC236}">
              <a16:creationId xmlns:a16="http://schemas.microsoft.com/office/drawing/2014/main" id="{A445AEE6-6388-4806-BA37-779D7F27EF81}"/>
            </a:ext>
          </a:extLst>
        </xdr:cNvPr>
        <xdr:cNvSpPr txBox="1"/>
      </xdr:nvSpPr>
      <xdr:spPr>
        <a:xfrm>
          <a:off x="4686300" y="66672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148296</xdr:rowOff>
    </xdr:from>
    <xdr:to>
      <xdr:col>24</xdr:col>
      <xdr:colOff>152400</xdr:colOff>
      <xdr:row>38</xdr:row>
      <xdr:rowOff>148296</xdr:rowOff>
    </xdr:to>
    <xdr:cxnSp macro="">
      <xdr:nvCxnSpPr>
        <xdr:cNvPr id="56" name="直線コネクタ 55">
          <a:extLst>
            <a:ext uri="{FF2B5EF4-FFF2-40B4-BE49-F238E27FC236}">
              <a16:creationId xmlns:a16="http://schemas.microsoft.com/office/drawing/2014/main" id="{59C727D5-6D61-457D-A282-91923E01146F}"/>
            </a:ext>
          </a:extLst>
        </xdr:cNvPr>
        <xdr:cNvCxnSpPr/>
      </xdr:nvCxnSpPr>
      <xdr:spPr>
        <a:xfrm>
          <a:off x="4546600" y="66633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56568</xdr:rowOff>
    </xdr:from>
    <xdr:ext cx="534377" cy="259045"/>
    <xdr:sp macro="" textlink="">
      <xdr:nvSpPr>
        <xdr:cNvPr id="57" name="議会費最大値テキスト">
          <a:extLst>
            <a:ext uri="{FF2B5EF4-FFF2-40B4-BE49-F238E27FC236}">
              <a16:creationId xmlns:a16="http://schemas.microsoft.com/office/drawing/2014/main" id="{482B8759-0395-42ED-ADBA-2391F6D1E001}"/>
            </a:ext>
          </a:extLst>
        </xdr:cNvPr>
        <xdr:cNvSpPr txBox="1"/>
      </xdr:nvSpPr>
      <xdr:spPr>
        <a:xfrm>
          <a:off x="4686300" y="53715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16,576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32</xdr:row>
      <xdr:rowOff>109891</xdr:rowOff>
    </xdr:from>
    <xdr:to>
      <xdr:col>24</xdr:col>
      <xdr:colOff>152400</xdr:colOff>
      <xdr:row>32</xdr:row>
      <xdr:rowOff>109891</xdr:rowOff>
    </xdr:to>
    <xdr:cxnSp macro="">
      <xdr:nvCxnSpPr>
        <xdr:cNvPr id="58" name="直線コネクタ 57">
          <a:extLst>
            <a:ext uri="{FF2B5EF4-FFF2-40B4-BE49-F238E27FC236}">
              <a16:creationId xmlns:a16="http://schemas.microsoft.com/office/drawing/2014/main" id="{DDF4516D-247D-40E5-B54D-34998F983F61}"/>
            </a:ext>
          </a:extLst>
        </xdr:cNvPr>
        <xdr:cNvCxnSpPr/>
      </xdr:nvCxnSpPr>
      <xdr:spPr>
        <a:xfrm>
          <a:off x="4546600" y="55962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44054</xdr:rowOff>
    </xdr:from>
    <xdr:to>
      <xdr:col>24</xdr:col>
      <xdr:colOff>63500</xdr:colOff>
      <xdr:row>34</xdr:row>
      <xdr:rowOff>57587</xdr:rowOff>
    </xdr:to>
    <xdr:cxnSp macro="">
      <xdr:nvCxnSpPr>
        <xdr:cNvPr id="59" name="直線コネクタ 58">
          <a:extLst>
            <a:ext uri="{FF2B5EF4-FFF2-40B4-BE49-F238E27FC236}">
              <a16:creationId xmlns:a16="http://schemas.microsoft.com/office/drawing/2014/main" id="{462216DE-1922-4D7D-ADD1-28FAE4EE2B1A}"/>
            </a:ext>
          </a:extLst>
        </xdr:cNvPr>
        <xdr:cNvCxnSpPr/>
      </xdr:nvCxnSpPr>
      <xdr:spPr>
        <a:xfrm>
          <a:off x="3797300" y="5873354"/>
          <a:ext cx="838200" cy="135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141393</xdr:rowOff>
    </xdr:from>
    <xdr:ext cx="469744" cy="259045"/>
    <xdr:sp macro="" textlink="">
      <xdr:nvSpPr>
        <xdr:cNvPr id="60" name="議会費平均値テキスト">
          <a:extLst>
            <a:ext uri="{FF2B5EF4-FFF2-40B4-BE49-F238E27FC236}">
              <a16:creationId xmlns:a16="http://schemas.microsoft.com/office/drawing/2014/main" id="{D78A2EDF-23FA-4E51-9C63-2C7E0C40D909}"/>
            </a:ext>
          </a:extLst>
        </xdr:cNvPr>
        <xdr:cNvSpPr txBox="1"/>
      </xdr:nvSpPr>
      <xdr:spPr>
        <a:xfrm>
          <a:off x="4686300" y="614214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162966</xdr:rowOff>
    </xdr:from>
    <xdr:to>
      <xdr:col>24</xdr:col>
      <xdr:colOff>114300</xdr:colOff>
      <xdr:row>36</xdr:row>
      <xdr:rowOff>93116</xdr:rowOff>
    </xdr:to>
    <xdr:sp macro="" textlink="">
      <xdr:nvSpPr>
        <xdr:cNvPr id="61" name="フローチャート: 判断 60">
          <a:extLst>
            <a:ext uri="{FF2B5EF4-FFF2-40B4-BE49-F238E27FC236}">
              <a16:creationId xmlns:a16="http://schemas.microsoft.com/office/drawing/2014/main" id="{9ED7479E-0902-4026-AC51-9BEDCDC19975}"/>
            </a:ext>
          </a:extLst>
        </xdr:cNvPr>
        <xdr:cNvSpPr/>
      </xdr:nvSpPr>
      <xdr:spPr>
        <a:xfrm>
          <a:off x="4584700" y="6163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44054</xdr:rowOff>
    </xdr:from>
    <xdr:to>
      <xdr:col>19</xdr:col>
      <xdr:colOff>177800</xdr:colOff>
      <xdr:row>34</xdr:row>
      <xdr:rowOff>59782</xdr:rowOff>
    </xdr:to>
    <xdr:cxnSp macro="">
      <xdr:nvCxnSpPr>
        <xdr:cNvPr id="62" name="直線コネクタ 61">
          <a:extLst>
            <a:ext uri="{FF2B5EF4-FFF2-40B4-BE49-F238E27FC236}">
              <a16:creationId xmlns:a16="http://schemas.microsoft.com/office/drawing/2014/main" id="{1BA05AF3-6510-487E-A670-71CC211E05C7}"/>
            </a:ext>
          </a:extLst>
        </xdr:cNvPr>
        <xdr:cNvCxnSpPr/>
      </xdr:nvCxnSpPr>
      <xdr:spPr>
        <a:xfrm flipV="1">
          <a:off x="2908300" y="5873354"/>
          <a:ext cx="889000" cy="15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22606</xdr:rowOff>
    </xdr:from>
    <xdr:to>
      <xdr:col>20</xdr:col>
      <xdr:colOff>38100</xdr:colOff>
      <xdr:row>36</xdr:row>
      <xdr:rowOff>124206</xdr:rowOff>
    </xdr:to>
    <xdr:sp macro="" textlink="">
      <xdr:nvSpPr>
        <xdr:cNvPr id="63" name="フローチャート: 判断 62">
          <a:extLst>
            <a:ext uri="{FF2B5EF4-FFF2-40B4-BE49-F238E27FC236}">
              <a16:creationId xmlns:a16="http://schemas.microsoft.com/office/drawing/2014/main" id="{8FAD87DE-E0BD-4171-8469-339CD62B2622}"/>
            </a:ext>
          </a:extLst>
        </xdr:cNvPr>
        <xdr:cNvSpPr/>
      </xdr:nvSpPr>
      <xdr:spPr>
        <a:xfrm>
          <a:off x="3746500" y="6194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115333</xdr:rowOff>
    </xdr:from>
    <xdr:ext cx="469744" cy="259045"/>
    <xdr:sp macro="" textlink="">
      <xdr:nvSpPr>
        <xdr:cNvPr id="64" name="テキスト ボックス 63">
          <a:extLst>
            <a:ext uri="{FF2B5EF4-FFF2-40B4-BE49-F238E27FC236}">
              <a16:creationId xmlns:a16="http://schemas.microsoft.com/office/drawing/2014/main" id="{0253550C-9DD5-45B0-B12F-182763CAC8B1}"/>
            </a:ext>
          </a:extLst>
        </xdr:cNvPr>
        <xdr:cNvSpPr txBox="1"/>
      </xdr:nvSpPr>
      <xdr:spPr>
        <a:xfrm>
          <a:off x="3562428" y="62875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12781</xdr:rowOff>
    </xdr:from>
    <xdr:to>
      <xdr:col>15</xdr:col>
      <xdr:colOff>50800</xdr:colOff>
      <xdr:row>34</xdr:row>
      <xdr:rowOff>59782</xdr:rowOff>
    </xdr:to>
    <xdr:cxnSp macro="">
      <xdr:nvCxnSpPr>
        <xdr:cNvPr id="65" name="直線コネクタ 64">
          <a:extLst>
            <a:ext uri="{FF2B5EF4-FFF2-40B4-BE49-F238E27FC236}">
              <a16:creationId xmlns:a16="http://schemas.microsoft.com/office/drawing/2014/main" id="{05E5F0D9-A951-4954-8A58-B69AC15E96D2}"/>
            </a:ext>
          </a:extLst>
        </xdr:cNvPr>
        <xdr:cNvCxnSpPr/>
      </xdr:nvCxnSpPr>
      <xdr:spPr>
        <a:xfrm>
          <a:off x="2019300" y="5842081"/>
          <a:ext cx="889000" cy="47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37693</xdr:rowOff>
    </xdr:from>
    <xdr:to>
      <xdr:col>15</xdr:col>
      <xdr:colOff>101600</xdr:colOff>
      <xdr:row>36</xdr:row>
      <xdr:rowOff>139293</xdr:rowOff>
    </xdr:to>
    <xdr:sp macro="" textlink="">
      <xdr:nvSpPr>
        <xdr:cNvPr id="66" name="フローチャート: 判断 65">
          <a:extLst>
            <a:ext uri="{FF2B5EF4-FFF2-40B4-BE49-F238E27FC236}">
              <a16:creationId xmlns:a16="http://schemas.microsoft.com/office/drawing/2014/main" id="{467CDDDD-1BCA-49D9-9607-77F6C9B026EA}"/>
            </a:ext>
          </a:extLst>
        </xdr:cNvPr>
        <xdr:cNvSpPr/>
      </xdr:nvSpPr>
      <xdr:spPr>
        <a:xfrm>
          <a:off x="2857500" y="62098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130420</xdr:rowOff>
    </xdr:from>
    <xdr:ext cx="469744" cy="259045"/>
    <xdr:sp macro="" textlink="">
      <xdr:nvSpPr>
        <xdr:cNvPr id="67" name="テキスト ボックス 66">
          <a:extLst>
            <a:ext uri="{FF2B5EF4-FFF2-40B4-BE49-F238E27FC236}">
              <a16:creationId xmlns:a16="http://schemas.microsoft.com/office/drawing/2014/main" id="{1C4ECFDF-434A-4F1F-A78B-5AD6F7FB2581}"/>
            </a:ext>
          </a:extLst>
        </xdr:cNvPr>
        <xdr:cNvSpPr txBox="1"/>
      </xdr:nvSpPr>
      <xdr:spPr>
        <a:xfrm>
          <a:off x="2673428" y="63026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33</xdr:row>
      <xdr:rowOff>132659</xdr:rowOff>
    </xdr:from>
    <xdr:to>
      <xdr:col>10</xdr:col>
      <xdr:colOff>114300</xdr:colOff>
      <xdr:row>34</xdr:row>
      <xdr:rowOff>12781</xdr:rowOff>
    </xdr:to>
    <xdr:cxnSp macro="">
      <xdr:nvCxnSpPr>
        <xdr:cNvPr id="68" name="直線コネクタ 67">
          <a:extLst>
            <a:ext uri="{FF2B5EF4-FFF2-40B4-BE49-F238E27FC236}">
              <a16:creationId xmlns:a16="http://schemas.microsoft.com/office/drawing/2014/main" id="{B36BF61F-9048-46C2-AC47-3E914167FE38}"/>
            </a:ext>
          </a:extLst>
        </xdr:cNvPr>
        <xdr:cNvCxnSpPr/>
      </xdr:nvCxnSpPr>
      <xdr:spPr>
        <a:xfrm>
          <a:off x="1130300" y="5790509"/>
          <a:ext cx="889000" cy="51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30</xdr:row>
      <xdr:rowOff>88260</xdr:rowOff>
    </xdr:from>
    <xdr:to>
      <xdr:col>10</xdr:col>
      <xdr:colOff>165100</xdr:colOff>
      <xdr:row>31</xdr:row>
      <xdr:rowOff>18410</xdr:rowOff>
    </xdr:to>
    <xdr:sp macro="" textlink="">
      <xdr:nvSpPr>
        <xdr:cNvPr id="69" name="フローチャート: 判断 68">
          <a:extLst>
            <a:ext uri="{FF2B5EF4-FFF2-40B4-BE49-F238E27FC236}">
              <a16:creationId xmlns:a16="http://schemas.microsoft.com/office/drawing/2014/main" id="{12CA24E2-684C-4B01-A0DF-A3F6F5D28371}"/>
            </a:ext>
          </a:extLst>
        </xdr:cNvPr>
        <xdr:cNvSpPr/>
      </xdr:nvSpPr>
      <xdr:spPr>
        <a:xfrm>
          <a:off x="1968500" y="5231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29</xdr:row>
      <xdr:rowOff>34937</xdr:rowOff>
    </xdr:from>
    <xdr:ext cx="534377" cy="259045"/>
    <xdr:sp macro="" textlink="">
      <xdr:nvSpPr>
        <xdr:cNvPr id="70" name="テキスト ボックス 69">
          <a:extLst>
            <a:ext uri="{FF2B5EF4-FFF2-40B4-BE49-F238E27FC236}">
              <a16:creationId xmlns:a16="http://schemas.microsoft.com/office/drawing/2014/main" id="{7A0F2C72-F0D3-4363-B2DB-03CB45AF762C}"/>
            </a:ext>
          </a:extLst>
        </xdr:cNvPr>
        <xdr:cNvSpPr txBox="1"/>
      </xdr:nvSpPr>
      <xdr:spPr>
        <a:xfrm>
          <a:off x="1752111" y="5006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30</xdr:row>
      <xdr:rowOff>122275</xdr:rowOff>
    </xdr:from>
    <xdr:to>
      <xdr:col>6</xdr:col>
      <xdr:colOff>38100</xdr:colOff>
      <xdr:row>31</xdr:row>
      <xdr:rowOff>52425</xdr:rowOff>
    </xdr:to>
    <xdr:sp macro="" textlink="">
      <xdr:nvSpPr>
        <xdr:cNvPr id="71" name="フローチャート: 判断 70">
          <a:extLst>
            <a:ext uri="{FF2B5EF4-FFF2-40B4-BE49-F238E27FC236}">
              <a16:creationId xmlns:a16="http://schemas.microsoft.com/office/drawing/2014/main" id="{3E1019C5-DA52-4EA7-9928-ABA863265D14}"/>
            </a:ext>
          </a:extLst>
        </xdr:cNvPr>
        <xdr:cNvSpPr/>
      </xdr:nvSpPr>
      <xdr:spPr>
        <a:xfrm>
          <a:off x="1079500" y="5265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29</xdr:row>
      <xdr:rowOff>68952</xdr:rowOff>
    </xdr:from>
    <xdr:ext cx="534377" cy="259045"/>
    <xdr:sp macro="" textlink="">
      <xdr:nvSpPr>
        <xdr:cNvPr id="72" name="テキスト ボックス 71">
          <a:extLst>
            <a:ext uri="{FF2B5EF4-FFF2-40B4-BE49-F238E27FC236}">
              <a16:creationId xmlns:a16="http://schemas.microsoft.com/office/drawing/2014/main" id="{8115ACAF-7D3E-401D-8A97-E0195E83DA39}"/>
            </a:ext>
          </a:extLst>
        </xdr:cNvPr>
        <xdr:cNvSpPr txBox="1"/>
      </xdr:nvSpPr>
      <xdr:spPr>
        <a:xfrm>
          <a:off x="863111" y="5041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947C2891-A512-451A-BB52-394842ABF48F}"/>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594CE940-00CE-4F71-9F35-79ABE0D420E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1853D3BA-349E-4987-9114-3B61EF499493}"/>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8190FB45-9A31-4169-B99C-F59209F981A7}"/>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DEE7339-E60D-4B5F-B76A-23CD8A5F4DE9}"/>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6787</xdr:rowOff>
    </xdr:from>
    <xdr:to>
      <xdr:col>24</xdr:col>
      <xdr:colOff>114300</xdr:colOff>
      <xdr:row>34</xdr:row>
      <xdr:rowOff>108387</xdr:rowOff>
    </xdr:to>
    <xdr:sp macro="" textlink="">
      <xdr:nvSpPr>
        <xdr:cNvPr id="78" name="楕円 77">
          <a:extLst>
            <a:ext uri="{FF2B5EF4-FFF2-40B4-BE49-F238E27FC236}">
              <a16:creationId xmlns:a16="http://schemas.microsoft.com/office/drawing/2014/main" id="{85E4904C-FC7D-410D-98A8-A8A8F2CDCC91}"/>
            </a:ext>
          </a:extLst>
        </xdr:cNvPr>
        <xdr:cNvSpPr/>
      </xdr:nvSpPr>
      <xdr:spPr>
        <a:xfrm>
          <a:off x="4584700" y="58360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29664</xdr:rowOff>
    </xdr:from>
    <xdr:ext cx="534377" cy="259045"/>
    <xdr:sp macro="" textlink="">
      <xdr:nvSpPr>
        <xdr:cNvPr id="79" name="議会費該当値テキスト">
          <a:extLst>
            <a:ext uri="{FF2B5EF4-FFF2-40B4-BE49-F238E27FC236}">
              <a16:creationId xmlns:a16="http://schemas.microsoft.com/office/drawing/2014/main" id="{0254C847-576C-44F3-A3A9-CC6AA548B6CE}"/>
            </a:ext>
          </a:extLst>
        </xdr:cNvPr>
        <xdr:cNvSpPr txBox="1"/>
      </xdr:nvSpPr>
      <xdr:spPr>
        <a:xfrm>
          <a:off x="4686300" y="5687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164704</xdr:rowOff>
    </xdr:from>
    <xdr:to>
      <xdr:col>20</xdr:col>
      <xdr:colOff>38100</xdr:colOff>
      <xdr:row>34</xdr:row>
      <xdr:rowOff>94854</xdr:rowOff>
    </xdr:to>
    <xdr:sp macro="" textlink="">
      <xdr:nvSpPr>
        <xdr:cNvPr id="80" name="楕円 79">
          <a:extLst>
            <a:ext uri="{FF2B5EF4-FFF2-40B4-BE49-F238E27FC236}">
              <a16:creationId xmlns:a16="http://schemas.microsoft.com/office/drawing/2014/main" id="{3753B415-577C-430A-904D-5493FC2148FF}"/>
            </a:ext>
          </a:extLst>
        </xdr:cNvPr>
        <xdr:cNvSpPr/>
      </xdr:nvSpPr>
      <xdr:spPr>
        <a:xfrm>
          <a:off x="3746500" y="5822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32</xdr:row>
      <xdr:rowOff>111381</xdr:rowOff>
    </xdr:from>
    <xdr:ext cx="534377" cy="259045"/>
    <xdr:sp macro="" textlink="">
      <xdr:nvSpPr>
        <xdr:cNvPr id="81" name="テキスト ボックス 80">
          <a:extLst>
            <a:ext uri="{FF2B5EF4-FFF2-40B4-BE49-F238E27FC236}">
              <a16:creationId xmlns:a16="http://schemas.microsoft.com/office/drawing/2014/main" id="{507B4306-3D2F-4C98-AC62-38B48714C14B}"/>
            </a:ext>
          </a:extLst>
        </xdr:cNvPr>
        <xdr:cNvSpPr txBox="1"/>
      </xdr:nvSpPr>
      <xdr:spPr>
        <a:xfrm>
          <a:off x="3530111" y="55977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8982</xdr:rowOff>
    </xdr:from>
    <xdr:to>
      <xdr:col>15</xdr:col>
      <xdr:colOff>101600</xdr:colOff>
      <xdr:row>34</xdr:row>
      <xdr:rowOff>110582</xdr:rowOff>
    </xdr:to>
    <xdr:sp macro="" textlink="">
      <xdr:nvSpPr>
        <xdr:cNvPr id="82" name="楕円 81">
          <a:extLst>
            <a:ext uri="{FF2B5EF4-FFF2-40B4-BE49-F238E27FC236}">
              <a16:creationId xmlns:a16="http://schemas.microsoft.com/office/drawing/2014/main" id="{E9AEF1F7-6866-474D-AAD4-C88062B7A6F0}"/>
            </a:ext>
          </a:extLst>
        </xdr:cNvPr>
        <xdr:cNvSpPr/>
      </xdr:nvSpPr>
      <xdr:spPr>
        <a:xfrm>
          <a:off x="2857500" y="5838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32</xdr:row>
      <xdr:rowOff>127109</xdr:rowOff>
    </xdr:from>
    <xdr:ext cx="534377" cy="259045"/>
    <xdr:sp macro="" textlink="">
      <xdr:nvSpPr>
        <xdr:cNvPr id="83" name="テキスト ボックス 82">
          <a:extLst>
            <a:ext uri="{FF2B5EF4-FFF2-40B4-BE49-F238E27FC236}">
              <a16:creationId xmlns:a16="http://schemas.microsoft.com/office/drawing/2014/main" id="{2BD3DD63-85C3-4FBA-8439-CFCC19039394}"/>
            </a:ext>
          </a:extLst>
        </xdr:cNvPr>
        <xdr:cNvSpPr txBox="1"/>
      </xdr:nvSpPr>
      <xdr:spPr>
        <a:xfrm>
          <a:off x="2641111" y="56135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33</xdr:row>
      <xdr:rowOff>133431</xdr:rowOff>
    </xdr:from>
    <xdr:to>
      <xdr:col>10</xdr:col>
      <xdr:colOff>165100</xdr:colOff>
      <xdr:row>34</xdr:row>
      <xdr:rowOff>63581</xdr:rowOff>
    </xdr:to>
    <xdr:sp macro="" textlink="">
      <xdr:nvSpPr>
        <xdr:cNvPr id="84" name="楕円 83">
          <a:extLst>
            <a:ext uri="{FF2B5EF4-FFF2-40B4-BE49-F238E27FC236}">
              <a16:creationId xmlns:a16="http://schemas.microsoft.com/office/drawing/2014/main" id="{703B99EE-13B9-4007-B4DE-A7546AFC2617}"/>
            </a:ext>
          </a:extLst>
        </xdr:cNvPr>
        <xdr:cNvSpPr/>
      </xdr:nvSpPr>
      <xdr:spPr>
        <a:xfrm>
          <a:off x="1968500" y="57912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54708</xdr:rowOff>
    </xdr:from>
    <xdr:ext cx="534377" cy="259045"/>
    <xdr:sp macro="" textlink="">
      <xdr:nvSpPr>
        <xdr:cNvPr id="85" name="テキスト ボックス 84">
          <a:extLst>
            <a:ext uri="{FF2B5EF4-FFF2-40B4-BE49-F238E27FC236}">
              <a16:creationId xmlns:a16="http://schemas.microsoft.com/office/drawing/2014/main" id="{B6CDB208-67EC-4E58-A04E-B0AE08E5BA04}"/>
            </a:ext>
          </a:extLst>
        </xdr:cNvPr>
        <xdr:cNvSpPr txBox="1"/>
      </xdr:nvSpPr>
      <xdr:spPr>
        <a:xfrm>
          <a:off x="1752111" y="5884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81859</xdr:rowOff>
    </xdr:from>
    <xdr:to>
      <xdr:col>6</xdr:col>
      <xdr:colOff>38100</xdr:colOff>
      <xdr:row>34</xdr:row>
      <xdr:rowOff>12009</xdr:rowOff>
    </xdr:to>
    <xdr:sp macro="" textlink="">
      <xdr:nvSpPr>
        <xdr:cNvPr id="86" name="楕円 85">
          <a:extLst>
            <a:ext uri="{FF2B5EF4-FFF2-40B4-BE49-F238E27FC236}">
              <a16:creationId xmlns:a16="http://schemas.microsoft.com/office/drawing/2014/main" id="{43C0272F-58B2-44B5-8B91-07D222B28E00}"/>
            </a:ext>
          </a:extLst>
        </xdr:cNvPr>
        <xdr:cNvSpPr/>
      </xdr:nvSpPr>
      <xdr:spPr>
        <a:xfrm>
          <a:off x="1079500" y="5739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3136</xdr:rowOff>
    </xdr:from>
    <xdr:ext cx="534377" cy="259045"/>
    <xdr:sp macro="" textlink="">
      <xdr:nvSpPr>
        <xdr:cNvPr id="87" name="テキスト ボックス 86">
          <a:extLst>
            <a:ext uri="{FF2B5EF4-FFF2-40B4-BE49-F238E27FC236}">
              <a16:creationId xmlns:a16="http://schemas.microsoft.com/office/drawing/2014/main" id="{8DD743CB-EC88-41DA-AF2A-7E6DD3A968F9}"/>
            </a:ext>
          </a:extLst>
        </xdr:cNvPr>
        <xdr:cNvSpPr txBox="1"/>
      </xdr:nvSpPr>
      <xdr:spPr>
        <a:xfrm>
          <a:off x="863111" y="58324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id="{70B6E43A-1324-4D53-8727-70E9D217B01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a:extLst>
            <a:ext uri="{FF2B5EF4-FFF2-40B4-BE49-F238E27FC236}">
              <a16:creationId xmlns:a16="http://schemas.microsoft.com/office/drawing/2014/main" id="{B16079F6-871D-48DC-8C09-A5131B172BD2}"/>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a:extLst>
            <a:ext uri="{FF2B5EF4-FFF2-40B4-BE49-F238E27FC236}">
              <a16:creationId xmlns:a16="http://schemas.microsoft.com/office/drawing/2014/main" id="{32445FF8-3AA1-40D8-B393-78ED23213C3E}"/>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a:extLst>
            <a:ext uri="{FF2B5EF4-FFF2-40B4-BE49-F238E27FC236}">
              <a16:creationId xmlns:a16="http://schemas.microsoft.com/office/drawing/2014/main" id="{E50BBE69-1C1D-49B0-AAFB-EBD683673466}"/>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a:extLst>
            <a:ext uri="{FF2B5EF4-FFF2-40B4-BE49-F238E27FC236}">
              <a16:creationId xmlns:a16="http://schemas.microsoft.com/office/drawing/2014/main" id="{0E7E22E6-E579-4FA8-8688-421C4CC1AA88}"/>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a:extLst>
            <a:ext uri="{FF2B5EF4-FFF2-40B4-BE49-F238E27FC236}">
              <a16:creationId xmlns:a16="http://schemas.microsoft.com/office/drawing/2014/main" id="{EAFB1658-A55A-493B-A768-7F61EEF69377}"/>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a:extLst>
            <a:ext uri="{FF2B5EF4-FFF2-40B4-BE49-F238E27FC236}">
              <a16:creationId xmlns:a16="http://schemas.microsoft.com/office/drawing/2014/main" id="{014DC0AB-BCC9-4CA4-86FD-CF8219A162E2}"/>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7A22BA40-C1AC-4650-8303-8EAB8BECE306}"/>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a16="http://schemas.microsoft.com/office/drawing/2014/main" id="{92A8D18C-CE92-4B00-8CBD-2206D41790EF}"/>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ACEECB9D-186B-487E-B718-FE2A525ED2A7}"/>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98" name="直線コネクタ 97">
          <a:extLst>
            <a:ext uri="{FF2B5EF4-FFF2-40B4-BE49-F238E27FC236}">
              <a16:creationId xmlns:a16="http://schemas.microsoft.com/office/drawing/2014/main" id="{E07E5613-521B-4B87-A186-38435EF0177B}"/>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99" name="テキスト ボックス 98">
          <a:extLst>
            <a:ext uri="{FF2B5EF4-FFF2-40B4-BE49-F238E27FC236}">
              <a16:creationId xmlns:a16="http://schemas.microsoft.com/office/drawing/2014/main" id="{18401CDC-5B87-4905-ACA3-68386646FF5E}"/>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0" name="直線コネクタ 99">
          <a:extLst>
            <a:ext uri="{FF2B5EF4-FFF2-40B4-BE49-F238E27FC236}">
              <a16:creationId xmlns:a16="http://schemas.microsoft.com/office/drawing/2014/main" id="{2B293496-7A24-4315-8F93-9666951AE755}"/>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1" name="テキスト ボックス 100">
          <a:extLst>
            <a:ext uri="{FF2B5EF4-FFF2-40B4-BE49-F238E27FC236}">
              <a16:creationId xmlns:a16="http://schemas.microsoft.com/office/drawing/2014/main" id="{B1FC31BD-F563-4DE6-9F49-E0A6DC3B367C}"/>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2" name="直線コネクタ 101">
          <a:extLst>
            <a:ext uri="{FF2B5EF4-FFF2-40B4-BE49-F238E27FC236}">
              <a16:creationId xmlns:a16="http://schemas.microsoft.com/office/drawing/2014/main" id="{67CF3C5D-5038-4A6C-A82C-45D9361104D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53</xdr:row>
      <xdr:rowOff>168927</xdr:rowOff>
    </xdr:from>
    <xdr:ext cx="685572" cy="259045"/>
    <xdr:sp macro="" textlink="">
      <xdr:nvSpPr>
        <xdr:cNvPr id="103" name="テキスト ボックス 102">
          <a:extLst>
            <a:ext uri="{FF2B5EF4-FFF2-40B4-BE49-F238E27FC236}">
              <a16:creationId xmlns:a16="http://schemas.microsoft.com/office/drawing/2014/main" id="{B5D22885-7131-4047-95E9-442A8D7E7E30}"/>
            </a:ext>
          </a:extLst>
        </xdr:cNvPr>
        <xdr:cNvSpPr txBox="1"/>
      </xdr:nvSpPr>
      <xdr:spPr>
        <a:xfrm>
          <a:off x="76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4" name="直線コネクタ 103">
          <a:extLst>
            <a:ext uri="{FF2B5EF4-FFF2-40B4-BE49-F238E27FC236}">
              <a16:creationId xmlns:a16="http://schemas.microsoft.com/office/drawing/2014/main" id="{2AE490DC-161A-4A67-94A9-72D5605739D7}"/>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51</xdr:row>
      <xdr:rowOff>130827</xdr:rowOff>
    </xdr:from>
    <xdr:ext cx="685572" cy="259045"/>
    <xdr:sp macro="" textlink="">
      <xdr:nvSpPr>
        <xdr:cNvPr id="105" name="テキスト ボックス 104">
          <a:extLst>
            <a:ext uri="{FF2B5EF4-FFF2-40B4-BE49-F238E27FC236}">
              <a16:creationId xmlns:a16="http://schemas.microsoft.com/office/drawing/2014/main" id="{8807443A-8FB6-4F69-A4E4-9C1499181C18}"/>
            </a:ext>
          </a:extLst>
        </xdr:cNvPr>
        <xdr:cNvSpPr txBox="1"/>
      </xdr:nvSpPr>
      <xdr:spPr>
        <a:xfrm>
          <a:off x="76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6" name="直線コネクタ 105">
          <a:extLst>
            <a:ext uri="{FF2B5EF4-FFF2-40B4-BE49-F238E27FC236}">
              <a16:creationId xmlns:a16="http://schemas.microsoft.com/office/drawing/2014/main" id="{E86F26F9-6F08-4C6B-B9A6-3D2A40E433C2}"/>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07" name="テキスト ボックス 106">
          <a:extLst>
            <a:ext uri="{FF2B5EF4-FFF2-40B4-BE49-F238E27FC236}">
              <a16:creationId xmlns:a16="http://schemas.microsoft.com/office/drawing/2014/main" id="{1EDE2552-7762-4019-8DE8-9EE4C66D9AE6}"/>
            </a:ext>
          </a:extLst>
        </xdr:cNvPr>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a:extLst>
            <a:ext uri="{FF2B5EF4-FFF2-40B4-BE49-F238E27FC236}">
              <a16:creationId xmlns:a16="http://schemas.microsoft.com/office/drawing/2014/main" id="{708521E0-AFD9-45DC-8A21-925180298C2F}"/>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09" name="テキスト ボックス 108">
          <a:extLst>
            <a:ext uri="{FF2B5EF4-FFF2-40B4-BE49-F238E27FC236}">
              <a16:creationId xmlns:a16="http://schemas.microsoft.com/office/drawing/2014/main" id="{56BF33F5-C73C-4B31-A760-7F965EF07995}"/>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総務費グラフ枠">
          <a:extLst>
            <a:ext uri="{FF2B5EF4-FFF2-40B4-BE49-F238E27FC236}">
              <a16:creationId xmlns:a16="http://schemas.microsoft.com/office/drawing/2014/main" id="{71207698-B6F3-46D9-A631-F99EB4EB2FB9}"/>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72365</xdr:rowOff>
    </xdr:from>
    <xdr:to>
      <xdr:col>24</xdr:col>
      <xdr:colOff>62865</xdr:colOff>
      <xdr:row>58</xdr:row>
      <xdr:rowOff>155503</xdr:rowOff>
    </xdr:to>
    <xdr:cxnSp macro="">
      <xdr:nvCxnSpPr>
        <xdr:cNvPr id="111" name="直線コネクタ 110">
          <a:extLst>
            <a:ext uri="{FF2B5EF4-FFF2-40B4-BE49-F238E27FC236}">
              <a16:creationId xmlns:a16="http://schemas.microsoft.com/office/drawing/2014/main" id="{085C97D1-7FE4-4352-88BD-7AA72434B93C}"/>
            </a:ext>
          </a:extLst>
        </xdr:cNvPr>
        <xdr:cNvCxnSpPr/>
      </xdr:nvCxnSpPr>
      <xdr:spPr>
        <a:xfrm flipV="1">
          <a:off x="4633595" y="8644865"/>
          <a:ext cx="1270" cy="14547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159330</xdr:rowOff>
    </xdr:from>
    <xdr:ext cx="534377" cy="259045"/>
    <xdr:sp macro="" textlink="">
      <xdr:nvSpPr>
        <xdr:cNvPr id="112" name="総務費最小値テキスト">
          <a:extLst>
            <a:ext uri="{FF2B5EF4-FFF2-40B4-BE49-F238E27FC236}">
              <a16:creationId xmlns:a16="http://schemas.microsoft.com/office/drawing/2014/main" id="{47598EE0-BDCD-4A81-9A8A-25054E6F9DAA}"/>
            </a:ext>
          </a:extLst>
        </xdr:cNvPr>
        <xdr:cNvSpPr txBox="1"/>
      </xdr:nvSpPr>
      <xdr:spPr>
        <a:xfrm>
          <a:off x="4686300" y="101034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79,261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155503</xdr:rowOff>
    </xdr:from>
    <xdr:to>
      <xdr:col>24</xdr:col>
      <xdr:colOff>152400</xdr:colOff>
      <xdr:row>58</xdr:row>
      <xdr:rowOff>155503</xdr:rowOff>
    </xdr:to>
    <xdr:cxnSp macro="">
      <xdr:nvCxnSpPr>
        <xdr:cNvPr id="113" name="直線コネクタ 112">
          <a:extLst>
            <a:ext uri="{FF2B5EF4-FFF2-40B4-BE49-F238E27FC236}">
              <a16:creationId xmlns:a16="http://schemas.microsoft.com/office/drawing/2014/main" id="{2F2CEB8B-B7F8-45CC-90D2-DA5A9D1978B0}"/>
            </a:ext>
          </a:extLst>
        </xdr:cNvPr>
        <xdr:cNvCxnSpPr/>
      </xdr:nvCxnSpPr>
      <xdr:spPr>
        <a:xfrm>
          <a:off x="4546600" y="100996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19042</xdr:rowOff>
    </xdr:from>
    <xdr:ext cx="690189" cy="259045"/>
    <xdr:sp macro="" textlink="">
      <xdr:nvSpPr>
        <xdr:cNvPr id="114" name="総務費最大値テキスト">
          <a:extLst>
            <a:ext uri="{FF2B5EF4-FFF2-40B4-BE49-F238E27FC236}">
              <a16:creationId xmlns:a16="http://schemas.microsoft.com/office/drawing/2014/main" id="{7AF04C56-2410-4986-B1C7-4D03876D6476}"/>
            </a:ext>
          </a:extLst>
        </xdr:cNvPr>
        <xdr:cNvSpPr txBox="1"/>
      </xdr:nvSpPr>
      <xdr:spPr>
        <a:xfrm>
          <a:off x="4686300" y="842009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1,988,366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72365</xdr:rowOff>
    </xdr:from>
    <xdr:to>
      <xdr:col>24</xdr:col>
      <xdr:colOff>152400</xdr:colOff>
      <xdr:row>50</xdr:row>
      <xdr:rowOff>72365</xdr:rowOff>
    </xdr:to>
    <xdr:cxnSp macro="">
      <xdr:nvCxnSpPr>
        <xdr:cNvPr id="115" name="直線コネクタ 114">
          <a:extLst>
            <a:ext uri="{FF2B5EF4-FFF2-40B4-BE49-F238E27FC236}">
              <a16:creationId xmlns:a16="http://schemas.microsoft.com/office/drawing/2014/main" id="{8E7E9C2C-61C0-447D-AE20-19A7292CFA8E}"/>
            </a:ext>
          </a:extLst>
        </xdr:cNvPr>
        <xdr:cNvCxnSpPr/>
      </xdr:nvCxnSpPr>
      <xdr:spPr>
        <a:xfrm>
          <a:off x="4546600" y="86448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110514</xdr:rowOff>
    </xdr:from>
    <xdr:to>
      <xdr:col>24</xdr:col>
      <xdr:colOff>63500</xdr:colOff>
      <xdr:row>58</xdr:row>
      <xdr:rowOff>18409</xdr:rowOff>
    </xdr:to>
    <xdr:cxnSp macro="">
      <xdr:nvCxnSpPr>
        <xdr:cNvPr id="116" name="直線コネクタ 115">
          <a:extLst>
            <a:ext uri="{FF2B5EF4-FFF2-40B4-BE49-F238E27FC236}">
              <a16:creationId xmlns:a16="http://schemas.microsoft.com/office/drawing/2014/main" id="{D8E8BAC7-E847-49C1-9C97-8B6055995E2C}"/>
            </a:ext>
          </a:extLst>
        </xdr:cNvPr>
        <xdr:cNvCxnSpPr/>
      </xdr:nvCxnSpPr>
      <xdr:spPr>
        <a:xfrm flipV="1">
          <a:off x="3797300" y="9711714"/>
          <a:ext cx="838200" cy="2507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170794</xdr:rowOff>
    </xdr:from>
    <xdr:ext cx="599010" cy="259045"/>
    <xdr:sp macro="" textlink="">
      <xdr:nvSpPr>
        <xdr:cNvPr id="117" name="総務費平均値テキスト">
          <a:extLst>
            <a:ext uri="{FF2B5EF4-FFF2-40B4-BE49-F238E27FC236}">
              <a16:creationId xmlns:a16="http://schemas.microsoft.com/office/drawing/2014/main" id="{B33AF160-F0A6-4331-8A1C-F3F157F7855A}"/>
            </a:ext>
          </a:extLst>
        </xdr:cNvPr>
        <xdr:cNvSpPr txBox="1"/>
      </xdr:nvSpPr>
      <xdr:spPr>
        <a:xfrm>
          <a:off x="4686300" y="994344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189,216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20917</xdr:rowOff>
    </xdr:from>
    <xdr:to>
      <xdr:col>24</xdr:col>
      <xdr:colOff>114300</xdr:colOff>
      <xdr:row>58</xdr:row>
      <xdr:rowOff>122517</xdr:rowOff>
    </xdr:to>
    <xdr:sp macro="" textlink="">
      <xdr:nvSpPr>
        <xdr:cNvPr id="118" name="フローチャート: 判断 117">
          <a:extLst>
            <a:ext uri="{FF2B5EF4-FFF2-40B4-BE49-F238E27FC236}">
              <a16:creationId xmlns:a16="http://schemas.microsoft.com/office/drawing/2014/main" id="{3D6D07CB-DC74-48CD-BDF8-8FCD0A0357DB}"/>
            </a:ext>
          </a:extLst>
        </xdr:cNvPr>
        <xdr:cNvSpPr/>
      </xdr:nvSpPr>
      <xdr:spPr>
        <a:xfrm>
          <a:off x="4584700" y="99650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131144</xdr:rowOff>
    </xdr:from>
    <xdr:to>
      <xdr:col>19</xdr:col>
      <xdr:colOff>177800</xdr:colOff>
      <xdr:row>58</xdr:row>
      <xdr:rowOff>18409</xdr:rowOff>
    </xdr:to>
    <xdr:cxnSp macro="">
      <xdr:nvCxnSpPr>
        <xdr:cNvPr id="119" name="直線コネクタ 118">
          <a:extLst>
            <a:ext uri="{FF2B5EF4-FFF2-40B4-BE49-F238E27FC236}">
              <a16:creationId xmlns:a16="http://schemas.microsoft.com/office/drawing/2014/main" id="{B0D8D2A0-BA43-441A-9FCF-3EB00972F153}"/>
            </a:ext>
          </a:extLst>
        </xdr:cNvPr>
        <xdr:cNvCxnSpPr/>
      </xdr:nvCxnSpPr>
      <xdr:spPr>
        <a:xfrm>
          <a:off x="2908300" y="9903794"/>
          <a:ext cx="889000" cy="58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13622</xdr:rowOff>
    </xdr:from>
    <xdr:to>
      <xdr:col>20</xdr:col>
      <xdr:colOff>38100</xdr:colOff>
      <xdr:row>58</xdr:row>
      <xdr:rowOff>115222</xdr:rowOff>
    </xdr:to>
    <xdr:sp macro="" textlink="">
      <xdr:nvSpPr>
        <xdr:cNvPr id="120" name="フローチャート: 判断 119">
          <a:extLst>
            <a:ext uri="{FF2B5EF4-FFF2-40B4-BE49-F238E27FC236}">
              <a16:creationId xmlns:a16="http://schemas.microsoft.com/office/drawing/2014/main" id="{33BB1528-CAE9-4531-A0EC-D54D86B4FCB5}"/>
            </a:ext>
          </a:extLst>
        </xdr:cNvPr>
        <xdr:cNvSpPr/>
      </xdr:nvSpPr>
      <xdr:spPr>
        <a:xfrm>
          <a:off x="3746500" y="99577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106349</xdr:rowOff>
    </xdr:from>
    <xdr:ext cx="599010" cy="259045"/>
    <xdr:sp macro="" textlink="">
      <xdr:nvSpPr>
        <xdr:cNvPr id="121" name="テキスト ボックス 120">
          <a:extLst>
            <a:ext uri="{FF2B5EF4-FFF2-40B4-BE49-F238E27FC236}">
              <a16:creationId xmlns:a16="http://schemas.microsoft.com/office/drawing/2014/main" id="{B6067542-4DCC-4280-8D8A-7D6930A2AA96}"/>
            </a:ext>
          </a:extLst>
        </xdr:cNvPr>
        <xdr:cNvSpPr txBox="1"/>
      </xdr:nvSpPr>
      <xdr:spPr>
        <a:xfrm>
          <a:off x="3497795" y="100504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198,789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131144</xdr:rowOff>
    </xdr:from>
    <xdr:to>
      <xdr:col>15</xdr:col>
      <xdr:colOff>50800</xdr:colOff>
      <xdr:row>58</xdr:row>
      <xdr:rowOff>64460</xdr:rowOff>
    </xdr:to>
    <xdr:cxnSp macro="">
      <xdr:nvCxnSpPr>
        <xdr:cNvPr id="122" name="直線コネクタ 121">
          <a:extLst>
            <a:ext uri="{FF2B5EF4-FFF2-40B4-BE49-F238E27FC236}">
              <a16:creationId xmlns:a16="http://schemas.microsoft.com/office/drawing/2014/main" id="{619DDBEB-8623-4914-8447-5ED5DD8CB5EC}"/>
            </a:ext>
          </a:extLst>
        </xdr:cNvPr>
        <xdr:cNvCxnSpPr/>
      </xdr:nvCxnSpPr>
      <xdr:spPr>
        <a:xfrm flipV="1">
          <a:off x="2019300" y="9903794"/>
          <a:ext cx="889000" cy="104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117610</xdr:rowOff>
    </xdr:from>
    <xdr:to>
      <xdr:col>15</xdr:col>
      <xdr:colOff>101600</xdr:colOff>
      <xdr:row>58</xdr:row>
      <xdr:rowOff>47760</xdr:rowOff>
    </xdr:to>
    <xdr:sp macro="" textlink="">
      <xdr:nvSpPr>
        <xdr:cNvPr id="123" name="フローチャート: 判断 122">
          <a:extLst>
            <a:ext uri="{FF2B5EF4-FFF2-40B4-BE49-F238E27FC236}">
              <a16:creationId xmlns:a16="http://schemas.microsoft.com/office/drawing/2014/main" id="{4EEC29E0-E9BD-45CE-A5BE-6F8B368AA940}"/>
            </a:ext>
          </a:extLst>
        </xdr:cNvPr>
        <xdr:cNvSpPr/>
      </xdr:nvSpPr>
      <xdr:spPr>
        <a:xfrm>
          <a:off x="2857500" y="9890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38887</xdr:rowOff>
    </xdr:from>
    <xdr:ext cx="599010" cy="259045"/>
    <xdr:sp macro="" textlink="">
      <xdr:nvSpPr>
        <xdr:cNvPr id="124" name="テキスト ボックス 123">
          <a:extLst>
            <a:ext uri="{FF2B5EF4-FFF2-40B4-BE49-F238E27FC236}">
              <a16:creationId xmlns:a16="http://schemas.microsoft.com/office/drawing/2014/main" id="{FCA82741-9195-4E64-8BCB-EAAF03E4960F}"/>
            </a:ext>
          </a:extLst>
        </xdr:cNvPr>
        <xdr:cNvSpPr txBox="1"/>
      </xdr:nvSpPr>
      <xdr:spPr>
        <a:xfrm>
          <a:off x="2608795" y="99829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287,323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102217</xdr:rowOff>
    </xdr:from>
    <xdr:to>
      <xdr:col>10</xdr:col>
      <xdr:colOff>114300</xdr:colOff>
      <xdr:row>58</xdr:row>
      <xdr:rowOff>64460</xdr:rowOff>
    </xdr:to>
    <xdr:cxnSp macro="">
      <xdr:nvCxnSpPr>
        <xdr:cNvPr id="125" name="直線コネクタ 124">
          <a:extLst>
            <a:ext uri="{FF2B5EF4-FFF2-40B4-BE49-F238E27FC236}">
              <a16:creationId xmlns:a16="http://schemas.microsoft.com/office/drawing/2014/main" id="{A552F4F0-558F-4A98-A65E-C4ED40CCF287}"/>
            </a:ext>
          </a:extLst>
        </xdr:cNvPr>
        <xdr:cNvCxnSpPr/>
      </xdr:nvCxnSpPr>
      <xdr:spPr>
        <a:xfrm>
          <a:off x="1130300" y="9874867"/>
          <a:ext cx="889000" cy="1336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84051</xdr:rowOff>
    </xdr:from>
    <xdr:to>
      <xdr:col>10</xdr:col>
      <xdr:colOff>165100</xdr:colOff>
      <xdr:row>58</xdr:row>
      <xdr:rowOff>14201</xdr:rowOff>
    </xdr:to>
    <xdr:sp macro="" textlink="">
      <xdr:nvSpPr>
        <xdr:cNvPr id="126" name="フローチャート: 判断 125">
          <a:extLst>
            <a:ext uri="{FF2B5EF4-FFF2-40B4-BE49-F238E27FC236}">
              <a16:creationId xmlns:a16="http://schemas.microsoft.com/office/drawing/2014/main" id="{7264016B-10E4-4536-87D2-9BA24BAC71CF}"/>
            </a:ext>
          </a:extLst>
        </xdr:cNvPr>
        <xdr:cNvSpPr/>
      </xdr:nvSpPr>
      <xdr:spPr>
        <a:xfrm>
          <a:off x="1968500" y="98567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30728</xdr:rowOff>
    </xdr:from>
    <xdr:ext cx="599010" cy="259045"/>
    <xdr:sp macro="" textlink="">
      <xdr:nvSpPr>
        <xdr:cNvPr id="127" name="テキスト ボックス 126">
          <a:extLst>
            <a:ext uri="{FF2B5EF4-FFF2-40B4-BE49-F238E27FC236}">
              <a16:creationId xmlns:a16="http://schemas.microsoft.com/office/drawing/2014/main" id="{2C00FB3D-B84F-4160-8A5E-6CBADE6295BC}"/>
            </a:ext>
          </a:extLst>
        </xdr:cNvPr>
        <xdr:cNvSpPr txBox="1"/>
      </xdr:nvSpPr>
      <xdr:spPr>
        <a:xfrm>
          <a:off x="1719795" y="96319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331,363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77887</xdr:rowOff>
    </xdr:from>
    <xdr:to>
      <xdr:col>6</xdr:col>
      <xdr:colOff>38100</xdr:colOff>
      <xdr:row>58</xdr:row>
      <xdr:rowOff>8037</xdr:rowOff>
    </xdr:to>
    <xdr:sp macro="" textlink="">
      <xdr:nvSpPr>
        <xdr:cNvPr id="128" name="フローチャート: 判断 127">
          <a:extLst>
            <a:ext uri="{FF2B5EF4-FFF2-40B4-BE49-F238E27FC236}">
              <a16:creationId xmlns:a16="http://schemas.microsoft.com/office/drawing/2014/main" id="{46DB3DD2-A373-4045-B636-C4E8B131AA4E}"/>
            </a:ext>
          </a:extLst>
        </xdr:cNvPr>
        <xdr:cNvSpPr/>
      </xdr:nvSpPr>
      <xdr:spPr>
        <a:xfrm>
          <a:off x="1079500" y="9850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170614</xdr:rowOff>
    </xdr:from>
    <xdr:ext cx="599010" cy="259045"/>
    <xdr:sp macro="" textlink="">
      <xdr:nvSpPr>
        <xdr:cNvPr id="129" name="テキスト ボックス 128">
          <a:extLst>
            <a:ext uri="{FF2B5EF4-FFF2-40B4-BE49-F238E27FC236}">
              <a16:creationId xmlns:a16="http://schemas.microsoft.com/office/drawing/2014/main" id="{F008D15C-BEF3-418D-9702-A9ED5F81715F}"/>
            </a:ext>
          </a:extLst>
        </xdr:cNvPr>
        <xdr:cNvSpPr txBox="1"/>
      </xdr:nvSpPr>
      <xdr:spPr>
        <a:xfrm>
          <a:off x="830795" y="99432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339,452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BC032958-AE5F-4EB9-9138-A75E1CCCB9C1}"/>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9E04A16F-919F-4586-B596-AD979F2B94F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F2266053-58F6-4089-A185-D51174B06F58}"/>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93AE4221-FACD-4ED6-8EEB-B6BAD641093F}"/>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97A02E94-D501-4B11-9231-404D5EBE5ED8}"/>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59714</xdr:rowOff>
    </xdr:from>
    <xdr:to>
      <xdr:col>24</xdr:col>
      <xdr:colOff>114300</xdr:colOff>
      <xdr:row>56</xdr:row>
      <xdr:rowOff>161314</xdr:rowOff>
    </xdr:to>
    <xdr:sp macro="" textlink="">
      <xdr:nvSpPr>
        <xdr:cNvPr id="135" name="楕円 134">
          <a:extLst>
            <a:ext uri="{FF2B5EF4-FFF2-40B4-BE49-F238E27FC236}">
              <a16:creationId xmlns:a16="http://schemas.microsoft.com/office/drawing/2014/main" id="{EE608B40-7A5A-4652-B834-5EE0E46C4DBC}"/>
            </a:ext>
          </a:extLst>
        </xdr:cNvPr>
        <xdr:cNvSpPr/>
      </xdr:nvSpPr>
      <xdr:spPr>
        <a:xfrm>
          <a:off x="4584700" y="9660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82591</xdr:rowOff>
    </xdr:from>
    <xdr:ext cx="599010" cy="259045"/>
    <xdr:sp macro="" textlink="">
      <xdr:nvSpPr>
        <xdr:cNvPr id="136" name="総務費該当値テキスト">
          <a:extLst>
            <a:ext uri="{FF2B5EF4-FFF2-40B4-BE49-F238E27FC236}">
              <a16:creationId xmlns:a16="http://schemas.microsoft.com/office/drawing/2014/main" id="{604EFED9-47BF-4EFC-A550-AB277ACD73E5}"/>
            </a:ext>
          </a:extLst>
        </xdr:cNvPr>
        <xdr:cNvSpPr txBox="1"/>
      </xdr:nvSpPr>
      <xdr:spPr>
        <a:xfrm>
          <a:off x="4686300" y="95123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588,302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139059</xdr:rowOff>
    </xdr:from>
    <xdr:to>
      <xdr:col>20</xdr:col>
      <xdr:colOff>38100</xdr:colOff>
      <xdr:row>58</xdr:row>
      <xdr:rowOff>69209</xdr:rowOff>
    </xdr:to>
    <xdr:sp macro="" textlink="">
      <xdr:nvSpPr>
        <xdr:cNvPr id="137" name="楕円 136">
          <a:extLst>
            <a:ext uri="{FF2B5EF4-FFF2-40B4-BE49-F238E27FC236}">
              <a16:creationId xmlns:a16="http://schemas.microsoft.com/office/drawing/2014/main" id="{6B6AB9A1-2BA4-4162-96DD-BE9FE9307805}"/>
            </a:ext>
          </a:extLst>
        </xdr:cNvPr>
        <xdr:cNvSpPr/>
      </xdr:nvSpPr>
      <xdr:spPr>
        <a:xfrm>
          <a:off x="3746500" y="9911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85736</xdr:rowOff>
    </xdr:from>
    <xdr:ext cx="599010" cy="259045"/>
    <xdr:sp macro="" textlink="">
      <xdr:nvSpPr>
        <xdr:cNvPr id="138" name="テキスト ボックス 137">
          <a:extLst>
            <a:ext uri="{FF2B5EF4-FFF2-40B4-BE49-F238E27FC236}">
              <a16:creationId xmlns:a16="http://schemas.microsoft.com/office/drawing/2014/main" id="{034C203F-6860-408F-8CBE-AD5637BB0DC8}"/>
            </a:ext>
          </a:extLst>
        </xdr:cNvPr>
        <xdr:cNvSpPr txBox="1"/>
      </xdr:nvSpPr>
      <xdr:spPr>
        <a:xfrm>
          <a:off x="3497795" y="96869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80344</xdr:rowOff>
    </xdr:from>
    <xdr:to>
      <xdr:col>15</xdr:col>
      <xdr:colOff>101600</xdr:colOff>
      <xdr:row>58</xdr:row>
      <xdr:rowOff>10494</xdr:rowOff>
    </xdr:to>
    <xdr:sp macro="" textlink="">
      <xdr:nvSpPr>
        <xdr:cNvPr id="139" name="楕円 138">
          <a:extLst>
            <a:ext uri="{FF2B5EF4-FFF2-40B4-BE49-F238E27FC236}">
              <a16:creationId xmlns:a16="http://schemas.microsoft.com/office/drawing/2014/main" id="{43516CD4-60BC-4322-B3AE-582F18D0E23D}"/>
            </a:ext>
          </a:extLst>
        </xdr:cNvPr>
        <xdr:cNvSpPr/>
      </xdr:nvSpPr>
      <xdr:spPr>
        <a:xfrm>
          <a:off x="2857500" y="9852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27021</xdr:rowOff>
    </xdr:from>
    <xdr:ext cx="599010" cy="259045"/>
    <xdr:sp macro="" textlink="">
      <xdr:nvSpPr>
        <xdr:cNvPr id="140" name="テキスト ボックス 139">
          <a:extLst>
            <a:ext uri="{FF2B5EF4-FFF2-40B4-BE49-F238E27FC236}">
              <a16:creationId xmlns:a16="http://schemas.microsoft.com/office/drawing/2014/main" id="{F678D38C-F135-4A6D-BE16-D59864B5E979}"/>
            </a:ext>
          </a:extLst>
        </xdr:cNvPr>
        <xdr:cNvSpPr txBox="1"/>
      </xdr:nvSpPr>
      <xdr:spPr>
        <a:xfrm>
          <a:off x="2608795" y="96282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336,228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13660</xdr:rowOff>
    </xdr:from>
    <xdr:to>
      <xdr:col>10</xdr:col>
      <xdr:colOff>165100</xdr:colOff>
      <xdr:row>58</xdr:row>
      <xdr:rowOff>115260</xdr:rowOff>
    </xdr:to>
    <xdr:sp macro="" textlink="">
      <xdr:nvSpPr>
        <xdr:cNvPr id="141" name="楕円 140">
          <a:extLst>
            <a:ext uri="{FF2B5EF4-FFF2-40B4-BE49-F238E27FC236}">
              <a16:creationId xmlns:a16="http://schemas.microsoft.com/office/drawing/2014/main" id="{66119DD2-930D-48F7-B36B-83F9F89E4AF0}"/>
            </a:ext>
          </a:extLst>
        </xdr:cNvPr>
        <xdr:cNvSpPr/>
      </xdr:nvSpPr>
      <xdr:spPr>
        <a:xfrm>
          <a:off x="1968500" y="9957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106387</xdr:rowOff>
    </xdr:from>
    <xdr:ext cx="599010" cy="259045"/>
    <xdr:sp macro="" textlink="">
      <xdr:nvSpPr>
        <xdr:cNvPr id="142" name="テキスト ボックス 141">
          <a:extLst>
            <a:ext uri="{FF2B5EF4-FFF2-40B4-BE49-F238E27FC236}">
              <a16:creationId xmlns:a16="http://schemas.microsoft.com/office/drawing/2014/main" id="{7D8F1749-D340-4DF2-9EAA-1BDA5D272521}"/>
            </a:ext>
          </a:extLst>
        </xdr:cNvPr>
        <xdr:cNvSpPr txBox="1"/>
      </xdr:nvSpPr>
      <xdr:spPr>
        <a:xfrm>
          <a:off x="1719795" y="100504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51417</xdr:rowOff>
    </xdr:from>
    <xdr:to>
      <xdr:col>6</xdr:col>
      <xdr:colOff>38100</xdr:colOff>
      <xdr:row>57</xdr:row>
      <xdr:rowOff>153017</xdr:rowOff>
    </xdr:to>
    <xdr:sp macro="" textlink="">
      <xdr:nvSpPr>
        <xdr:cNvPr id="143" name="楕円 142">
          <a:extLst>
            <a:ext uri="{FF2B5EF4-FFF2-40B4-BE49-F238E27FC236}">
              <a16:creationId xmlns:a16="http://schemas.microsoft.com/office/drawing/2014/main" id="{995359D2-2262-41B0-9C3D-04A646C9935A}"/>
            </a:ext>
          </a:extLst>
        </xdr:cNvPr>
        <xdr:cNvSpPr/>
      </xdr:nvSpPr>
      <xdr:spPr>
        <a:xfrm>
          <a:off x="1079500" y="9824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169544</xdr:rowOff>
    </xdr:from>
    <xdr:ext cx="599010" cy="259045"/>
    <xdr:sp macro="" textlink="">
      <xdr:nvSpPr>
        <xdr:cNvPr id="144" name="テキスト ボックス 143">
          <a:extLst>
            <a:ext uri="{FF2B5EF4-FFF2-40B4-BE49-F238E27FC236}">
              <a16:creationId xmlns:a16="http://schemas.microsoft.com/office/drawing/2014/main" id="{1F901523-CA3C-438B-B241-6DF032EB94E0}"/>
            </a:ext>
          </a:extLst>
        </xdr:cNvPr>
        <xdr:cNvSpPr txBox="1"/>
      </xdr:nvSpPr>
      <xdr:spPr>
        <a:xfrm>
          <a:off x="830795" y="95992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374,190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a:extLst>
            <a:ext uri="{FF2B5EF4-FFF2-40B4-BE49-F238E27FC236}">
              <a16:creationId xmlns:a16="http://schemas.microsoft.com/office/drawing/2014/main" id="{969E98B6-1326-4268-B7A1-99F22AF2D547}"/>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a:extLst>
            <a:ext uri="{FF2B5EF4-FFF2-40B4-BE49-F238E27FC236}">
              <a16:creationId xmlns:a16="http://schemas.microsoft.com/office/drawing/2014/main" id="{ED12537C-1BB8-485E-BF8F-2CD14778A5C3}"/>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a:extLst>
            <a:ext uri="{FF2B5EF4-FFF2-40B4-BE49-F238E27FC236}">
              <a16:creationId xmlns:a16="http://schemas.microsoft.com/office/drawing/2014/main" id="{C3F95125-A744-43F5-9581-3BC99A044FA9}"/>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a:extLst>
            <a:ext uri="{FF2B5EF4-FFF2-40B4-BE49-F238E27FC236}">
              <a16:creationId xmlns:a16="http://schemas.microsoft.com/office/drawing/2014/main" id="{67C93044-18A2-4BA4-930C-3214638191F5}"/>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a:extLst>
            <a:ext uri="{FF2B5EF4-FFF2-40B4-BE49-F238E27FC236}">
              <a16:creationId xmlns:a16="http://schemas.microsoft.com/office/drawing/2014/main" id="{B9535F87-8AA0-42F3-B4C3-10BC64539645}"/>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196,866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a:extLst>
            <a:ext uri="{FF2B5EF4-FFF2-40B4-BE49-F238E27FC236}">
              <a16:creationId xmlns:a16="http://schemas.microsoft.com/office/drawing/2014/main" id="{85391D53-7475-471C-A3EC-2BC0650AC179}"/>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a:extLst>
            <a:ext uri="{FF2B5EF4-FFF2-40B4-BE49-F238E27FC236}">
              <a16:creationId xmlns:a16="http://schemas.microsoft.com/office/drawing/2014/main" id="{549E3592-398D-4D2A-858B-7B63D7251803}"/>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175,204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a:extLst>
            <a:ext uri="{FF2B5EF4-FFF2-40B4-BE49-F238E27FC236}">
              <a16:creationId xmlns:a16="http://schemas.microsoft.com/office/drawing/2014/main" id="{8F42B41F-CF19-413B-8DA1-C26477B03BAF}"/>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a:extLst>
            <a:ext uri="{FF2B5EF4-FFF2-40B4-BE49-F238E27FC236}">
              <a16:creationId xmlns:a16="http://schemas.microsoft.com/office/drawing/2014/main" id="{A54DDC26-E408-4459-971B-9595D8AA91EB}"/>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a:extLst>
            <a:ext uri="{FF2B5EF4-FFF2-40B4-BE49-F238E27FC236}">
              <a16:creationId xmlns:a16="http://schemas.microsoft.com/office/drawing/2014/main" id="{4A096C42-2766-4A51-A4B4-9CA57B8E89B3}"/>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5" name="テキスト ボックス 154">
          <a:extLst>
            <a:ext uri="{FF2B5EF4-FFF2-40B4-BE49-F238E27FC236}">
              <a16:creationId xmlns:a16="http://schemas.microsoft.com/office/drawing/2014/main" id="{684A0800-99A5-46F2-AFA3-82762363CF4E}"/>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6" name="直線コネクタ 155">
          <a:extLst>
            <a:ext uri="{FF2B5EF4-FFF2-40B4-BE49-F238E27FC236}">
              <a16:creationId xmlns:a16="http://schemas.microsoft.com/office/drawing/2014/main" id="{047EB7B0-97A2-49CA-A723-55A21F839D2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7" name="テキスト ボックス 156">
          <a:extLst>
            <a:ext uri="{FF2B5EF4-FFF2-40B4-BE49-F238E27FC236}">
              <a16:creationId xmlns:a16="http://schemas.microsoft.com/office/drawing/2014/main" id="{34BC6EC3-6918-4537-B93D-F3D8E5CDC066}"/>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8" name="直線コネクタ 157">
          <a:extLst>
            <a:ext uri="{FF2B5EF4-FFF2-40B4-BE49-F238E27FC236}">
              <a16:creationId xmlns:a16="http://schemas.microsoft.com/office/drawing/2014/main" id="{C30ABD93-A7EF-4E9C-96EE-B490CD7BAC1C}"/>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59" name="テキスト ボックス 158">
          <a:extLst>
            <a:ext uri="{FF2B5EF4-FFF2-40B4-BE49-F238E27FC236}">
              <a16:creationId xmlns:a16="http://schemas.microsoft.com/office/drawing/2014/main" id="{7C264723-7B48-4F6B-8276-2113B35F8F9A}"/>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0" name="直線コネクタ 159">
          <a:extLst>
            <a:ext uri="{FF2B5EF4-FFF2-40B4-BE49-F238E27FC236}">
              <a16:creationId xmlns:a16="http://schemas.microsoft.com/office/drawing/2014/main" id="{15A5FC7D-6D0C-41CD-9151-8FC05E70CF6F}"/>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1" name="テキスト ボックス 160">
          <a:extLst>
            <a:ext uri="{FF2B5EF4-FFF2-40B4-BE49-F238E27FC236}">
              <a16:creationId xmlns:a16="http://schemas.microsoft.com/office/drawing/2014/main" id="{4B2DE5F3-79D1-4D2A-A1D4-E60065094696}"/>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2" name="直線コネクタ 161">
          <a:extLst>
            <a:ext uri="{FF2B5EF4-FFF2-40B4-BE49-F238E27FC236}">
              <a16:creationId xmlns:a16="http://schemas.microsoft.com/office/drawing/2014/main" id="{37DCB993-0F47-4D6D-B416-41DB06770D88}"/>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3" name="テキスト ボックス 162">
          <a:extLst>
            <a:ext uri="{FF2B5EF4-FFF2-40B4-BE49-F238E27FC236}">
              <a16:creationId xmlns:a16="http://schemas.microsoft.com/office/drawing/2014/main" id="{7E1DF157-F8A5-49A9-ACAA-B1846B83EC44}"/>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4" name="直線コネクタ 163">
          <a:extLst>
            <a:ext uri="{FF2B5EF4-FFF2-40B4-BE49-F238E27FC236}">
              <a16:creationId xmlns:a16="http://schemas.microsoft.com/office/drawing/2014/main" id="{C4235861-9A20-4CA8-A770-14548E243594}"/>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5" name="テキスト ボックス 164">
          <a:extLst>
            <a:ext uri="{FF2B5EF4-FFF2-40B4-BE49-F238E27FC236}">
              <a16:creationId xmlns:a16="http://schemas.microsoft.com/office/drawing/2014/main" id="{088DC878-5799-4ED7-8F3B-1F4462128879}"/>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id="{707A7BB8-7B81-4B79-8472-050AB28673BE}"/>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a:extLst>
            <a:ext uri="{FF2B5EF4-FFF2-40B4-BE49-F238E27FC236}">
              <a16:creationId xmlns:a16="http://schemas.microsoft.com/office/drawing/2014/main" id="{D0C93D62-78DC-47B6-A058-7F835435EDF6}"/>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民生費グラフ枠">
          <a:extLst>
            <a:ext uri="{FF2B5EF4-FFF2-40B4-BE49-F238E27FC236}">
              <a16:creationId xmlns:a16="http://schemas.microsoft.com/office/drawing/2014/main" id="{93362530-2B92-4A02-BC56-3E5E28F10ECE}"/>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57701</xdr:rowOff>
    </xdr:from>
    <xdr:to>
      <xdr:col>24</xdr:col>
      <xdr:colOff>62865</xdr:colOff>
      <xdr:row>78</xdr:row>
      <xdr:rowOff>132468</xdr:rowOff>
    </xdr:to>
    <xdr:cxnSp macro="">
      <xdr:nvCxnSpPr>
        <xdr:cNvPr id="169" name="直線コネクタ 168">
          <a:extLst>
            <a:ext uri="{FF2B5EF4-FFF2-40B4-BE49-F238E27FC236}">
              <a16:creationId xmlns:a16="http://schemas.microsoft.com/office/drawing/2014/main" id="{7105D483-27CA-4CB2-A18A-FEB0CDC36A0B}"/>
            </a:ext>
          </a:extLst>
        </xdr:cNvPr>
        <xdr:cNvCxnSpPr/>
      </xdr:nvCxnSpPr>
      <xdr:spPr>
        <a:xfrm flipV="1">
          <a:off x="4633595" y="12059201"/>
          <a:ext cx="1270" cy="14463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136295</xdr:rowOff>
    </xdr:from>
    <xdr:ext cx="599010" cy="259045"/>
    <xdr:sp macro="" textlink="">
      <xdr:nvSpPr>
        <xdr:cNvPr id="170" name="民生費最小値テキスト">
          <a:extLst>
            <a:ext uri="{FF2B5EF4-FFF2-40B4-BE49-F238E27FC236}">
              <a16:creationId xmlns:a16="http://schemas.microsoft.com/office/drawing/2014/main" id="{D5376CF4-0CC6-4274-9856-E67951E002C9}"/>
            </a:ext>
          </a:extLst>
        </xdr:cNvPr>
        <xdr:cNvSpPr txBox="1"/>
      </xdr:nvSpPr>
      <xdr:spPr>
        <a:xfrm>
          <a:off x="4686300" y="135093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110,949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132468</xdr:rowOff>
    </xdr:from>
    <xdr:to>
      <xdr:col>24</xdr:col>
      <xdr:colOff>152400</xdr:colOff>
      <xdr:row>78</xdr:row>
      <xdr:rowOff>132468</xdr:rowOff>
    </xdr:to>
    <xdr:cxnSp macro="">
      <xdr:nvCxnSpPr>
        <xdr:cNvPr id="171" name="直線コネクタ 170">
          <a:extLst>
            <a:ext uri="{FF2B5EF4-FFF2-40B4-BE49-F238E27FC236}">
              <a16:creationId xmlns:a16="http://schemas.microsoft.com/office/drawing/2014/main" id="{DAE964D0-2A1A-49B3-A4A3-D651662D1CB4}"/>
            </a:ext>
          </a:extLst>
        </xdr:cNvPr>
        <xdr:cNvCxnSpPr/>
      </xdr:nvCxnSpPr>
      <xdr:spPr>
        <a:xfrm>
          <a:off x="4546600" y="135055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4378</xdr:rowOff>
    </xdr:from>
    <xdr:ext cx="599010" cy="259045"/>
    <xdr:sp macro="" textlink="">
      <xdr:nvSpPr>
        <xdr:cNvPr id="172" name="民生費最大値テキスト">
          <a:extLst>
            <a:ext uri="{FF2B5EF4-FFF2-40B4-BE49-F238E27FC236}">
              <a16:creationId xmlns:a16="http://schemas.microsoft.com/office/drawing/2014/main" id="{556918F7-A3A7-4659-BE2E-2D25D8C07A33}"/>
            </a:ext>
          </a:extLst>
        </xdr:cNvPr>
        <xdr:cNvSpPr txBox="1"/>
      </xdr:nvSpPr>
      <xdr:spPr>
        <a:xfrm>
          <a:off x="4686300" y="118344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300,761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57701</xdr:rowOff>
    </xdr:from>
    <xdr:to>
      <xdr:col>24</xdr:col>
      <xdr:colOff>152400</xdr:colOff>
      <xdr:row>70</xdr:row>
      <xdr:rowOff>57701</xdr:rowOff>
    </xdr:to>
    <xdr:cxnSp macro="">
      <xdr:nvCxnSpPr>
        <xdr:cNvPr id="173" name="直線コネクタ 172">
          <a:extLst>
            <a:ext uri="{FF2B5EF4-FFF2-40B4-BE49-F238E27FC236}">
              <a16:creationId xmlns:a16="http://schemas.microsoft.com/office/drawing/2014/main" id="{682BC04D-0004-4F5A-BB4E-E1370C9E0280}"/>
            </a:ext>
          </a:extLst>
        </xdr:cNvPr>
        <xdr:cNvCxnSpPr/>
      </xdr:nvCxnSpPr>
      <xdr:spPr>
        <a:xfrm>
          <a:off x="4546600" y="120592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74</xdr:row>
      <xdr:rowOff>143472</xdr:rowOff>
    </xdr:from>
    <xdr:to>
      <xdr:col>24</xdr:col>
      <xdr:colOff>63500</xdr:colOff>
      <xdr:row>75</xdr:row>
      <xdr:rowOff>152456</xdr:rowOff>
    </xdr:to>
    <xdr:cxnSp macro="">
      <xdr:nvCxnSpPr>
        <xdr:cNvPr id="174" name="直線コネクタ 173">
          <a:extLst>
            <a:ext uri="{FF2B5EF4-FFF2-40B4-BE49-F238E27FC236}">
              <a16:creationId xmlns:a16="http://schemas.microsoft.com/office/drawing/2014/main" id="{C82F7856-230D-4562-8C5E-C3174F42E695}"/>
            </a:ext>
          </a:extLst>
        </xdr:cNvPr>
        <xdr:cNvCxnSpPr/>
      </xdr:nvCxnSpPr>
      <xdr:spPr>
        <a:xfrm>
          <a:off x="3797300" y="12830772"/>
          <a:ext cx="838200" cy="180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71300</xdr:rowOff>
    </xdr:from>
    <xdr:ext cx="599010" cy="259045"/>
    <xdr:sp macro="" textlink="">
      <xdr:nvSpPr>
        <xdr:cNvPr id="175" name="民生費平均値テキスト">
          <a:extLst>
            <a:ext uri="{FF2B5EF4-FFF2-40B4-BE49-F238E27FC236}">
              <a16:creationId xmlns:a16="http://schemas.microsoft.com/office/drawing/2014/main" id="{995AA3CE-203F-419E-9075-3E4E1A302FE3}"/>
            </a:ext>
          </a:extLst>
        </xdr:cNvPr>
        <xdr:cNvSpPr txBox="1"/>
      </xdr:nvSpPr>
      <xdr:spPr>
        <a:xfrm>
          <a:off x="4686300" y="1275860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182,812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48423</xdr:rowOff>
    </xdr:from>
    <xdr:to>
      <xdr:col>24</xdr:col>
      <xdr:colOff>114300</xdr:colOff>
      <xdr:row>75</xdr:row>
      <xdr:rowOff>150022</xdr:rowOff>
    </xdr:to>
    <xdr:sp macro="" textlink="">
      <xdr:nvSpPr>
        <xdr:cNvPr id="176" name="フローチャート: 判断 175">
          <a:extLst>
            <a:ext uri="{FF2B5EF4-FFF2-40B4-BE49-F238E27FC236}">
              <a16:creationId xmlns:a16="http://schemas.microsoft.com/office/drawing/2014/main" id="{1386BA6C-88E3-467D-B1EC-7D9F2D2DAD8A}"/>
            </a:ext>
          </a:extLst>
        </xdr:cNvPr>
        <xdr:cNvSpPr/>
      </xdr:nvSpPr>
      <xdr:spPr>
        <a:xfrm>
          <a:off x="4584700" y="12907173"/>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74</xdr:row>
      <xdr:rowOff>143472</xdr:rowOff>
    </xdr:from>
    <xdr:to>
      <xdr:col>19</xdr:col>
      <xdr:colOff>177800</xdr:colOff>
      <xdr:row>75</xdr:row>
      <xdr:rowOff>127722</xdr:rowOff>
    </xdr:to>
    <xdr:cxnSp macro="">
      <xdr:nvCxnSpPr>
        <xdr:cNvPr id="177" name="直線コネクタ 176">
          <a:extLst>
            <a:ext uri="{FF2B5EF4-FFF2-40B4-BE49-F238E27FC236}">
              <a16:creationId xmlns:a16="http://schemas.microsoft.com/office/drawing/2014/main" id="{9F1B6EB0-39F9-41EB-8303-0280A750F3D2}"/>
            </a:ext>
          </a:extLst>
        </xdr:cNvPr>
        <xdr:cNvCxnSpPr/>
      </xdr:nvCxnSpPr>
      <xdr:spPr>
        <a:xfrm flipV="1">
          <a:off x="2908300" y="12830772"/>
          <a:ext cx="889000" cy="155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9804</xdr:rowOff>
    </xdr:from>
    <xdr:to>
      <xdr:col>20</xdr:col>
      <xdr:colOff>38100</xdr:colOff>
      <xdr:row>75</xdr:row>
      <xdr:rowOff>111404</xdr:rowOff>
    </xdr:to>
    <xdr:sp macro="" textlink="">
      <xdr:nvSpPr>
        <xdr:cNvPr id="178" name="フローチャート: 判断 177">
          <a:extLst>
            <a:ext uri="{FF2B5EF4-FFF2-40B4-BE49-F238E27FC236}">
              <a16:creationId xmlns:a16="http://schemas.microsoft.com/office/drawing/2014/main" id="{D928BDFC-B5D4-437B-BEF7-C6791BDA99BB}"/>
            </a:ext>
          </a:extLst>
        </xdr:cNvPr>
        <xdr:cNvSpPr/>
      </xdr:nvSpPr>
      <xdr:spPr>
        <a:xfrm>
          <a:off x="3746500" y="12868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102531</xdr:rowOff>
    </xdr:from>
    <xdr:ext cx="599010" cy="259045"/>
    <xdr:sp macro="" textlink="">
      <xdr:nvSpPr>
        <xdr:cNvPr id="179" name="テキスト ボックス 178">
          <a:extLst>
            <a:ext uri="{FF2B5EF4-FFF2-40B4-BE49-F238E27FC236}">
              <a16:creationId xmlns:a16="http://schemas.microsoft.com/office/drawing/2014/main" id="{D90833BE-BFB5-44ED-AD30-59C0D0CD5F24}"/>
            </a:ext>
          </a:extLst>
        </xdr:cNvPr>
        <xdr:cNvSpPr txBox="1"/>
      </xdr:nvSpPr>
      <xdr:spPr>
        <a:xfrm>
          <a:off x="3497795" y="129612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187,880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127722</xdr:rowOff>
    </xdr:from>
    <xdr:to>
      <xdr:col>15</xdr:col>
      <xdr:colOff>50800</xdr:colOff>
      <xdr:row>75</xdr:row>
      <xdr:rowOff>130243</xdr:rowOff>
    </xdr:to>
    <xdr:cxnSp macro="">
      <xdr:nvCxnSpPr>
        <xdr:cNvPr id="180" name="直線コネクタ 179">
          <a:extLst>
            <a:ext uri="{FF2B5EF4-FFF2-40B4-BE49-F238E27FC236}">
              <a16:creationId xmlns:a16="http://schemas.microsoft.com/office/drawing/2014/main" id="{0E5CE020-7E2E-4283-BE3C-9001EC38A4D0}"/>
            </a:ext>
          </a:extLst>
        </xdr:cNvPr>
        <xdr:cNvCxnSpPr/>
      </xdr:nvCxnSpPr>
      <xdr:spPr>
        <a:xfrm flipV="1">
          <a:off x="2019300" y="12986472"/>
          <a:ext cx="889000" cy="25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116736</xdr:rowOff>
    </xdr:from>
    <xdr:to>
      <xdr:col>15</xdr:col>
      <xdr:colOff>101600</xdr:colOff>
      <xdr:row>76</xdr:row>
      <xdr:rowOff>46886</xdr:rowOff>
    </xdr:to>
    <xdr:sp macro="" textlink="">
      <xdr:nvSpPr>
        <xdr:cNvPr id="181" name="フローチャート: 判断 180">
          <a:extLst>
            <a:ext uri="{FF2B5EF4-FFF2-40B4-BE49-F238E27FC236}">
              <a16:creationId xmlns:a16="http://schemas.microsoft.com/office/drawing/2014/main" id="{D251B033-CEEE-41A4-97EB-BC00D56D96A8}"/>
            </a:ext>
          </a:extLst>
        </xdr:cNvPr>
        <xdr:cNvSpPr/>
      </xdr:nvSpPr>
      <xdr:spPr>
        <a:xfrm>
          <a:off x="2857500" y="12975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38013</xdr:rowOff>
    </xdr:from>
    <xdr:ext cx="599010" cy="259045"/>
    <xdr:sp macro="" textlink="">
      <xdr:nvSpPr>
        <xdr:cNvPr id="182" name="テキスト ボックス 181">
          <a:extLst>
            <a:ext uri="{FF2B5EF4-FFF2-40B4-BE49-F238E27FC236}">
              <a16:creationId xmlns:a16="http://schemas.microsoft.com/office/drawing/2014/main" id="{CA5977BA-4054-4FFD-9189-A633F42C2A9E}"/>
            </a:ext>
          </a:extLst>
        </xdr:cNvPr>
        <xdr:cNvSpPr txBox="1"/>
      </xdr:nvSpPr>
      <xdr:spPr>
        <a:xfrm>
          <a:off x="2608795" y="130682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73</xdr:row>
      <xdr:rowOff>35824</xdr:rowOff>
    </xdr:from>
    <xdr:to>
      <xdr:col>10</xdr:col>
      <xdr:colOff>114300</xdr:colOff>
      <xdr:row>75</xdr:row>
      <xdr:rowOff>130243</xdr:rowOff>
    </xdr:to>
    <xdr:cxnSp macro="">
      <xdr:nvCxnSpPr>
        <xdr:cNvPr id="183" name="直線コネクタ 182">
          <a:extLst>
            <a:ext uri="{FF2B5EF4-FFF2-40B4-BE49-F238E27FC236}">
              <a16:creationId xmlns:a16="http://schemas.microsoft.com/office/drawing/2014/main" id="{5B8819AC-4B0B-404C-8EDB-8F482B7B242C}"/>
            </a:ext>
          </a:extLst>
        </xdr:cNvPr>
        <xdr:cNvCxnSpPr/>
      </xdr:nvCxnSpPr>
      <xdr:spPr>
        <a:xfrm>
          <a:off x="1130300" y="12551674"/>
          <a:ext cx="889000" cy="4373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72</xdr:row>
      <xdr:rowOff>162830</xdr:rowOff>
    </xdr:from>
    <xdr:to>
      <xdr:col>10</xdr:col>
      <xdr:colOff>165100</xdr:colOff>
      <xdr:row>73</xdr:row>
      <xdr:rowOff>92980</xdr:rowOff>
    </xdr:to>
    <xdr:sp macro="" textlink="">
      <xdr:nvSpPr>
        <xdr:cNvPr id="184" name="フローチャート: 判断 183">
          <a:extLst>
            <a:ext uri="{FF2B5EF4-FFF2-40B4-BE49-F238E27FC236}">
              <a16:creationId xmlns:a16="http://schemas.microsoft.com/office/drawing/2014/main" id="{4708BAC6-A6F0-4C2E-88A5-ABFE692AEED9}"/>
            </a:ext>
          </a:extLst>
        </xdr:cNvPr>
        <xdr:cNvSpPr/>
      </xdr:nvSpPr>
      <xdr:spPr>
        <a:xfrm>
          <a:off x="1968500" y="12507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71</xdr:row>
      <xdr:rowOff>109507</xdr:rowOff>
    </xdr:from>
    <xdr:ext cx="599010" cy="259045"/>
    <xdr:sp macro="" textlink="">
      <xdr:nvSpPr>
        <xdr:cNvPr id="185" name="テキスト ボックス 184">
          <a:extLst>
            <a:ext uri="{FF2B5EF4-FFF2-40B4-BE49-F238E27FC236}">
              <a16:creationId xmlns:a16="http://schemas.microsoft.com/office/drawing/2014/main" id="{D932D596-1FDB-48FF-B05B-A7299115207B}"/>
            </a:ext>
          </a:extLst>
        </xdr:cNvPr>
        <xdr:cNvSpPr txBox="1"/>
      </xdr:nvSpPr>
      <xdr:spPr>
        <a:xfrm>
          <a:off x="1719795" y="122824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235,298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72</xdr:row>
      <xdr:rowOff>147917</xdr:rowOff>
    </xdr:from>
    <xdr:to>
      <xdr:col>6</xdr:col>
      <xdr:colOff>38100</xdr:colOff>
      <xdr:row>73</xdr:row>
      <xdr:rowOff>78067</xdr:rowOff>
    </xdr:to>
    <xdr:sp macro="" textlink="">
      <xdr:nvSpPr>
        <xdr:cNvPr id="186" name="フローチャート: 判断 185">
          <a:extLst>
            <a:ext uri="{FF2B5EF4-FFF2-40B4-BE49-F238E27FC236}">
              <a16:creationId xmlns:a16="http://schemas.microsoft.com/office/drawing/2014/main" id="{B932647F-62CC-4DB8-B403-8AF00B279491}"/>
            </a:ext>
          </a:extLst>
        </xdr:cNvPr>
        <xdr:cNvSpPr/>
      </xdr:nvSpPr>
      <xdr:spPr>
        <a:xfrm>
          <a:off x="1079500" y="12492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71</xdr:row>
      <xdr:rowOff>94594</xdr:rowOff>
    </xdr:from>
    <xdr:ext cx="599010" cy="259045"/>
    <xdr:sp macro="" textlink="">
      <xdr:nvSpPr>
        <xdr:cNvPr id="187" name="テキスト ボックス 186">
          <a:extLst>
            <a:ext uri="{FF2B5EF4-FFF2-40B4-BE49-F238E27FC236}">
              <a16:creationId xmlns:a16="http://schemas.microsoft.com/office/drawing/2014/main" id="{7C6BD3F2-DE9C-4C5D-AF1B-17264838B365}"/>
            </a:ext>
          </a:extLst>
        </xdr:cNvPr>
        <xdr:cNvSpPr txBox="1"/>
      </xdr:nvSpPr>
      <xdr:spPr>
        <a:xfrm>
          <a:off x="830795" y="122675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3B1B5EAA-EFCE-4A36-B55A-0AAE72B96DD8}"/>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22ADB618-E998-4773-BF3A-DAE8D9E7AE81}"/>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3D3C6F55-F39B-4AAC-8617-358BB93528BB}"/>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FD6F89B5-07BE-43EE-B061-F64E2D4A2411}"/>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696366D2-0B9A-4DAE-8533-97694D45FA99}"/>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101656</xdr:rowOff>
    </xdr:from>
    <xdr:to>
      <xdr:col>24</xdr:col>
      <xdr:colOff>114300</xdr:colOff>
      <xdr:row>76</xdr:row>
      <xdr:rowOff>31806</xdr:rowOff>
    </xdr:to>
    <xdr:sp macro="" textlink="">
      <xdr:nvSpPr>
        <xdr:cNvPr id="193" name="楕円 192">
          <a:extLst>
            <a:ext uri="{FF2B5EF4-FFF2-40B4-BE49-F238E27FC236}">
              <a16:creationId xmlns:a16="http://schemas.microsoft.com/office/drawing/2014/main" id="{363AFCA4-1F64-451E-A6A6-B975388C6782}"/>
            </a:ext>
          </a:extLst>
        </xdr:cNvPr>
        <xdr:cNvSpPr/>
      </xdr:nvSpPr>
      <xdr:spPr>
        <a:xfrm>
          <a:off x="4584700" y="12960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80083</xdr:rowOff>
    </xdr:from>
    <xdr:ext cx="599010" cy="259045"/>
    <xdr:sp macro="" textlink="">
      <xdr:nvSpPr>
        <xdr:cNvPr id="194" name="民生費該当値テキスト">
          <a:extLst>
            <a:ext uri="{FF2B5EF4-FFF2-40B4-BE49-F238E27FC236}">
              <a16:creationId xmlns:a16="http://schemas.microsoft.com/office/drawing/2014/main" id="{CA1846F2-CF4C-404C-A281-03DB11BE1C7F}"/>
            </a:ext>
          </a:extLst>
        </xdr:cNvPr>
        <xdr:cNvSpPr txBox="1"/>
      </xdr:nvSpPr>
      <xdr:spPr>
        <a:xfrm>
          <a:off x="4686300" y="129388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175,826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74</xdr:row>
      <xdr:rowOff>92672</xdr:rowOff>
    </xdr:from>
    <xdr:to>
      <xdr:col>20</xdr:col>
      <xdr:colOff>38100</xdr:colOff>
      <xdr:row>75</xdr:row>
      <xdr:rowOff>22822</xdr:rowOff>
    </xdr:to>
    <xdr:sp macro="" textlink="">
      <xdr:nvSpPr>
        <xdr:cNvPr id="195" name="楕円 194">
          <a:extLst>
            <a:ext uri="{FF2B5EF4-FFF2-40B4-BE49-F238E27FC236}">
              <a16:creationId xmlns:a16="http://schemas.microsoft.com/office/drawing/2014/main" id="{95D80AA4-8608-48D5-B084-7EF82A5DD262}"/>
            </a:ext>
          </a:extLst>
        </xdr:cNvPr>
        <xdr:cNvSpPr/>
      </xdr:nvSpPr>
      <xdr:spPr>
        <a:xfrm>
          <a:off x="3746500" y="12779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39349</xdr:rowOff>
    </xdr:from>
    <xdr:ext cx="599010" cy="259045"/>
    <xdr:sp macro="" textlink="">
      <xdr:nvSpPr>
        <xdr:cNvPr id="196" name="テキスト ボックス 195">
          <a:extLst>
            <a:ext uri="{FF2B5EF4-FFF2-40B4-BE49-F238E27FC236}">
              <a16:creationId xmlns:a16="http://schemas.microsoft.com/office/drawing/2014/main" id="{7E149381-3631-4F88-872E-089B07AEEDFF}"/>
            </a:ext>
          </a:extLst>
        </xdr:cNvPr>
        <xdr:cNvSpPr txBox="1"/>
      </xdr:nvSpPr>
      <xdr:spPr>
        <a:xfrm>
          <a:off x="3497795" y="125551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76922</xdr:rowOff>
    </xdr:from>
    <xdr:to>
      <xdr:col>15</xdr:col>
      <xdr:colOff>101600</xdr:colOff>
      <xdr:row>76</xdr:row>
      <xdr:rowOff>7072</xdr:rowOff>
    </xdr:to>
    <xdr:sp macro="" textlink="">
      <xdr:nvSpPr>
        <xdr:cNvPr id="197" name="楕円 196">
          <a:extLst>
            <a:ext uri="{FF2B5EF4-FFF2-40B4-BE49-F238E27FC236}">
              <a16:creationId xmlns:a16="http://schemas.microsoft.com/office/drawing/2014/main" id="{E8EE526E-5A71-4E20-991C-194209C260CD}"/>
            </a:ext>
          </a:extLst>
        </xdr:cNvPr>
        <xdr:cNvSpPr/>
      </xdr:nvSpPr>
      <xdr:spPr>
        <a:xfrm>
          <a:off x="2857500" y="12935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23599</xdr:rowOff>
    </xdr:from>
    <xdr:ext cx="599010" cy="259045"/>
    <xdr:sp macro="" textlink="">
      <xdr:nvSpPr>
        <xdr:cNvPr id="198" name="テキスト ボックス 197">
          <a:extLst>
            <a:ext uri="{FF2B5EF4-FFF2-40B4-BE49-F238E27FC236}">
              <a16:creationId xmlns:a16="http://schemas.microsoft.com/office/drawing/2014/main" id="{E2A29AD4-494A-4BC1-90EF-D686EC608C65}"/>
            </a:ext>
          </a:extLst>
        </xdr:cNvPr>
        <xdr:cNvSpPr txBox="1"/>
      </xdr:nvSpPr>
      <xdr:spPr>
        <a:xfrm>
          <a:off x="2608795" y="127108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79443</xdr:rowOff>
    </xdr:from>
    <xdr:to>
      <xdr:col>10</xdr:col>
      <xdr:colOff>165100</xdr:colOff>
      <xdr:row>76</xdr:row>
      <xdr:rowOff>9593</xdr:rowOff>
    </xdr:to>
    <xdr:sp macro="" textlink="">
      <xdr:nvSpPr>
        <xdr:cNvPr id="199" name="楕円 198">
          <a:extLst>
            <a:ext uri="{FF2B5EF4-FFF2-40B4-BE49-F238E27FC236}">
              <a16:creationId xmlns:a16="http://schemas.microsoft.com/office/drawing/2014/main" id="{0CF21970-9C30-42C9-B072-098BE5FED5EB}"/>
            </a:ext>
          </a:extLst>
        </xdr:cNvPr>
        <xdr:cNvSpPr/>
      </xdr:nvSpPr>
      <xdr:spPr>
        <a:xfrm>
          <a:off x="1968500" y="12938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720</xdr:rowOff>
    </xdr:from>
    <xdr:ext cx="599010" cy="259045"/>
    <xdr:sp macro="" textlink="">
      <xdr:nvSpPr>
        <xdr:cNvPr id="200" name="テキスト ボックス 199">
          <a:extLst>
            <a:ext uri="{FF2B5EF4-FFF2-40B4-BE49-F238E27FC236}">
              <a16:creationId xmlns:a16="http://schemas.microsoft.com/office/drawing/2014/main" id="{CF6A671A-3A1F-4C89-8B59-545F3D5CB7B1}"/>
            </a:ext>
          </a:extLst>
        </xdr:cNvPr>
        <xdr:cNvSpPr txBox="1"/>
      </xdr:nvSpPr>
      <xdr:spPr>
        <a:xfrm>
          <a:off x="1719795" y="130309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72</xdr:row>
      <xdr:rowOff>156474</xdr:rowOff>
    </xdr:from>
    <xdr:to>
      <xdr:col>6</xdr:col>
      <xdr:colOff>38100</xdr:colOff>
      <xdr:row>73</xdr:row>
      <xdr:rowOff>86624</xdr:rowOff>
    </xdr:to>
    <xdr:sp macro="" textlink="">
      <xdr:nvSpPr>
        <xdr:cNvPr id="201" name="楕円 200">
          <a:extLst>
            <a:ext uri="{FF2B5EF4-FFF2-40B4-BE49-F238E27FC236}">
              <a16:creationId xmlns:a16="http://schemas.microsoft.com/office/drawing/2014/main" id="{6F79FEF9-58E7-4CCA-8988-E59C03F96B2D}"/>
            </a:ext>
          </a:extLst>
        </xdr:cNvPr>
        <xdr:cNvSpPr/>
      </xdr:nvSpPr>
      <xdr:spPr>
        <a:xfrm>
          <a:off x="1079500" y="12500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73</xdr:row>
      <xdr:rowOff>77751</xdr:rowOff>
    </xdr:from>
    <xdr:ext cx="599010" cy="259045"/>
    <xdr:sp macro="" textlink="">
      <xdr:nvSpPr>
        <xdr:cNvPr id="202" name="テキスト ボックス 201">
          <a:extLst>
            <a:ext uri="{FF2B5EF4-FFF2-40B4-BE49-F238E27FC236}">
              <a16:creationId xmlns:a16="http://schemas.microsoft.com/office/drawing/2014/main" id="{6A8B86DC-2EC1-4366-B59B-088512596A95}"/>
            </a:ext>
          </a:extLst>
        </xdr:cNvPr>
        <xdr:cNvSpPr txBox="1"/>
      </xdr:nvSpPr>
      <xdr:spPr>
        <a:xfrm>
          <a:off x="830795" y="125936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a16="http://schemas.microsoft.com/office/drawing/2014/main" id="{4A91F1CE-A0BC-4427-9F95-07BFC09A12B1}"/>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a16="http://schemas.microsoft.com/office/drawing/2014/main" id="{78380653-6EBE-49A2-A10F-8F3C44C91FB3}"/>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id="{13CA6EAB-9D3F-449F-9BCD-2A1E7F0789DF}"/>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a16="http://schemas.microsoft.com/office/drawing/2014/main" id="{0DFED02C-50D5-4F35-B6B7-53F217CCE23E}"/>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id="{EB8A54D5-429B-4555-AC5D-FD1F3660764E}"/>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a16="http://schemas.microsoft.com/office/drawing/2014/main" id="{3C3B6C6C-8568-4D34-A7B9-7C68AD27EA2A}"/>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id="{E15C4BC8-31D2-4C66-9BB0-0B84863C7863}"/>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id="{CC3C3727-6C49-468D-A7EB-3E1358E7B829}"/>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a:extLst>
            <a:ext uri="{FF2B5EF4-FFF2-40B4-BE49-F238E27FC236}">
              <a16:creationId xmlns:a16="http://schemas.microsoft.com/office/drawing/2014/main" id="{42B12A32-939A-4FE9-980C-7D9D62E2BD21}"/>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id="{15718ADC-7378-435F-BFBB-B701638354D2}"/>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3" name="直線コネクタ 212">
          <a:extLst>
            <a:ext uri="{FF2B5EF4-FFF2-40B4-BE49-F238E27FC236}">
              <a16:creationId xmlns:a16="http://schemas.microsoft.com/office/drawing/2014/main" id="{B2A8EB70-1EE4-4C88-AD5D-FAC0372CD73C}"/>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4" name="テキスト ボックス 213">
          <a:extLst>
            <a:ext uri="{FF2B5EF4-FFF2-40B4-BE49-F238E27FC236}">
              <a16:creationId xmlns:a16="http://schemas.microsoft.com/office/drawing/2014/main" id="{2ED18619-E6BD-48D0-9611-1943604A0151}"/>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5" name="直線コネクタ 214">
          <a:extLst>
            <a:ext uri="{FF2B5EF4-FFF2-40B4-BE49-F238E27FC236}">
              <a16:creationId xmlns:a16="http://schemas.microsoft.com/office/drawing/2014/main" id="{1E431E10-B0CA-4C88-86BA-5DABBD31D58A}"/>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6" name="テキスト ボックス 215">
          <a:extLst>
            <a:ext uri="{FF2B5EF4-FFF2-40B4-BE49-F238E27FC236}">
              <a16:creationId xmlns:a16="http://schemas.microsoft.com/office/drawing/2014/main" id="{F087416F-CF40-4C6A-B81B-55B93E933431}"/>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7" name="直線コネクタ 216">
          <a:extLst>
            <a:ext uri="{FF2B5EF4-FFF2-40B4-BE49-F238E27FC236}">
              <a16:creationId xmlns:a16="http://schemas.microsoft.com/office/drawing/2014/main" id="{E18921FB-EA79-42E3-9E73-EA6D488D7A52}"/>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8" name="テキスト ボックス 217">
          <a:extLst>
            <a:ext uri="{FF2B5EF4-FFF2-40B4-BE49-F238E27FC236}">
              <a16:creationId xmlns:a16="http://schemas.microsoft.com/office/drawing/2014/main" id="{804E7AD4-6251-4805-B1F0-9B9C687B5B3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9" name="直線コネクタ 218">
          <a:extLst>
            <a:ext uri="{FF2B5EF4-FFF2-40B4-BE49-F238E27FC236}">
              <a16:creationId xmlns:a16="http://schemas.microsoft.com/office/drawing/2014/main" id="{F5D7ED79-4566-4451-9317-3532A33C7112}"/>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0" name="テキスト ボックス 219">
          <a:extLst>
            <a:ext uri="{FF2B5EF4-FFF2-40B4-BE49-F238E27FC236}">
              <a16:creationId xmlns:a16="http://schemas.microsoft.com/office/drawing/2014/main" id="{640030F5-C3E4-41FB-87B0-F60C22FC90CB}"/>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1" name="直線コネクタ 220">
          <a:extLst>
            <a:ext uri="{FF2B5EF4-FFF2-40B4-BE49-F238E27FC236}">
              <a16:creationId xmlns:a16="http://schemas.microsoft.com/office/drawing/2014/main" id="{DD5F98AC-E567-4019-A5A9-D77E1755E806}"/>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2" name="テキスト ボックス 221">
          <a:extLst>
            <a:ext uri="{FF2B5EF4-FFF2-40B4-BE49-F238E27FC236}">
              <a16:creationId xmlns:a16="http://schemas.microsoft.com/office/drawing/2014/main" id="{979D9B35-B901-42E4-8D03-70B71CA449B8}"/>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a:extLst>
            <a:ext uri="{FF2B5EF4-FFF2-40B4-BE49-F238E27FC236}">
              <a16:creationId xmlns:a16="http://schemas.microsoft.com/office/drawing/2014/main" id="{20174235-7121-4964-ABC5-083A1F67478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a:extLst>
            <a:ext uri="{FF2B5EF4-FFF2-40B4-BE49-F238E27FC236}">
              <a16:creationId xmlns:a16="http://schemas.microsoft.com/office/drawing/2014/main" id="{5879AEC9-E8E1-41AB-AD58-00323E96EABA}"/>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衛生費グラフ枠">
          <a:extLst>
            <a:ext uri="{FF2B5EF4-FFF2-40B4-BE49-F238E27FC236}">
              <a16:creationId xmlns:a16="http://schemas.microsoft.com/office/drawing/2014/main" id="{95246285-DDE5-4FD6-84F7-18255CF28157}"/>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73253</xdr:rowOff>
    </xdr:from>
    <xdr:to>
      <xdr:col>24</xdr:col>
      <xdr:colOff>62865</xdr:colOff>
      <xdr:row>98</xdr:row>
      <xdr:rowOff>11486</xdr:rowOff>
    </xdr:to>
    <xdr:cxnSp macro="">
      <xdr:nvCxnSpPr>
        <xdr:cNvPr id="226" name="直線コネクタ 225">
          <a:extLst>
            <a:ext uri="{FF2B5EF4-FFF2-40B4-BE49-F238E27FC236}">
              <a16:creationId xmlns:a16="http://schemas.microsoft.com/office/drawing/2014/main" id="{ECC6C1E0-86DD-44A6-995A-5C1EF4E77FBE}"/>
            </a:ext>
          </a:extLst>
        </xdr:cNvPr>
        <xdr:cNvCxnSpPr/>
      </xdr:nvCxnSpPr>
      <xdr:spPr>
        <a:xfrm flipV="1">
          <a:off x="4633595" y="15503753"/>
          <a:ext cx="1270" cy="13098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15313</xdr:rowOff>
    </xdr:from>
    <xdr:ext cx="534377" cy="259045"/>
    <xdr:sp macro="" textlink="">
      <xdr:nvSpPr>
        <xdr:cNvPr id="227" name="衛生費最小値テキスト">
          <a:extLst>
            <a:ext uri="{FF2B5EF4-FFF2-40B4-BE49-F238E27FC236}">
              <a16:creationId xmlns:a16="http://schemas.microsoft.com/office/drawing/2014/main" id="{DE89A3DB-650C-4ADA-BC55-1CB5DBA12E11}"/>
            </a:ext>
          </a:extLst>
        </xdr:cNvPr>
        <xdr:cNvSpPr txBox="1"/>
      </xdr:nvSpPr>
      <xdr:spPr>
        <a:xfrm>
          <a:off x="4686300" y="168174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26,826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11486</xdr:rowOff>
    </xdr:from>
    <xdr:to>
      <xdr:col>24</xdr:col>
      <xdr:colOff>152400</xdr:colOff>
      <xdr:row>98</xdr:row>
      <xdr:rowOff>11486</xdr:rowOff>
    </xdr:to>
    <xdr:cxnSp macro="">
      <xdr:nvCxnSpPr>
        <xdr:cNvPr id="228" name="直線コネクタ 227">
          <a:extLst>
            <a:ext uri="{FF2B5EF4-FFF2-40B4-BE49-F238E27FC236}">
              <a16:creationId xmlns:a16="http://schemas.microsoft.com/office/drawing/2014/main" id="{10B612C6-1CA9-4A41-A916-D93A5B889805}"/>
            </a:ext>
          </a:extLst>
        </xdr:cNvPr>
        <xdr:cNvCxnSpPr/>
      </xdr:nvCxnSpPr>
      <xdr:spPr>
        <a:xfrm>
          <a:off x="4546600" y="168135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19930</xdr:rowOff>
    </xdr:from>
    <xdr:ext cx="599010" cy="259045"/>
    <xdr:sp macro="" textlink="">
      <xdr:nvSpPr>
        <xdr:cNvPr id="229" name="衛生費最大値テキスト">
          <a:extLst>
            <a:ext uri="{FF2B5EF4-FFF2-40B4-BE49-F238E27FC236}">
              <a16:creationId xmlns:a16="http://schemas.microsoft.com/office/drawing/2014/main" id="{8A31488D-1335-4374-9E4C-0E3DEC6ED496}"/>
            </a:ext>
          </a:extLst>
        </xdr:cNvPr>
        <xdr:cNvSpPr txBox="1"/>
      </xdr:nvSpPr>
      <xdr:spPr>
        <a:xfrm>
          <a:off x="4686300" y="152789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198,720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73253</xdr:rowOff>
    </xdr:from>
    <xdr:to>
      <xdr:col>24</xdr:col>
      <xdr:colOff>152400</xdr:colOff>
      <xdr:row>90</xdr:row>
      <xdr:rowOff>73253</xdr:rowOff>
    </xdr:to>
    <xdr:cxnSp macro="">
      <xdr:nvCxnSpPr>
        <xdr:cNvPr id="230" name="直線コネクタ 229">
          <a:extLst>
            <a:ext uri="{FF2B5EF4-FFF2-40B4-BE49-F238E27FC236}">
              <a16:creationId xmlns:a16="http://schemas.microsoft.com/office/drawing/2014/main" id="{27BED706-A0B1-467C-80CF-B9F2341A3BC7}"/>
            </a:ext>
          </a:extLst>
        </xdr:cNvPr>
        <xdr:cNvCxnSpPr/>
      </xdr:nvCxnSpPr>
      <xdr:spPr>
        <a:xfrm>
          <a:off x="4546600" y="155037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130015</xdr:rowOff>
    </xdr:from>
    <xdr:to>
      <xdr:col>24</xdr:col>
      <xdr:colOff>63500</xdr:colOff>
      <xdr:row>95</xdr:row>
      <xdr:rowOff>149720</xdr:rowOff>
    </xdr:to>
    <xdr:cxnSp macro="">
      <xdr:nvCxnSpPr>
        <xdr:cNvPr id="231" name="直線コネクタ 230">
          <a:extLst>
            <a:ext uri="{FF2B5EF4-FFF2-40B4-BE49-F238E27FC236}">
              <a16:creationId xmlns:a16="http://schemas.microsoft.com/office/drawing/2014/main" id="{B2B27208-3885-4DFB-9928-AA9EAA9B81EF}"/>
            </a:ext>
          </a:extLst>
        </xdr:cNvPr>
        <xdr:cNvCxnSpPr/>
      </xdr:nvCxnSpPr>
      <xdr:spPr>
        <a:xfrm flipV="1">
          <a:off x="3797300" y="16417765"/>
          <a:ext cx="838200" cy="197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67753</xdr:rowOff>
    </xdr:from>
    <xdr:ext cx="534377" cy="259045"/>
    <xdr:sp macro="" textlink="">
      <xdr:nvSpPr>
        <xdr:cNvPr id="232" name="衛生費平均値テキスト">
          <a:extLst>
            <a:ext uri="{FF2B5EF4-FFF2-40B4-BE49-F238E27FC236}">
              <a16:creationId xmlns:a16="http://schemas.microsoft.com/office/drawing/2014/main" id="{0231AECA-80E4-44AD-BAF9-0CCE0556E1AF}"/>
            </a:ext>
          </a:extLst>
        </xdr:cNvPr>
        <xdr:cNvSpPr txBox="1"/>
      </xdr:nvSpPr>
      <xdr:spPr>
        <a:xfrm>
          <a:off x="4686300" y="1635550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89326</xdr:rowOff>
    </xdr:from>
    <xdr:to>
      <xdr:col>24</xdr:col>
      <xdr:colOff>114300</xdr:colOff>
      <xdr:row>96</xdr:row>
      <xdr:rowOff>19476</xdr:rowOff>
    </xdr:to>
    <xdr:sp macro="" textlink="">
      <xdr:nvSpPr>
        <xdr:cNvPr id="233" name="フローチャート: 判断 232">
          <a:extLst>
            <a:ext uri="{FF2B5EF4-FFF2-40B4-BE49-F238E27FC236}">
              <a16:creationId xmlns:a16="http://schemas.microsoft.com/office/drawing/2014/main" id="{4AF1E374-E8E1-4458-949C-3A75A5E73608}"/>
            </a:ext>
          </a:extLst>
        </xdr:cNvPr>
        <xdr:cNvSpPr/>
      </xdr:nvSpPr>
      <xdr:spPr>
        <a:xfrm>
          <a:off x="4584700" y="16377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149720</xdr:rowOff>
    </xdr:from>
    <xdr:to>
      <xdr:col>19</xdr:col>
      <xdr:colOff>177800</xdr:colOff>
      <xdr:row>96</xdr:row>
      <xdr:rowOff>80835</xdr:rowOff>
    </xdr:to>
    <xdr:cxnSp macro="">
      <xdr:nvCxnSpPr>
        <xdr:cNvPr id="234" name="直線コネクタ 233">
          <a:extLst>
            <a:ext uri="{FF2B5EF4-FFF2-40B4-BE49-F238E27FC236}">
              <a16:creationId xmlns:a16="http://schemas.microsoft.com/office/drawing/2014/main" id="{1832B8FA-F863-48A4-9EB3-4E3225786C9D}"/>
            </a:ext>
          </a:extLst>
        </xdr:cNvPr>
        <xdr:cNvCxnSpPr/>
      </xdr:nvCxnSpPr>
      <xdr:spPr>
        <a:xfrm flipV="1">
          <a:off x="2908300" y="16437470"/>
          <a:ext cx="889000" cy="1025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109984</xdr:rowOff>
    </xdr:from>
    <xdr:to>
      <xdr:col>20</xdr:col>
      <xdr:colOff>38100</xdr:colOff>
      <xdr:row>96</xdr:row>
      <xdr:rowOff>40134</xdr:rowOff>
    </xdr:to>
    <xdr:sp macro="" textlink="">
      <xdr:nvSpPr>
        <xdr:cNvPr id="235" name="フローチャート: 判断 234">
          <a:extLst>
            <a:ext uri="{FF2B5EF4-FFF2-40B4-BE49-F238E27FC236}">
              <a16:creationId xmlns:a16="http://schemas.microsoft.com/office/drawing/2014/main" id="{C3AB64E5-C8E9-4EE0-81E9-C28B66D57BC3}"/>
            </a:ext>
          </a:extLst>
        </xdr:cNvPr>
        <xdr:cNvSpPr/>
      </xdr:nvSpPr>
      <xdr:spPr>
        <a:xfrm>
          <a:off x="3746500" y="16397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31261</xdr:rowOff>
    </xdr:from>
    <xdr:ext cx="534377" cy="259045"/>
    <xdr:sp macro="" textlink="">
      <xdr:nvSpPr>
        <xdr:cNvPr id="236" name="テキスト ボックス 235">
          <a:extLst>
            <a:ext uri="{FF2B5EF4-FFF2-40B4-BE49-F238E27FC236}">
              <a16:creationId xmlns:a16="http://schemas.microsoft.com/office/drawing/2014/main" id="{B256B7DC-0947-4C22-99E7-49A68BD9E903}"/>
            </a:ext>
          </a:extLst>
        </xdr:cNvPr>
        <xdr:cNvSpPr txBox="1"/>
      </xdr:nvSpPr>
      <xdr:spPr>
        <a:xfrm>
          <a:off x="3530111" y="164904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80835</xdr:rowOff>
    </xdr:from>
    <xdr:to>
      <xdr:col>15</xdr:col>
      <xdr:colOff>50800</xdr:colOff>
      <xdr:row>96</xdr:row>
      <xdr:rowOff>115210</xdr:rowOff>
    </xdr:to>
    <xdr:cxnSp macro="">
      <xdr:nvCxnSpPr>
        <xdr:cNvPr id="237" name="直線コネクタ 236">
          <a:extLst>
            <a:ext uri="{FF2B5EF4-FFF2-40B4-BE49-F238E27FC236}">
              <a16:creationId xmlns:a16="http://schemas.microsoft.com/office/drawing/2014/main" id="{10C79DD3-F0D8-4B62-9E2A-5DFC52158D10}"/>
            </a:ext>
          </a:extLst>
        </xdr:cNvPr>
        <xdr:cNvCxnSpPr/>
      </xdr:nvCxnSpPr>
      <xdr:spPr>
        <a:xfrm flipV="1">
          <a:off x="2019300" y="16540035"/>
          <a:ext cx="889000" cy="343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94509</xdr:rowOff>
    </xdr:from>
    <xdr:to>
      <xdr:col>15</xdr:col>
      <xdr:colOff>101600</xdr:colOff>
      <xdr:row>96</xdr:row>
      <xdr:rowOff>24659</xdr:rowOff>
    </xdr:to>
    <xdr:sp macro="" textlink="">
      <xdr:nvSpPr>
        <xdr:cNvPr id="238" name="フローチャート: 判断 237">
          <a:extLst>
            <a:ext uri="{FF2B5EF4-FFF2-40B4-BE49-F238E27FC236}">
              <a16:creationId xmlns:a16="http://schemas.microsoft.com/office/drawing/2014/main" id="{22D6E187-C31A-4EBA-8E14-3D18E79D55C1}"/>
            </a:ext>
          </a:extLst>
        </xdr:cNvPr>
        <xdr:cNvSpPr/>
      </xdr:nvSpPr>
      <xdr:spPr>
        <a:xfrm>
          <a:off x="2857500" y="16382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41186</xdr:rowOff>
    </xdr:from>
    <xdr:ext cx="534377" cy="259045"/>
    <xdr:sp macro="" textlink="">
      <xdr:nvSpPr>
        <xdr:cNvPr id="239" name="テキスト ボックス 238">
          <a:extLst>
            <a:ext uri="{FF2B5EF4-FFF2-40B4-BE49-F238E27FC236}">
              <a16:creationId xmlns:a16="http://schemas.microsoft.com/office/drawing/2014/main" id="{D9D56B11-504E-4B37-A9A6-3755B8B958CE}"/>
            </a:ext>
          </a:extLst>
        </xdr:cNvPr>
        <xdr:cNvSpPr txBox="1"/>
      </xdr:nvSpPr>
      <xdr:spPr>
        <a:xfrm>
          <a:off x="2641111" y="161574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82725</xdr:rowOff>
    </xdr:from>
    <xdr:to>
      <xdr:col>10</xdr:col>
      <xdr:colOff>114300</xdr:colOff>
      <xdr:row>96</xdr:row>
      <xdr:rowOff>115210</xdr:rowOff>
    </xdr:to>
    <xdr:cxnSp macro="">
      <xdr:nvCxnSpPr>
        <xdr:cNvPr id="240" name="直線コネクタ 239">
          <a:extLst>
            <a:ext uri="{FF2B5EF4-FFF2-40B4-BE49-F238E27FC236}">
              <a16:creationId xmlns:a16="http://schemas.microsoft.com/office/drawing/2014/main" id="{AA03E19E-147E-4388-A82C-323F0B5C490C}"/>
            </a:ext>
          </a:extLst>
        </xdr:cNvPr>
        <xdr:cNvCxnSpPr/>
      </xdr:nvCxnSpPr>
      <xdr:spPr>
        <a:xfrm>
          <a:off x="1130300" y="16541925"/>
          <a:ext cx="889000" cy="324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92</xdr:row>
      <xdr:rowOff>157640</xdr:rowOff>
    </xdr:from>
    <xdr:to>
      <xdr:col>10</xdr:col>
      <xdr:colOff>165100</xdr:colOff>
      <xdr:row>93</xdr:row>
      <xdr:rowOff>87790</xdr:rowOff>
    </xdr:to>
    <xdr:sp macro="" textlink="">
      <xdr:nvSpPr>
        <xdr:cNvPr id="241" name="フローチャート: 判断 240">
          <a:extLst>
            <a:ext uri="{FF2B5EF4-FFF2-40B4-BE49-F238E27FC236}">
              <a16:creationId xmlns:a16="http://schemas.microsoft.com/office/drawing/2014/main" id="{CA2705A2-A8BF-4D9D-A550-00C6873BDCC4}"/>
            </a:ext>
          </a:extLst>
        </xdr:cNvPr>
        <xdr:cNvSpPr/>
      </xdr:nvSpPr>
      <xdr:spPr>
        <a:xfrm>
          <a:off x="1968500" y="15931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91</xdr:row>
      <xdr:rowOff>104317</xdr:rowOff>
    </xdr:from>
    <xdr:ext cx="599010" cy="259045"/>
    <xdr:sp macro="" textlink="">
      <xdr:nvSpPr>
        <xdr:cNvPr id="242" name="テキスト ボックス 241">
          <a:extLst>
            <a:ext uri="{FF2B5EF4-FFF2-40B4-BE49-F238E27FC236}">
              <a16:creationId xmlns:a16="http://schemas.microsoft.com/office/drawing/2014/main" id="{879EC57A-4F97-4139-BD99-4DC44D8C1CA8}"/>
            </a:ext>
          </a:extLst>
        </xdr:cNvPr>
        <xdr:cNvSpPr txBox="1"/>
      </xdr:nvSpPr>
      <xdr:spPr>
        <a:xfrm>
          <a:off x="1719795" y="157062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92</xdr:row>
      <xdr:rowOff>57962</xdr:rowOff>
    </xdr:from>
    <xdr:to>
      <xdr:col>6</xdr:col>
      <xdr:colOff>38100</xdr:colOff>
      <xdr:row>92</xdr:row>
      <xdr:rowOff>159562</xdr:rowOff>
    </xdr:to>
    <xdr:sp macro="" textlink="">
      <xdr:nvSpPr>
        <xdr:cNvPr id="243" name="フローチャート: 判断 242">
          <a:extLst>
            <a:ext uri="{FF2B5EF4-FFF2-40B4-BE49-F238E27FC236}">
              <a16:creationId xmlns:a16="http://schemas.microsoft.com/office/drawing/2014/main" id="{004FCBE3-ACDE-49BD-90D6-104DB86B5258}"/>
            </a:ext>
          </a:extLst>
        </xdr:cNvPr>
        <xdr:cNvSpPr/>
      </xdr:nvSpPr>
      <xdr:spPr>
        <a:xfrm>
          <a:off x="1079500" y="158313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91</xdr:row>
      <xdr:rowOff>4639</xdr:rowOff>
    </xdr:from>
    <xdr:ext cx="599010" cy="259045"/>
    <xdr:sp macro="" textlink="">
      <xdr:nvSpPr>
        <xdr:cNvPr id="244" name="テキスト ボックス 243">
          <a:extLst>
            <a:ext uri="{FF2B5EF4-FFF2-40B4-BE49-F238E27FC236}">
              <a16:creationId xmlns:a16="http://schemas.microsoft.com/office/drawing/2014/main" id="{8ADC6AC5-14EF-46D9-826E-73CBD28D342F}"/>
            </a:ext>
          </a:extLst>
        </xdr:cNvPr>
        <xdr:cNvSpPr txBox="1"/>
      </xdr:nvSpPr>
      <xdr:spPr>
        <a:xfrm>
          <a:off x="830795" y="156065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EA38C06E-B5AD-4498-8E51-349497F43A89}"/>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63DDA658-B1CC-4B90-A534-A9B2639EB9AF}"/>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F80AED73-7775-489E-9C01-491A97152D6D}"/>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3BB53542-277A-4264-A3CC-3ADCDDD9E027}"/>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7566BD6A-3198-4518-91ED-2F9C50050819}"/>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79215</xdr:rowOff>
    </xdr:from>
    <xdr:to>
      <xdr:col>24</xdr:col>
      <xdr:colOff>114300</xdr:colOff>
      <xdr:row>96</xdr:row>
      <xdr:rowOff>9365</xdr:rowOff>
    </xdr:to>
    <xdr:sp macro="" textlink="">
      <xdr:nvSpPr>
        <xdr:cNvPr id="250" name="楕円 249">
          <a:extLst>
            <a:ext uri="{FF2B5EF4-FFF2-40B4-BE49-F238E27FC236}">
              <a16:creationId xmlns:a16="http://schemas.microsoft.com/office/drawing/2014/main" id="{6DE83DFA-D8EA-43D7-AA89-D591A34D65A3}"/>
            </a:ext>
          </a:extLst>
        </xdr:cNvPr>
        <xdr:cNvSpPr/>
      </xdr:nvSpPr>
      <xdr:spPr>
        <a:xfrm>
          <a:off x="4584700" y="16366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102092</xdr:rowOff>
    </xdr:from>
    <xdr:ext cx="534377" cy="259045"/>
    <xdr:sp macro="" textlink="">
      <xdr:nvSpPr>
        <xdr:cNvPr id="251" name="衛生費該当値テキスト">
          <a:extLst>
            <a:ext uri="{FF2B5EF4-FFF2-40B4-BE49-F238E27FC236}">
              <a16:creationId xmlns:a16="http://schemas.microsoft.com/office/drawing/2014/main" id="{B39CE797-78F7-4011-8132-16A3D9EC2A15}"/>
            </a:ext>
          </a:extLst>
        </xdr:cNvPr>
        <xdr:cNvSpPr txBox="1"/>
      </xdr:nvSpPr>
      <xdr:spPr>
        <a:xfrm>
          <a:off x="4686300" y="162183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98920</xdr:rowOff>
    </xdr:from>
    <xdr:to>
      <xdr:col>20</xdr:col>
      <xdr:colOff>38100</xdr:colOff>
      <xdr:row>96</xdr:row>
      <xdr:rowOff>29070</xdr:rowOff>
    </xdr:to>
    <xdr:sp macro="" textlink="">
      <xdr:nvSpPr>
        <xdr:cNvPr id="252" name="楕円 251">
          <a:extLst>
            <a:ext uri="{FF2B5EF4-FFF2-40B4-BE49-F238E27FC236}">
              <a16:creationId xmlns:a16="http://schemas.microsoft.com/office/drawing/2014/main" id="{9441D5E3-80C8-4B16-B298-826A0C258373}"/>
            </a:ext>
          </a:extLst>
        </xdr:cNvPr>
        <xdr:cNvSpPr/>
      </xdr:nvSpPr>
      <xdr:spPr>
        <a:xfrm>
          <a:off x="3746500" y="16386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45597</xdr:rowOff>
    </xdr:from>
    <xdr:ext cx="534377" cy="259045"/>
    <xdr:sp macro="" textlink="">
      <xdr:nvSpPr>
        <xdr:cNvPr id="253" name="テキスト ボックス 252">
          <a:extLst>
            <a:ext uri="{FF2B5EF4-FFF2-40B4-BE49-F238E27FC236}">
              <a16:creationId xmlns:a16="http://schemas.microsoft.com/office/drawing/2014/main" id="{F1FD064E-A8C1-49CB-B73B-2E2A7005B1AC}"/>
            </a:ext>
          </a:extLst>
        </xdr:cNvPr>
        <xdr:cNvSpPr txBox="1"/>
      </xdr:nvSpPr>
      <xdr:spPr>
        <a:xfrm>
          <a:off x="3530111" y="161618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30035</xdr:rowOff>
    </xdr:from>
    <xdr:to>
      <xdr:col>15</xdr:col>
      <xdr:colOff>101600</xdr:colOff>
      <xdr:row>96</xdr:row>
      <xdr:rowOff>131635</xdr:rowOff>
    </xdr:to>
    <xdr:sp macro="" textlink="">
      <xdr:nvSpPr>
        <xdr:cNvPr id="254" name="楕円 253">
          <a:extLst>
            <a:ext uri="{FF2B5EF4-FFF2-40B4-BE49-F238E27FC236}">
              <a16:creationId xmlns:a16="http://schemas.microsoft.com/office/drawing/2014/main" id="{FE8CB33B-F69B-483A-BBFC-F1BAE7E23C15}"/>
            </a:ext>
          </a:extLst>
        </xdr:cNvPr>
        <xdr:cNvSpPr/>
      </xdr:nvSpPr>
      <xdr:spPr>
        <a:xfrm>
          <a:off x="2857500" y="16489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122762</xdr:rowOff>
    </xdr:from>
    <xdr:ext cx="534377" cy="259045"/>
    <xdr:sp macro="" textlink="">
      <xdr:nvSpPr>
        <xdr:cNvPr id="255" name="テキスト ボックス 254">
          <a:extLst>
            <a:ext uri="{FF2B5EF4-FFF2-40B4-BE49-F238E27FC236}">
              <a16:creationId xmlns:a16="http://schemas.microsoft.com/office/drawing/2014/main" id="{8BF9AE82-05E4-4AED-9748-7FEF3E7CE874}"/>
            </a:ext>
          </a:extLst>
        </xdr:cNvPr>
        <xdr:cNvSpPr txBox="1"/>
      </xdr:nvSpPr>
      <xdr:spPr>
        <a:xfrm>
          <a:off x="2641111" y="16581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64410</xdr:rowOff>
    </xdr:from>
    <xdr:to>
      <xdr:col>10</xdr:col>
      <xdr:colOff>165100</xdr:colOff>
      <xdr:row>96</xdr:row>
      <xdr:rowOff>166010</xdr:rowOff>
    </xdr:to>
    <xdr:sp macro="" textlink="">
      <xdr:nvSpPr>
        <xdr:cNvPr id="256" name="楕円 255">
          <a:extLst>
            <a:ext uri="{FF2B5EF4-FFF2-40B4-BE49-F238E27FC236}">
              <a16:creationId xmlns:a16="http://schemas.microsoft.com/office/drawing/2014/main" id="{854BCF3F-0CC5-4BD0-9A51-9E75FFE92E74}"/>
            </a:ext>
          </a:extLst>
        </xdr:cNvPr>
        <xdr:cNvSpPr/>
      </xdr:nvSpPr>
      <xdr:spPr>
        <a:xfrm>
          <a:off x="1968500" y="16523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157137</xdr:rowOff>
    </xdr:from>
    <xdr:ext cx="534377" cy="259045"/>
    <xdr:sp macro="" textlink="">
      <xdr:nvSpPr>
        <xdr:cNvPr id="257" name="テキスト ボックス 256">
          <a:extLst>
            <a:ext uri="{FF2B5EF4-FFF2-40B4-BE49-F238E27FC236}">
              <a16:creationId xmlns:a16="http://schemas.microsoft.com/office/drawing/2014/main" id="{0769A8C2-C262-4DBF-9C82-CD858ECE1EFA}"/>
            </a:ext>
          </a:extLst>
        </xdr:cNvPr>
        <xdr:cNvSpPr txBox="1"/>
      </xdr:nvSpPr>
      <xdr:spPr>
        <a:xfrm>
          <a:off x="1752111" y="166163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31925</xdr:rowOff>
    </xdr:from>
    <xdr:to>
      <xdr:col>6</xdr:col>
      <xdr:colOff>38100</xdr:colOff>
      <xdr:row>96</xdr:row>
      <xdr:rowOff>133525</xdr:rowOff>
    </xdr:to>
    <xdr:sp macro="" textlink="">
      <xdr:nvSpPr>
        <xdr:cNvPr id="258" name="楕円 257">
          <a:extLst>
            <a:ext uri="{FF2B5EF4-FFF2-40B4-BE49-F238E27FC236}">
              <a16:creationId xmlns:a16="http://schemas.microsoft.com/office/drawing/2014/main" id="{6B464909-6FB5-41A6-8C09-8268A5D14B96}"/>
            </a:ext>
          </a:extLst>
        </xdr:cNvPr>
        <xdr:cNvSpPr/>
      </xdr:nvSpPr>
      <xdr:spPr>
        <a:xfrm>
          <a:off x="1079500" y="16491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124652</xdr:rowOff>
    </xdr:from>
    <xdr:ext cx="534377" cy="259045"/>
    <xdr:sp macro="" textlink="">
      <xdr:nvSpPr>
        <xdr:cNvPr id="259" name="テキスト ボックス 258">
          <a:extLst>
            <a:ext uri="{FF2B5EF4-FFF2-40B4-BE49-F238E27FC236}">
              <a16:creationId xmlns:a16="http://schemas.microsoft.com/office/drawing/2014/main" id="{8944222D-7529-4079-963D-F3B5E1E60A01}"/>
            </a:ext>
          </a:extLst>
        </xdr:cNvPr>
        <xdr:cNvSpPr txBox="1"/>
      </xdr:nvSpPr>
      <xdr:spPr>
        <a:xfrm>
          <a:off x="863111" y="165838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a:extLst>
            <a:ext uri="{FF2B5EF4-FFF2-40B4-BE49-F238E27FC236}">
              <a16:creationId xmlns:a16="http://schemas.microsoft.com/office/drawing/2014/main" id="{A43F74A2-D1E8-4565-96B4-203A6797FE73}"/>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a:extLst>
            <a:ext uri="{FF2B5EF4-FFF2-40B4-BE49-F238E27FC236}">
              <a16:creationId xmlns:a16="http://schemas.microsoft.com/office/drawing/2014/main" id="{772A9F80-C0E9-4812-93FC-9F59BE98D2BC}"/>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a:extLst>
            <a:ext uri="{FF2B5EF4-FFF2-40B4-BE49-F238E27FC236}">
              <a16:creationId xmlns:a16="http://schemas.microsoft.com/office/drawing/2014/main" id="{316CAA16-0237-4E63-A8D9-0D4FB0246B32}"/>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a:extLst>
            <a:ext uri="{FF2B5EF4-FFF2-40B4-BE49-F238E27FC236}">
              <a16:creationId xmlns:a16="http://schemas.microsoft.com/office/drawing/2014/main" id="{5D6B6E93-7879-4879-B7E9-462D96C05C8C}"/>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a:extLst>
            <a:ext uri="{FF2B5EF4-FFF2-40B4-BE49-F238E27FC236}">
              <a16:creationId xmlns:a16="http://schemas.microsoft.com/office/drawing/2014/main" id="{A86A28D9-3129-446A-AC56-D1394A3478B5}"/>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a:extLst>
            <a:ext uri="{FF2B5EF4-FFF2-40B4-BE49-F238E27FC236}">
              <a16:creationId xmlns:a16="http://schemas.microsoft.com/office/drawing/2014/main" id="{AF5FB92A-4712-49FC-A172-4799CD1A1993}"/>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a:extLst>
            <a:ext uri="{FF2B5EF4-FFF2-40B4-BE49-F238E27FC236}">
              <a16:creationId xmlns:a16="http://schemas.microsoft.com/office/drawing/2014/main" id="{120DE0A1-C332-42CB-A62D-7E4F8BDFE55C}"/>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a:extLst>
            <a:ext uri="{FF2B5EF4-FFF2-40B4-BE49-F238E27FC236}">
              <a16:creationId xmlns:a16="http://schemas.microsoft.com/office/drawing/2014/main" id="{079AAA59-828F-4AB8-BD49-D5399BC0DA97}"/>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a:extLst>
            <a:ext uri="{FF2B5EF4-FFF2-40B4-BE49-F238E27FC236}">
              <a16:creationId xmlns:a16="http://schemas.microsoft.com/office/drawing/2014/main" id="{22415BD2-C380-4A2F-9F93-694BFF64B751}"/>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a:extLst>
            <a:ext uri="{FF2B5EF4-FFF2-40B4-BE49-F238E27FC236}">
              <a16:creationId xmlns:a16="http://schemas.microsoft.com/office/drawing/2014/main" id="{8CDEEDE4-8F51-4E84-9FAD-4960F8638F44}"/>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0" name="直線コネクタ 269">
          <a:extLst>
            <a:ext uri="{FF2B5EF4-FFF2-40B4-BE49-F238E27FC236}">
              <a16:creationId xmlns:a16="http://schemas.microsoft.com/office/drawing/2014/main" id="{C663D694-9351-4EED-B092-F542C552C02C}"/>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1" name="テキスト ボックス 270">
          <a:extLst>
            <a:ext uri="{FF2B5EF4-FFF2-40B4-BE49-F238E27FC236}">
              <a16:creationId xmlns:a16="http://schemas.microsoft.com/office/drawing/2014/main" id="{041D4464-CC28-4A74-9ADF-0BD6CC844B65}"/>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2" name="直線コネクタ 271">
          <a:extLst>
            <a:ext uri="{FF2B5EF4-FFF2-40B4-BE49-F238E27FC236}">
              <a16:creationId xmlns:a16="http://schemas.microsoft.com/office/drawing/2014/main" id="{D1075D84-0D7C-4131-AF45-4D6C52B5831C}"/>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3" name="テキスト ボックス 272">
          <a:extLst>
            <a:ext uri="{FF2B5EF4-FFF2-40B4-BE49-F238E27FC236}">
              <a16:creationId xmlns:a16="http://schemas.microsoft.com/office/drawing/2014/main" id="{C5E45B6B-4C64-4E76-BC69-C8029C3E1B2F}"/>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4" name="直線コネクタ 273">
          <a:extLst>
            <a:ext uri="{FF2B5EF4-FFF2-40B4-BE49-F238E27FC236}">
              <a16:creationId xmlns:a16="http://schemas.microsoft.com/office/drawing/2014/main" id="{6F727E29-8FA5-4378-B693-5B53AAB6EB2B}"/>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5" name="テキスト ボックス 274">
          <a:extLst>
            <a:ext uri="{FF2B5EF4-FFF2-40B4-BE49-F238E27FC236}">
              <a16:creationId xmlns:a16="http://schemas.microsoft.com/office/drawing/2014/main" id="{872122BD-8CA6-4C9B-9676-E6EA5667DD4D}"/>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6" name="直線コネクタ 275">
          <a:extLst>
            <a:ext uri="{FF2B5EF4-FFF2-40B4-BE49-F238E27FC236}">
              <a16:creationId xmlns:a16="http://schemas.microsoft.com/office/drawing/2014/main" id="{F2B11C60-275D-4CBE-9A0D-9A0923CC91E8}"/>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77" name="テキスト ボックス 276">
          <a:extLst>
            <a:ext uri="{FF2B5EF4-FFF2-40B4-BE49-F238E27FC236}">
              <a16:creationId xmlns:a16="http://schemas.microsoft.com/office/drawing/2014/main" id="{25541016-1A24-4E32-B636-D7E12ED1584E}"/>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8" name="直線コネクタ 277">
          <a:extLst>
            <a:ext uri="{FF2B5EF4-FFF2-40B4-BE49-F238E27FC236}">
              <a16:creationId xmlns:a16="http://schemas.microsoft.com/office/drawing/2014/main" id="{94B4AC03-B4E1-4537-8FDC-E655252D5877}"/>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92727</xdr:rowOff>
    </xdr:from>
    <xdr:ext cx="531299" cy="259045"/>
    <xdr:sp macro="" textlink="">
      <xdr:nvSpPr>
        <xdr:cNvPr id="279" name="テキスト ボックス 278">
          <a:extLst>
            <a:ext uri="{FF2B5EF4-FFF2-40B4-BE49-F238E27FC236}">
              <a16:creationId xmlns:a16="http://schemas.microsoft.com/office/drawing/2014/main" id="{EF860459-86A0-4CD9-A9B0-657E70D64CBC}"/>
            </a:ext>
          </a:extLst>
        </xdr:cNvPr>
        <xdr:cNvSpPr txBox="1"/>
      </xdr:nvSpPr>
      <xdr:spPr>
        <a:xfrm>
          <a:off x="6072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0" name="直線コネクタ 279">
          <a:extLst>
            <a:ext uri="{FF2B5EF4-FFF2-40B4-BE49-F238E27FC236}">
              <a16:creationId xmlns:a16="http://schemas.microsoft.com/office/drawing/2014/main" id="{D43EC18C-BCFF-40C7-BC10-17A71A2EAE49}"/>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1" name="テキスト ボックス 280">
          <a:extLst>
            <a:ext uri="{FF2B5EF4-FFF2-40B4-BE49-F238E27FC236}">
              <a16:creationId xmlns:a16="http://schemas.microsoft.com/office/drawing/2014/main" id="{E39260C7-2170-41E9-95F6-0588645BEF7F}"/>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2" name="労働費グラフ枠">
          <a:extLst>
            <a:ext uri="{FF2B5EF4-FFF2-40B4-BE49-F238E27FC236}">
              <a16:creationId xmlns:a16="http://schemas.microsoft.com/office/drawing/2014/main" id="{77CF6F8C-E1D6-4582-AB51-4796B3F1B771}"/>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36</xdr:row>
      <xdr:rowOff>169164</xdr:rowOff>
    </xdr:from>
    <xdr:to>
      <xdr:col>54</xdr:col>
      <xdr:colOff>189865</xdr:colOff>
      <xdr:row>39</xdr:row>
      <xdr:rowOff>44450</xdr:rowOff>
    </xdr:to>
    <xdr:cxnSp macro="">
      <xdr:nvCxnSpPr>
        <xdr:cNvPr id="283" name="直線コネクタ 282">
          <a:extLst>
            <a:ext uri="{FF2B5EF4-FFF2-40B4-BE49-F238E27FC236}">
              <a16:creationId xmlns:a16="http://schemas.microsoft.com/office/drawing/2014/main" id="{5E7A839C-0B3F-40FB-A362-8473BB7AE5F6}"/>
            </a:ext>
          </a:extLst>
        </xdr:cNvPr>
        <xdr:cNvCxnSpPr/>
      </xdr:nvCxnSpPr>
      <xdr:spPr>
        <a:xfrm flipV="1">
          <a:off x="10475595" y="6341364"/>
          <a:ext cx="1270" cy="3896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52087</xdr:rowOff>
    </xdr:from>
    <xdr:ext cx="249299" cy="259045"/>
    <xdr:sp macro="" textlink="">
      <xdr:nvSpPr>
        <xdr:cNvPr id="284" name="労働費最小値テキスト">
          <a:extLst>
            <a:ext uri="{FF2B5EF4-FFF2-40B4-BE49-F238E27FC236}">
              <a16:creationId xmlns:a16="http://schemas.microsoft.com/office/drawing/2014/main" id="{6EFB8E76-5D83-4CCC-B328-47BD6331AFF4}"/>
            </a:ext>
          </a:extLst>
        </xdr:cNvPr>
        <xdr:cNvSpPr txBox="1"/>
      </xdr:nvSpPr>
      <xdr:spPr>
        <a:xfrm>
          <a:off x="10528300" y="673863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5" name="直線コネクタ 284">
          <a:extLst>
            <a:ext uri="{FF2B5EF4-FFF2-40B4-BE49-F238E27FC236}">
              <a16:creationId xmlns:a16="http://schemas.microsoft.com/office/drawing/2014/main" id="{7BE371DF-4509-41A5-B717-0E953151A1B9}"/>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115841</xdr:rowOff>
    </xdr:from>
    <xdr:ext cx="469744" cy="259045"/>
    <xdr:sp macro="" textlink="">
      <xdr:nvSpPr>
        <xdr:cNvPr id="286" name="労働費最大値テキスト">
          <a:extLst>
            <a:ext uri="{FF2B5EF4-FFF2-40B4-BE49-F238E27FC236}">
              <a16:creationId xmlns:a16="http://schemas.microsoft.com/office/drawing/2014/main" id="{F930DCAB-7969-4B4F-A608-9E7CC52A90F1}"/>
            </a:ext>
          </a:extLst>
        </xdr:cNvPr>
        <xdr:cNvSpPr txBox="1"/>
      </xdr:nvSpPr>
      <xdr:spPr>
        <a:xfrm>
          <a:off x="10528300" y="61165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3,068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36</xdr:row>
      <xdr:rowOff>169164</xdr:rowOff>
    </xdr:from>
    <xdr:to>
      <xdr:col>55</xdr:col>
      <xdr:colOff>88900</xdr:colOff>
      <xdr:row>36</xdr:row>
      <xdr:rowOff>169164</xdr:rowOff>
    </xdr:to>
    <xdr:cxnSp macro="">
      <xdr:nvCxnSpPr>
        <xdr:cNvPr id="287" name="直線コネクタ 286">
          <a:extLst>
            <a:ext uri="{FF2B5EF4-FFF2-40B4-BE49-F238E27FC236}">
              <a16:creationId xmlns:a16="http://schemas.microsoft.com/office/drawing/2014/main" id="{4578B432-6B3D-4366-92C3-0B8A17169152}"/>
            </a:ext>
          </a:extLst>
        </xdr:cNvPr>
        <xdr:cNvCxnSpPr/>
      </xdr:nvCxnSpPr>
      <xdr:spPr>
        <a:xfrm>
          <a:off x="10388600" y="63413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36957</xdr:rowOff>
    </xdr:from>
    <xdr:to>
      <xdr:col>55</xdr:col>
      <xdr:colOff>0</xdr:colOff>
      <xdr:row>38</xdr:row>
      <xdr:rowOff>111633</xdr:rowOff>
    </xdr:to>
    <xdr:cxnSp macro="">
      <xdr:nvCxnSpPr>
        <xdr:cNvPr id="288" name="直線コネクタ 287">
          <a:extLst>
            <a:ext uri="{FF2B5EF4-FFF2-40B4-BE49-F238E27FC236}">
              <a16:creationId xmlns:a16="http://schemas.microsoft.com/office/drawing/2014/main" id="{E2009639-F43A-4D50-8190-7D6C6560E99E}"/>
            </a:ext>
          </a:extLst>
        </xdr:cNvPr>
        <xdr:cNvCxnSpPr/>
      </xdr:nvCxnSpPr>
      <xdr:spPr>
        <a:xfrm>
          <a:off x="9639300" y="6380607"/>
          <a:ext cx="838200" cy="24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96537</xdr:rowOff>
    </xdr:from>
    <xdr:ext cx="378565" cy="259045"/>
    <xdr:sp macro="" textlink="">
      <xdr:nvSpPr>
        <xdr:cNvPr id="289" name="労働費平均値テキスト">
          <a:extLst>
            <a:ext uri="{FF2B5EF4-FFF2-40B4-BE49-F238E27FC236}">
              <a16:creationId xmlns:a16="http://schemas.microsoft.com/office/drawing/2014/main" id="{C7E9C7B1-3EAB-40B6-9B74-9F628984D3A4}"/>
            </a:ext>
          </a:extLst>
        </xdr:cNvPr>
        <xdr:cNvSpPr txBox="1"/>
      </xdr:nvSpPr>
      <xdr:spPr>
        <a:xfrm>
          <a:off x="10528300" y="661163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118110</xdr:rowOff>
    </xdr:from>
    <xdr:to>
      <xdr:col>55</xdr:col>
      <xdr:colOff>50800</xdr:colOff>
      <xdr:row>39</xdr:row>
      <xdr:rowOff>48260</xdr:rowOff>
    </xdr:to>
    <xdr:sp macro="" textlink="">
      <xdr:nvSpPr>
        <xdr:cNvPr id="290" name="フローチャート: 判断 289">
          <a:extLst>
            <a:ext uri="{FF2B5EF4-FFF2-40B4-BE49-F238E27FC236}">
              <a16:creationId xmlns:a16="http://schemas.microsoft.com/office/drawing/2014/main" id="{DDE084F7-29A9-4EF2-AFDA-5761774C1266}"/>
            </a:ext>
          </a:extLst>
        </xdr:cNvPr>
        <xdr:cNvSpPr/>
      </xdr:nvSpPr>
      <xdr:spPr>
        <a:xfrm>
          <a:off x="10426700" y="6633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31</xdr:row>
      <xdr:rowOff>52959</xdr:rowOff>
    </xdr:from>
    <xdr:to>
      <xdr:col>50</xdr:col>
      <xdr:colOff>114300</xdr:colOff>
      <xdr:row>37</xdr:row>
      <xdr:rowOff>36957</xdr:rowOff>
    </xdr:to>
    <xdr:cxnSp macro="">
      <xdr:nvCxnSpPr>
        <xdr:cNvPr id="291" name="直線コネクタ 290">
          <a:extLst>
            <a:ext uri="{FF2B5EF4-FFF2-40B4-BE49-F238E27FC236}">
              <a16:creationId xmlns:a16="http://schemas.microsoft.com/office/drawing/2014/main" id="{5F4063E2-2901-4D7A-BD41-160D76862031}"/>
            </a:ext>
          </a:extLst>
        </xdr:cNvPr>
        <xdr:cNvCxnSpPr/>
      </xdr:nvCxnSpPr>
      <xdr:spPr>
        <a:xfrm>
          <a:off x="8750300" y="5367909"/>
          <a:ext cx="889000" cy="10126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112395</xdr:rowOff>
    </xdr:from>
    <xdr:to>
      <xdr:col>50</xdr:col>
      <xdr:colOff>165100</xdr:colOff>
      <xdr:row>39</xdr:row>
      <xdr:rowOff>42545</xdr:rowOff>
    </xdr:to>
    <xdr:sp macro="" textlink="">
      <xdr:nvSpPr>
        <xdr:cNvPr id="292" name="フローチャート: 判断 291">
          <a:extLst>
            <a:ext uri="{FF2B5EF4-FFF2-40B4-BE49-F238E27FC236}">
              <a16:creationId xmlns:a16="http://schemas.microsoft.com/office/drawing/2014/main" id="{E7FDE658-F797-48B7-872F-D371B7D59347}"/>
            </a:ext>
          </a:extLst>
        </xdr:cNvPr>
        <xdr:cNvSpPr/>
      </xdr:nvSpPr>
      <xdr:spPr>
        <a:xfrm>
          <a:off x="9588500" y="6627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39</xdr:row>
      <xdr:rowOff>33672</xdr:rowOff>
    </xdr:from>
    <xdr:ext cx="378565" cy="259045"/>
    <xdr:sp macro="" textlink="">
      <xdr:nvSpPr>
        <xdr:cNvPr id="293" name="テキスト ボックス 292">
          <a:extLst>
            <a:ext uri="{FF2B5EF4-FFF2-40B4-BE49-F238E27FC236}">
              <a16:creationId xmlns:a16="http://schemas.microsoft.com/office/drawing/2014/main" id="{EA6437DB-5156-4B40-9F6E-BE70B9C3EAB8}"/>
            </a:ext>
          </a:extLst>
        </xdr:cNvPr>
        <xdr:cNvSpPr txBox="1"/>
      </xdr:nvSpPr>
      <xdr:spPr>
        <a:xfrm>
          <a:off x="9450017" y="672022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31</xdr:row>
      <xdr:rowOff>52959</xdr:rowOff>
    </xdr:from>
    <xdr:to>
      <xdr:col>45</xdr:col>
      <xdr:colOff>177800</xdr:colOff>
      <xdr:row>31</xdr:row>
      <xdr:rowOff>67818</xdr:rowOff>
    </xdr:to>
    <xdr:cxnSp macro="">
      <xdr:nvCxnSpPr>
        <xdr:cNvPr id="294" name="直線コネクタ 293">
          <a:extLst>
            <a:ext uri="{FF2B5EF4-FFF2-40B4-BE49-F238E27FC236}">
              <a16:creationId xmlns:a16="http://schemas.microsoft.com/office/drawing/2014/main" id="{3959D283-92E5-4167-83A1-189F91BDBB97}"/>
            </a:ext>
          </a:extLst>
        </xdr:cNvPr>
        <xdr:cNvCxnSpPr/>
      </xdr:nvCxnSpPr>
      <xdr:spPr>
        <a:xfrm flipV="1">
          <a:off x="7861300" y="5367909"/>
          <a:ext cx="889000" cy="14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33528</xdr:rowOff>
    </xdr:from>
    <xdr:to>
      <xdr:col>46</xdr:col>
      <xdr:colOff>38100</xdr:colOff>
      <xdr:row>38</xdr:row>
      <xdr:rowOff>135128</xdr:rowOff>
    </xdr:to>
    <xdr:sp macro="" textlink="">
      <xdr:nvSpPr>
        <xdr:cNvPr id="295" name="フローチャート: 判断 294">
          <a:extLst>
            <a:ext uri="{FF2B5EF4-FFF2-40B4-BE49-F238E27FC236}">
              <a16:creationId xmlns:a16="http://schemas.microsoft.com/office/drawing/2014/main" id="{A091E6D7-B7E4-46E1-A95C-99CE2FE5811D}"/>
            </a:ext>
          </a:extLst>
        </xdr:cNvPr>
        <xdr:cNvSpPr/>
      </xdr:nvSpPr>
      <xdr:spPr>
        <a:xfrm>
          <a:off x="8699500" y="6548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38</xdr:row>
      <xdr:rowOff>126255</xdr:rowOff>
    </xdr:from>
    <xdr:ext cx="469744" cy="259045"/>
    <xdr:sp macro="" textlink="">
      <xdr:nvSpPr>
        <xdr:cNvPr id="296" name="テキスト ボックス 295">
          <a:extLst>
            <a:ext uri="{FF2B5EF4-FFF2-40B4-BE49-F238E27FC236}">
              <a16:creationId xmlns:a16="http://schemas.microsoft.com/office/drawing/2014/main" id="{C908C34C-8E33-4302-B8A8-A0ADF589288F}"/>
            </a:ext>
          </a:extLst>
        </xdr:cNvPr>
        <xdr:cNvSpPr txBox="1"/>
      </xdr:nvSpPr>
      <xdr:spPr>
        <a:xfrm>
          <a:off x="8515428" y="66413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29</xdr:row>
      <xdr:rowOff>158115</xdr:rowOff>
    </xdr:from>
    <xdr:to>
      <xdr:col>41</xdr:col>
      <xdr:colOff>50800</xdr:colOff>
      <xdr:row>31</xdr:row>
      <xdr:rowOff>67818</xdr:rowOff>
    </xdr:to>
    <xdr:cxnSp macro="">
      <xdr:nvCxnSpPr>
        <xdr:cNvPr id="297" name="直線コネクタ 296">
          <a:extLst>
            <a:ext uri="{FF2B5EF4-FFF2-40B4-BE49-F238E27FC236}">
              <a16:creationId xmlns:a16="http://schemas.microsoft.com/office/drawing/2014/main" id="{7D900B71-4651-4B9A-A6D9-76200F53A868}"/>
            </a:ext>
          </a:extLst>
        </xdr:cNvPr>
        <xdr:cNvCxnSpPr/>
      </xdr:nvCxnSpPr>
      <xdr:spPr>
        <a:xfrm>
          <a:off x="6972300" y="5130165"/>
          <a:ext cx="889000" cy="2526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67183</xdr:rowOff>
    </xdr:from>
    <xdr:to>
      <xdr:col>41</xdr:col>
      <xdr:colOff>101600</xdr:colOff>
      <xdr:row>36</xdr:row>
      <xdr:rowOff>168783</xdr:rowOff>
    </xdr:to>
    <xdr:sp macro="" textlink="">
      <xdr:nvSpPr>
        <xdr:cNvPr id="298" name="フローチャート: 判断 297">
          <a:extLst>
            <a:ext uri="{FF2B5EF4-FFF2-40B4-BE49-F238E27FC236}">
              <a16:creationId xmlns:a16="http://schemas.microsoft.com/office/drawing/2014/main" id="{F084A3C4-91D7-493F-9197-0185BC26D0FD}"/>
            </a:ext>
          </a:extLst>
        </xdr:cNvPr>
        <xdr:cNvSpPr/>
      </xdr:nvSpPr>
      <xdr:spPr>
        <a:xfrm>
          <a:off x="7810500" y="62393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36</xdr:row>
      <xdr:rowOff>159910</xdr:rowOff>
    </xdr:from>
    <xdr:ext cx="469744" cy="259045"/>
    <xdr:sp macro="" textlink="">
      <xdr:nvSpPr>
        <xdr:cNvPr id="299" name="テキスト ボックス 298">
          <a:extLst>
            <a:ext uri="{FF2B5EF4-FFF2-40B4-BE49-F238E27FC236}">
              <a16:creationId xmlns:a16="http://schemas.microsoft.com/office/drawing/2014/main" id="{DDAFB044-0D55-499E-8A8A-BD2A756CC84F}"/>
            </a:ext>
          </a:extLst>
        </xdr:cNvPr>
        <xdr:cNvSpPr txBox="1"/>
      </xdr:nvSpPr>
      <xdr:spPr>
        <a:xfrm>
          <a:off x="7626428" y="63321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156337</xdr:rowOff>
    </xdr:from>
    <xdr:to>
      <xdr:col>36</xdr:col>
      <xdr:colOff>165100</xdr:colOff>
      <xdr:row>37</xdr:row>
      <xdr:rowOff>86487</xdr:rowOff>
    </xdr:to>
    <xdr:sp macro="" textlink="">
      <xdr:nvSpPr>
        <xdr:cNvPr id="300" name="フローチャート: 判断 299">
          <a:extLst>
            <a:ext uri="{FF2B5EF4-FFF2-40B4-BE49-F238E27FC236}">
              <a16:creationId xmlns:a16="http://schemas.microsoft.com/office/drawing/2014/main" id="{60E3332E-D91C-45AD-B3EF-0518781D904B}"/>
            </a:ext>
          </a:extLst>
        </xdr:cNvPr>
        <xdr:cNvSpPr/>
      </xdr:nvSpPr>
      <xdr:spPr>
        <a:xfrm>
          <a:off x="6921500" y="6328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37</xdr:row>
      <xdr:rowOff>77614</xdr:rowOff>
    </xdr:from>
    <xdr:ext cx="469744" cy="259045"/>
    <xdr:sp macro="" textlink="">
      <xdr:nvSpPr>
        <xdr:cNvPr id="301" name="テキスト ボックス 300">
          <a:extLst>
            <a:ext uri="{FF2B5EF4-FFF2-40B4-BE49-F238E27FC236}">
              <a16:creationId xmlns:a16="http://schemas.microsoft.com/office/drawing/2014/main" id="{A72FE722-8E5D-438C-9F6D-760BD3FA825A}"/>
            </a:ext>
          </a:extLst>
        </xdr:cNvPr>
        <xdr:cNvSpPr txBox="1"/>
      </xdr:nvSpPr>
      <xdr:spPr>
        <a:xfrm>
          <a:off x="6737428" y="64212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3424815-86B0-45B8-B81C-A7AC12BA9202}"/>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84605100-3A12-4B23-85D6-7E79A31D224F}"/>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65EF306C-1226-433B-BA70-0CF7F22EF45E}"/>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18D72064-BFF6-42F5-B0D9-5B5521EDA99E}"/>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E67DAF36-21D5-4C65-9510-3A61A0BC385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60833</xdr:rowOff>
    </xdr:from>
    <xdr:to>
      <xdr:col>55</xdr:col>
      <xdr:colOff>50800</xdr:colOff>
      <xdr:row>38</xdr:row>
      <xdr:rowOff>162433</xdr:rowOff>
    </xdr:to>
    <xdr:sp macro="" textlink="">
      <xdr:nvSpPr>
        <xdr:cNvPr id="307" name="楕円 306">
          <a:extLst>
            <a:ext uri="{FF2B5EF4-FFF2-40B4-BE49-F238E27FC236}">
              <a16:creationId xmlns:a16="http://schemas.microsoft.com/office/drawing/2014/main" id="{8FE18167-4589-463A-81C8-81D1D1A1BCD8}"/>
            </a:ext>
          </a:extLst>
        </xdr:cNvPr>
        <xdr:cNvSpPr/>
      </xdr:nvSpPr>
      <xdr:spPr>
        <a:xfrm>
          <a:off x="10426700" y="6575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20210</xdr:rowOff>
    </xdr:from>
    <xdr:ext cx="378565" cy="259045"/>
    <xdr:sp macro="" textlink="">
      <xdr:nvSpPr>
        <xdr:cNvPr id="308" name="労働費該当値テキスト">
          <a:extLst>
            <a:ext uri="{FF2B5EF4-FFF2-40B4-BE49-F238E27FC236}">
              <a16:creationId xmlns:a16="http://schemas.microsoft.com/office/drawing/2014/main" id="{A3AA775A-462A-433F-B456-F7AF54A947DF}"/>
            </a:ext>
          </a:extLst>
        </xdr:cNvPr>
        <xdr:cNvSpPr txBox="1"/>
      </xdr:nvSpPr>
      <xdr:spPr>
        <a:xfrm>
          <a:off x="10528300" y="636386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157607</xdr:rowOff>
    </xdr:from>
    <xdr:to>
      <xdr:col>50</xdr:col>
      <xdr:colOff>165100</xdr:colOff>
      <xdr:row>37</xdr:row>
      <xdr:rowOff>87757</xdr:rowOff>
    </xdr:to>
    <xdr:sp macro="" textlink="">
      <xdr:nvSpPr>
        <xdr:cNvPr id="309" name="楕円 308">
          <a:extLst>
            <a:ext uri="{FF2B5EF4-FFF2-40B4-BE49-F238E27FC236}">
              <a16:creationId xmlns:a16="http://schemas.microsoft.com/office/drawing/2014/main" id="{8B34F9BA-14A1-44AD-8AA9-7B1612D75E8C}"/>
            </a:ext>
          </a:extLst>
        </xdr:cNvPr>
        <xdr:cNvSpPr/>
      </xdr:nvSpPr>
      <xdr:spPr>
        <a:xfrm>
          <a:off x="9588500" y="6329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35</xdr:row>
      <xdr:rowOff>104284</xdr:rowOff>
    </xdr:from>
    <xdr:ext cx="469744" cy="259045"/>
    <xdr:sp macro="" textlink="">
      <xdr:nvSpPr>
        <xdr:cNvPr id="310" name="テキスト ボックス 309">
          <a:extLst>
            <a:ext uri="{FF2B5EF4-FFF2-40B4-BE49-F238E27FC236}">
              <a16:creationId xmlns:a16="http://schemas.microsoft.com/office/drawing/2014/main" id="{918FA0B8-D76C-49CC-9705-63C3EB0411D1}"/>
            </a:ext>
          </a:extLst>
        </xdr:cNvPr>
        <xdr:cNvSpPr txBox="1"/>
      </xdr:nvSpPr>
      <xdr:spPr>
        <a:xfrm>
          <a:off x="9404428" y="61050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31</xdr:row>
      <xdr:rowOff>2159</xdr:rowOff>
    </xdr:from>
    <xdr:to>
      <xdr:col>46</xdr:col>
      <xdr:colOff>38100</xdr:colOff>
      <xdr:row>31</xdr:row>
      <xdr:rowOff>103759</xdr:rowOff>
    </xdr:to>
    <xdr:sp macro="" textlink="">
      <xdr:nvSpPr>
        <xdr:cNvPr id="311" name="楕円 310">
          <a:extLst>
            <a:ext uri="{FF2B5EF4-FFF2-40B4-BE49-F238E27FC236}">
              <a16:creationId xmlns:a16="http://schemas.microsoft.com/office/drawing/2014/main" id="{0137E198-0E07-4714-B310-F3649407ADF8}"/>
            </a:ext>
          </a:extLst>
        </xdr:cNvPr>
        <xdr:cNvSpPr/>
      </xdr:nvSpPr>
      <xdr:spPr>
        <a:xfrm>
          <a:off x="8699500" y="53171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29</xdr:row>
      <xdr:rowOff>120286</xdr:rowOff>
    </xdr:from>
    <xdr:ext cx="534377" cy="259045"/>
    <xdr:sp macro="" textlink="">
      <xdr:nvSpPr>
        <xdr:cNvPr id="312" name="テキスト ボックス 311">
          <a:extLst>
            <a:ext uri="{FF2B5EF4-FFF2-40B4-BE49-F238E27FC236}">
              <a16:creationId xmlns:a16="http://schemas.microsoft.com/office/drawing/2014/main" id="{4E23DD53-78CD-4185-9981-E473C7ADB220}"/>
            </a:ext>
          </a:extLst>
        </xdr:cNvPr>
        <xdr:cNvSpPr txBox="1"/>
      </xdr:nvSpPr>
      <xdr:spPr>
        <a:xfrm>
          <a:off x="8483111" y="50923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31</xdr:row>
      <xdr:rowOff>17018</xdr:rowOff>
    </xdr:from>
    <xdr:to>
      <xdr:col>41</xdr:col>
      <xdr:colOff>101600</xdr:colOff>
      <xdr:row>31</xdr:row>
      <xdr:rowOff>118618</xdr:rowOff>
    </xdr:to>
    <xdr:sp macro="" textlink="">
      <xdr:nvSpPr>
        <xdr:cNvPr id="313" name="楕円 312">
          <a:extLst>
            <a:ext uri="{FF2B5EF4-FFF2-40B4-BE49-F238E27FC236}">
              <a16:creationId xmlns:a16="http://schemas.microsoft.com/office/drawing/2014/main" id="{CE2D3D83-D1B1-4DB6-B47E-198F06496110}"/>
            </a:ext>
          </a:extLst>
        </xdr:cNvPr>
        <xdr:cNvSpPr/>
      </xdr:nvSpPr>
      <xdr:spPr>
        <a:xfrm>
          <a:off x="7810500" y="5331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29</xdr:row>
      <xdr:rowOff>135145</xdr:rowOff>
    </xdr:from>
    <xdr:ext cx="534377" cy="259045"/>
    <xdr:sp macro="" textlink="">
      <xdr:nvSpPr>
        <xdr:cNvPr id="314" name="テキスト ボックス 313">
          <a:extLst>
            <a:ext uri="{FF2B5EF4-FFF2-40B4-BE49-F238E27FC236}">
              <a16:creationId xmlns:a16="http://schemas.microsoft.com/office/drawing/2014/main" id="{1EEE7255-E8DE-4B13-8072-DB4908C4BD33}"/>
            </a:ext>
          </a:extLst>
        </xdr:cNvPr>
        <xdr:cNvSpPr txBox="1"/>
      </xdr:nvSpPr>
      <xdr:spPr>
        <a:xfrm>
          <a:off x="7594111" y="51071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29</xdr:row>
      <xdr:rowOff>107315</xdr:rowOff>
    </xdr:from>
    <xdr:to>
      <xdr:col>36</xdr:col>
      <xdr:colOff>165100</xdr:colOff>
      <xdr:row>30</xdr:row>
      <xdr:rowOff>37465</xdr:rowOff>
    </xdr:to>
    <xdr:sp macro="" textlink="">
      <xdr:nvSpPr>
        <xdr:cNvPr id="315" name="楕円 314">
          <a:extLst>
            <a:ext uri="{FF2B5EF4-FFF2-40B4-BE49-F238E27FC236}">
              <a16:creationId xmlns:a16="http://schemas.microsoft.com/office/drawing/2014/main" id="{217463C0-02F5-4614-A588-7092FD6C51CC}"/>
            </a:ext>
          </a:extLst>
        </xdr:cNvPr>
        <xdr:cNvSpPr/>
      </xdr:nvSpPr>
      <xdr:spPr>
        <a:xfrm>
          <a:off x="6921500" y="5079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28</xdr:row>
      <xdr:rowOff>53992</xdr:rowOff>
    </xdr:from>
    <xdr:ext cx="534377" cy="259045"/>
    <xdr:sp macro="" textlink="">
      <xdr:nvSpPr>
        <xdr:cNvPr id="316" name="テキスト ボックス 315">
          <a:extLst>
            <a:ext uri="{FF2B5EF4-FFF2-40B4-BE49-F238E27FC236}">
              <a16:creationId xmlns:a16="http://schemas.microsoft.com/office/drawing/2014/main" id="{3A9B97DF-EDE4-440E-BE7F-4136EBBA86DC}"/>
            </a:ext>
          </a:extLst>
        </xdr:cNvPr>
        <xdr:cNvSpPr txBox="1"/>
      </xdr:nvSpPr>
      <xdr:spPr>
        <a:xfrm>
          <a:off x="6705111" y="48545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7" name="正方形/長方形 316">
          <a:extLst>
            <a:ext uri="{FF2B5EF4-FFF2-40B4-BE49-F238E27FC236}">
              <a16:creationId xmlns:a16="http://schemas.microsoft.com/office/drawing/2014/main" id="{A2F36169-8013-42B4-9B95-6D5E209B2BF5}"/>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8" name="正方形/長方形 317">
          <a:extLst>
            <a:ext uri="{FF2B5EF4-FFF2-40B4-BE49-F238E27FC236}">
              <a16:creationId xmlns:a16="http://schemas.microsoft.com/office/drawing/2014/main" id="{EDE3DAF6-B3F4-46F3-BAB7-551FEAF40C1A}"/>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9" name="正方形/長方形 318">
          <a:extLst>
            <a:ext uri="{FF2B5EF4-FFF2-40B4-BE49-F238E27FC236}">
              <a16:creationId xmlns:a16="http://schemas.microsoft.com/office/drawing/2014/main" id="{D63BBB3F-5633-48B5-B35D-C6F1E6689BF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0" name="正方形/長方形 319">
          <a:extLst>
            <a:ext uri="{FF2B5EF4-FFF2-40B4-BE49-F238E27FC236}">
              <a16:creationId xmlns:a16="http://schemas.microsoft.com/office/drawing/2014/main" id="{024D96AD-8276-45CC-8303-1BBE0F3908FE}"/>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1" name="正方形/長方形 320">
          <a:extLst>
            <a:ext uri="{FF2B5EF4-FFF2-40B4-BE49-F238E27FC236}">
              <a16:creationId xmlns:a16="http://schemas.microsoft.com/office/drawing/2014/main" id="{2B3E6AD2-87B0-461F-98E3-BBEBB215CBE8}"/>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2" name="正方形/長方形 321">
          <a:extLst>
            <a:ext uri="{FF2B5EF4-FFF2-40B4-BE49-F238E27FC236}">
              <a16:creationId xmlns:a16="http://schemas.microsoft.com/office/drawing/2014/main" id="{7636B27E-3103-4B75-A51F-B0E06364929F}"/>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3" name="正方形/長方形 322">
          <a:extLst>
            <a:ext uri="{FF2B5EF4-FFF2-40B4-BE49-F238E27FC236}">
              <a16:creationId xmlns:a16="http://schemas.microsoft.com/office/drawing/2014/main" id="{1EDD20B0-8CB3-4716-B046-2D51C2E0A532}"/>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4" name="正方形/長方形 323">
          <a:extLst>
            <a:ext uri="{FF2B5EF4-FFF2-40B4-BE49-F238E27FC236}">
              <a16:creationId xmlns:a16="http://schemas.microsoft.com/office/drawing/2014/main" id="{185F30FF-D67E-4C7B-BAD5-036B2F172F12}"/>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5" name="テキスト ボックス 324">
          <a:extLst>
            <a:ext uri="{FF2B5EF4-FFF2-40B4-BE49-F238E27FC236}">
              <a16:creationId xmlns:a16="http://schemas.microsoft.com/office/drawing/2014/main" id="{1FC8DA57-4005-44AF-A47D-68F709C783BA}"/>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6" name="直線コネクタ 325">
          <a:extLst>
            <a:ext uri="{FF2B5EF4-FFF2-40B4-BE49-F238E27FC236}">
              <a16:creationId xmlns:a16="http://schemas.microsoft.com/office/drawing/2014/main" id="{0361D70F-FCEB-4DF2-B40A-995533659E76}"/>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7" name="直線コネクタ 326">
          <a:extLst>
            <a:ext uri="{FF2B5EF4-FFF2-40B4-BE49-F238E27FC236}">
              <a16:creationId xmlns:a16="http://schemas.microsoft.com/office/drawing/2014/main" id="{EA6523F4-7EB8-42FA-A8D5-EF9026274D1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8" name="テキスト ボックス 327">
          <a:extLst>
            <a:ext uri="{FF2B5EF4-FFF2-40B4-BE49-F238E27FC236}">
              <a16:creationId xmlns:a16="http://schemas.microsoft.com/office/drawing/2014/main" id="{EC95B9DA-08DB-4BC9-8DD4-94FEE28FE09B}"/>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9" name="直線コネクタ 328">
          <a:extLst>
            <a:ext uri="{FF2B5EF4-FFF2-40B4-BE49-F238E27FC236}">
              <a16:creationId xmlns:a16="http://schemas.microsoft.com/office/drawing/2014/main" id="{5DC94473-B21E-4FC8-BC2F-AF9E041B8493}"/>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30" name="テキスト ボックス 329">
          <a:extLst>
            <a:ext uri="{FF2B5EF4-FFF2-40B4-BE49-F238E27FC236}">
              <a16:creationId xmlns:a16="http://schemas.microsoft.com/office/drawing/2014/main" id="{DEC46F91-3F47-45E5-B2E0-78BBF9F79C06}"/>
            </a:ext>
          </a:extLst>
        </xdr:cNvPr>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1" name="直線コネクタ 330">
          <a:extLst>
            <a:ext uri="{FF2B5EF4-FFF2-40B4-BE49-F238E27FC236}">
              <a16:creationId xmlns:a16="http://schemas.microsoft.com/office/drawing/2014/main" id="{A4F80285-78FE-434F-842C-41D842708C37}"/>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2" name="テキスト ボックス 331">
          <a:extLst>
            <a:ext uri="{FF2B5EF4-FFF2-40B4-BE49-F238E27FC236}">
              <a16:creationId xmlns:a16="http://schemas.microsoft.com/office/drawing/2014/main" id="{11CB8778-1E76-4F0B-840A-27CAC1F0B6DD}"/>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3" name="直線コネクタ 332">
          <a:extLst>
            <a:ext uri="{FF2B5EF4-FFF2-40B4-BE49-F238E27FC236}">
              <a16:creationId xmlns:a16="http://schemas.microsoft.com/office/drawing/2014/main" id="{83B0216E-7611-477D-9A67-C7ED0CFFDFA2}"/>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4" name="テキスト ボックス 333">
          <a:extLst>
            <a:ext uri="{FF2B5EF4-FFF2-40B4-BE49-F238E27FC236}">
              <a16:creationId xmlns:a16="http://schemas.microsoft.com/office/drawing/2014/main" id="{9E916B91-9FFE-488F-983A-90838FCEB2BE}"/>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5" name="直線コネクタ 334">
          <a:extLst>
            <a:ext uri="{FF2B5EF4-FFF2-40B4-BE49-F238E27FC236}">
              <a16:creationId xmlns:a16="http://schemas.microsoft.com/office/drawing/2014/main" id="{2FFABEDE-BD3E-4722-87D8-0902EC0BC7F5}"/>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6" name="テキスト ボックス 335">
          <a:extLst>
            <a:ext uri="{FF2B5EF4-FFF2-40B4-BE49-F238E27FC236}">
              <a16:creationId xmlns:a16="http://schemas.microsoft.com/office/drawing/2014/main" id="{66C178A9-CBDA-4B96-B013-AB6153B3EF8D}"/>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a:extLst>
            <a:ext uri="{FF2B5EF4-FFF2-40B4-BE49-F238E27FC236}">
              <a16:creationId xmlns:a16="http://schemas.microsoft.com/office/drawing/2014/main" id="{440797B4-6E72-4BA7-B4B8-25FB6710A5AE}"/>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8" name="テキスト ボックス 337">
          <a:extLst>
            <a:ext uri="{FF2B5EF4-FFF2-40B4-BE49-F238E27FC236}">
              <a16:creationId xmlns:a16="http://schemas.microsoft.com/office/drawing/2014/main" id="{DC81309D-B783-4243-8D6C-634B003AE309}"/>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農林水産業費グラフ枠">
          <a:extLst>
            <a:ext uri="{FF2B5EF4-FFF2-40B4-BE49-F238E27FC236}">
              <a16:creationId xmlns:a16="http://schemas.microsoft.com/office/drawing/2014/main" id="{042C88DF-A6E5-4D61-919D-ECB3C50B4957}"/>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87004</xdr:rowOff>
    </xdr:from>
    <xdr:to>
      <xdr:col>54</xdr:col>
      <xdr:colOff>189865</xdr:colOff>
      <xdr:row>59</xdr:row>
      <xdr:rowOff>20546</xdr:rowOff>
    </xdr:to>
    <xdr:cxnSp macro="">
      <xdr:nvCxnSpPr>
        <xdr:cNvPr id="340" name="直線コネクタ 339">
          <a:extLst>
            <a:ext uri="{FF2B5EF4-FFF2-40B4-BE49-F238E27FC236}">
              <a16:creationId xmlns:a16="http://schemas.microsoft.com/office/drawing/2014/main" id="{D6DD21A5-B4F4-460F-98DF-E44A03245961}"/>
            </a:ext>
          </a:extLst>
        </xdr:cNvPr>
        <xdr:cNvCxnSpPr/>
      </xdr:nvCxnSpPr>
      <xdr:spPr>
        <a:xfrm flipV="1">
          <a:off x="10475595" y="8659504"/>
          <a:ext cx="1270" cy="14765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24373</xdr:rowOff>
    </xdr:from>
    <xdr:ext cx="469744" cy="259045"/>
    <xdr:sp macro="" textlink="">
      <xdr:nvSpPr>
        <xdr:cNvPr id="341" name="農林水産業費最小値テキスト">
          <a:extLst>
            <a:ext uri="{FF2B5EF4-FFF2-40B4-BE49-F238E27FC236}">
              <a16:creationId xmlns:a16="http://schemas.microsoft.com/office/drawing/2014/main" id="{D696274E-8AA8-49CE-AD3C-1F40F565BB8D}"/>
            </a:ext>
          </a:extLst>
        </xdr:cNvPr>
        <xdr:cNvSpPr txBox="1"/>
      </xdr:nvSpPr>
      <xdr:spPr>
        <a:xfrm>
          <a:off x="10528300" y="101399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20546</xdr:rowOff>
    </xdr:from>
    <xdr:to>
      <xdr:col>55</xdr:col>
      <xdr:colOff>88900</xdr:colOff>
      <xdr:row>59</xdr:row>
      <xdr:rowOff>20546</xdr:rowOff>
    </xdr:to>
    <xdr:cxnSp macro="">
      <xdr:nvCxnSpPr>
        <xdr:cNvPr id="342" name="直線コネクタ 341">
          <a:extLst>
            <a:ext uri="{FF2B5EF4-FFF2-40B4-BE49-F238E27FC236}">
              <a16:creationId xmlns:a16="http://schemas.microsoft.com/office/drawing/2014/main" id="{347ADCC1-38A7-4872-A166-1E966C41E259}"/>
            </a:ext>
          </a:extLst>
        </xdr:cNvPr>
        <xdr:cNvCxnSpPr/>
      </xdr:nvCxnSpPr>
      <xdr:spPr>
        <a:xfrm>
          <a:off x="10388600" y="101360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33681</xdr:rowOff>
    </xdr:from>
    <xdr:ext cx="599010" cy="259045"/>
    <xdr:sp macro="" textlink="">
      <xdr:nvSpPr>
        <xdr:cNvPr id="343" name="農林水産業費最大値テキスト">
          <a:extLst>
            <a:ext uri="{FF2B5EF4-FFF2-40B4-BE49-F238E27FC236}">
              <a16:creationId xmlns:a16="http://schemas.microsoft.com/office/drawing/2014/main" id="{1800350B-FE67-45C1-AF89-1B4F2862E695}"/>
            </a:ext>
          </a:extLst>
        </xdr:cNvPr>
        <xdr:cNvSpPr txBox="1"/>
      </xdr:nvSpPr>
      <xdr:spPr>
        <a:xfrm>
          <a:off x="10528300" y="84347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393,831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87004</xdr:rowOff>
    </xdr:from>
    <xdr:to>
      <xdr:col>55</xdr:col>
      <xdr:colOff>88900</xdr:colOff>
      <xdr:row>50</xdr:row>
      <xdr:rowOff>87004</xdr:rowOff>
    </xdr:to>
    <xdr:cxnSp macro="">
      <xdr:nvCxnSpPr>
        <xdr:cNvPr id="344" name="直線コネクタ 343">
          <a:extLst>
            <a:ext uri="{FF2B5EF4-FFF2-40B4-BE49-F238E27FC236}">
              <a16:creationId xmlns:a16="http://schemas.microsoft.com/office/drawing/2014/main" id="{FE1B8A3F-C85D-4E03-8308-3ED343955EA7}"/>
            </a:ext>
          </a:extLst>
        </xdr:cNvPr>
        <xdr:cNvCxnSpPr/>
      </xdr:nvCxnSpPr>
      <xdr:spPr>
        <a:xfrm>
          <a:off x="10388600" y="86595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23057</xdr:rowOff>
    </xdr:from>
    <xdr:to>
      <xdr:col>55</xdr:col>
      <xdr:colOff>0</xdr:colOff>
      <xdr:row>56</xdr:row>
      <xdr:rowOff>81472</xdr:rowOff>
    </xdr:to>
    <xdr:cxnSp macro="">
      <xdr:nvCxnSpPr>
        <xdr:cNvPr id="345" name="直線コネクタ 344">
          <a:extLst>
            <a:ext uri="{FF2B5EF4-FFF2-40B4-BE49-F238E27FC236}">
              <a16:creationId xmlns:a16="http://schemas.microsoft.com/office/drawing/2014/main" id="{F9CC73C4-111C-4D4B-BB50-3753980FEE0D}"/>
            </a:ext>
          </a:extLst>
        </xdr:cNvPr>
        <xdr:cNvCxnSpPr/>
      </xdr:nvCxnSpPr>
      <xdr:spPr>
        <a:xfrm>
          <a:off x="9639300" y="9624257"/>
          <a:ext cx="838200" cy="584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93174</xdr:rowOff>
    </xdr:from>
    <xdr:ext cx="534377" cy="259045"/>
    <xdr:sp macro="" textlink="">
      <xdr:nvSpPr>
        <xdr:cNvPr id="346" name="農林水産業費平均値テキスト">
          <a:extLst>
            <a:ext uri="{FF2B5EF4-FFF2-40B4-BE49-F238E27FC236}">
              <a16:creationId xmlns:a16="http://schemas.microsoft.com/office/drawing/2014/main" id="{760C00DD-00A3-4572-B201-CD61C5E23099}"/>
            </a:ext>
          </a:extLst>
        </xdr:cNvPr>
        <xdr:cNvSpPr txBox="1"/>
      </xdr:nvSpPr>
      <xdr:spPr>
        <a:xfrm>
          <a:off x="10528300" y="986582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114747</xdr:rowOff>
    </xdr:from>
    <xdr:to>
      <xdr:col>55</xdr:col>
      <xdr:colOff>50800</xdr:colOff>
      <xdr:row>58</xdr:row>
      <xdr:rowOff>44897</xdr:rowOff>
    </xdr:to>
    <xdr:sp macro="" textlink="">
      <xdr:nvSpPr>
        <xdr:cNvPr id="347" name="フローチャート: 判断 346">
          <a:extLst>
            <a:ext uri="{FF2B5EF4-FFF2-40B4-BE49-F238E27FC236}">
              <a16:creationId xmlns:a16="http://schemas.microsoft.com/office/drawing/2014/main" id="{98B61358-E82D-4AB1-A721-914805D8EC6B}"/>
            </a:ext>
          </a:extLst>
        </xdr:cNvPr>
        <xdr:cNvSpPr/>
      </xdr:nvSpPr>
      <xdr:spPr>
        <a:xfrm>
          <a:off x="10426700" y="98873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23057</xdr:rowOff>
    </xdr:from>
    <xdr:to>
      <xdr:col>50</xdr:col>
      <xdr:colOff>114300</xdr:colOff>
      <xdr:row>56</xdr:row>
      <xdr:rowOff>67737</xdr:rowOff>
    </xdr:to>
    <xdr:cxnSp macro="">
      <xdr:nvCxnSpPr>
        <xdr:cNvPr id="348" name="直線コネクタ 347">
          <a:extLst>
            <a:ext uri="{FF2B5EF4-FFF2-40B4-BE49-F238E27FC236}">
              <a16:creationId xmlns:a16="http://schemas.microsoft.com/office/drawing/2014/main" id="{C8697EE1-3CDB-4506-B15F-03F9D0A9C7B0}"/>
            </a:ext>
          </a:extLst>
        </xdr:cNvPr>
        <xdr:cNvCxnSpPr/>
      </xdr:nvCxnSpPr>
      <xdr:spPr>
        <a:xfrm flipV="1">
          <a:off x="8750300" y="9624257"/>
          <a:ext cx="889000" cy="44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116008</xdr:rowOff>
    </xdr:from>
    <xdr:to>
      <xdr:col>50</xdr:col>
      <xdr:colOff>165100</xdr:colOff>
      <xdr:row>58</xdr:row>
      <xdr:rowOff>46158</xdr:rowOff>
    </xdr:to>
    <xdr:sp macro="" textlink="">
      <xdr:nvSpPr>
        <xdr:cNvPr id="349" name="フローチャート: 判断 348">
          <a:extLst>
            <a:ext uri="{FF2B5EF4-FFF2-40B4-BE49-F238E27FC236}">
              <a16:creationId xmlns:a16="http://schemas.microsoft.com/office/drawing/2014/main" id="{D3708452-E1A0-4D96-AB8B-EE5426E93992}"/>
            </a:ext>
          </a:extLst>
        </xdr:cNvPr>
        <xdr:cNvSpPr/>
      </xdr:nvSpPr>
      <xdr:spPr>
        <a:xfrm>
          <a:off x="9588500" y="9888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37285</xdr:rowOff>
    </xdr:from>
    <xdr:ext cx="534377" cy="259045"/>
    <xdr:sp macro="" textlink="">
      <xdr:nvSpPr>
        <xdr:cNvPr id="350" name="テキスト ボックス 349">
          <a:extLst>
            <a:ext uri="{FF2B5EF4-FFF2-40B4-BE49-F238E27FC236}">
              <a16:creationId xmlns:a16="http://schemas.microsoft.com/office/drawing/2014/main" id="{E9ED6243-777B-4302-A6BE-3214A19E9336}"/>
            </a:ext>
          </a:extLst>
        </xdr:cNvPr>
        <xdr:cNvSpPr txBox="1"/>
      </xdr:nvSpPr>
      <xdr:spPr>
        <a:xfrm>
          <a:off x="9372111" y="9981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67737</xdr:rowOff>
    </xdr:from>
    <xdr:to>
      <xdr:col>45</xdr:col>
      <xdr:colOff>177800</xdr:colOff>
      <xdr:row>56</xdr:row>
      <xdr:rowOff>143438</xdr:rowOff>
    </xdr:to>
    <xdr:cxnSp macro="">
      <xdr:nvCxnSpPr>
        <xdr:cNvPr id="351" name="直線コネクタ 350">
          <a:extLst>
            <a:ext uri="{FF2B5EF4-FFF2-40B4-BE49-F238E27FC236}">
              <a16:creationId xmlns:a16="http://schemas.microsoft.com/office/drawing/2014/main" id="{C67104CE-8DC8-4C0A-9613-1FD610384314}"/>
            </a:ext>
          </a:extLst>
        </xdr:cNvPr>
        <xdr:cNvCxnSpPr/>
      </xdr:nvCxnSpPr>
      <xdr:spPr>
        <a:xfrm flipV="1">
          <a:off x="7861300" y="9668937"/>
          <a:ext cx="889000" cy="757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166453</xdr:rowOff>
    </xdr:from>
    <xdr:to>
      <xdr:col>46</xdr:col>
      <xdr:colOff>38100</xdr:colOff>
      <xdr:row>58</xdr:row>
      <xdr:rowOff>96603</xdr:rowOff>
    </xdr:to>
    <xdr:sp macro="" textlink="">
      <xdr:nvSpPr>
        <xdr:cNvPr id="352" name="フローチャート: 判断 351">
          <a:extLst>
            <a:ext uri="{FF2B5EF4-FFF2-40B4-BE49-F238E27FC236}">
              <a16:creationId xmlns:a16="http://schemas.microsoft.com/office/drawing/2014/main" id="{3D3275A2-91A1-41C0-AE07-069AAD3E816D}"/>
            </a:ext>
          </a:extLst>
        </xdr:cNvPr>
        <xdr:cNvSpPr/>
      </xdr:nvSpPr>
      <xdr:spPr>
        <a:xfrm>
          <a:off x="8699500" y="99391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87730</xdr:rowOff>
    </xdr:from>
    <xdr:ext cx="534377" cy="259045"/>
    <xdr:sp macro="" textlink="">
      <xdr:nvSpPr>
        <xdr:cNvPr id="353" name="テキスト ボックス 352">
          <a:extLst>
            <a:ext uri="{FF2B5EF4-FFF2-40B4-BE49-F238E27FC236}">
              <a16:creationId xmlns:a16="http://schemas.microsoft.com/office/drawing/2014/main" id="{B726AD96-0E1F-42E6-A4EF-079C5DC8356D}"/>
            </a:ext>
          </a:extLst>
        </xdr:cNvPr>
        <xdr:cNvSpPr txBox="1"/>
      </xdr:nvSpPr>
      <xdr:spPr>
        <a:xfrm>
          <a:off x="8483111" y="100318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91763</xdr:rowOff>
    </xdr:from>
    <xdr:to>
      <xdr:col>41</xdr:col>
      <xdr:colOff>50800</xdr:colOff>
      <xdr:row>56</xdr:row>
      <xdr:rowOff>143438</xdr:rowOff>
    </xdr:to>
    <xdr:cxnSp macro="">
      <xdr:nvCxnSpPr>
        <xdr:cNvPr id="354" name="直線コネクタ 353">
          <a:extLst>
            <a:ext uri="{FF2B5EF4-FFF2-40B4-BE49-F238E27FC236}">
              <a16:creationId xmlns:a16="http://schemas.microsoft.com/office/drawing/2014/main" id="{DD66CA51-1F0A-4666-A7A2-4C49FBF6FF06}"/>
            </a:ext>
          </a:extLst>
        </xdr:cNvPr>
        <xdr:cNvCxnSpPr/>
      </xdr:nvCxnSpPr>
      <xdr:spPr>
        <a:xfrm>
          <a:off x="6972300" y="9692963"/>
          <a:ext cx="889000" cy="51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67039</xdr:rowOff>
    </xdr:from>
    <xdr:to>
      <xdr:col>41</xdr:col>
      <xdr:colOff>101600</xdr:colOff>
      <xdr:row>56</xdr:row>
      <xdr:rowOff>168639</xdr:rowOff>
    </xdr:to>
    <xdr:sp macro="" textlink="">
      <xdr:nvSpPr>
        <xdr:cNvPr id="355" name="フローチャート: 判断 354">
          <a:extLst>
            <a:ext uri="{FF2B5EF4-FFF2-40B4-BE49-F238E27FC236}">
              <a16:creationId xmlns:a16="http://schemas.microsoft.com/office/drawing/2014/main" id="{D2442F4B-E7CB-4070-BDE6-5BD235379374}"/>
            </a:ext>
          </a:extLst>
        </xdr:cNvPr>
        <xdr:cNvSpPr/>
      </xdr:nvSpPr>
      <xdr:spPr>
        <a:xfrm>
          <a:off x="7810500" y="9668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55</xdr:row>
      <xdr:rowOff>13716</xdr:rowOff>
    </xdr:from>
    <xdr:ext cx="599010" cy="259045"/>
    <xdr:sp macro="" textlink="">
      <xdr:nvSpPr>
        <xdr:cNvPr id="356" name="テキスト ボックス 355">
          <a:extLst>
            <a:ext uri="{FF2B5EF4-FFF2-40B4-BE49-F238E27FC236}">
              <a16:creationId xmlns:a16="http://schemas.microsoft.com/office/drawing/2014/main" id="{0FA40281-11F5-4E77-B587-9890EFE6CA45}"/>
            </a:ext>
          </a:extLst>
        </xdr:cNvPr>
        <xdr:cNvSpPr txBox="1"/>
      </xdr:nvSpPr>
      <xdr:spPr>
        <a:xfrm>
          <a:off x="7561795" y="94434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88874</xdr:rowOff>
    </xdr:from>
    <xdr:to>
      <xdr:col>36</xdr:col>
      <xdr:colOff>165100</xdr:colOff>
      <xdr:row>57</xdr:row>
      <xdr:rowOff>19024</xdr:rowOff>
    </xdr:to>
    <xdr:sp macro="" textlink="">
      <xdr:nvSpPr>
        <xdr:cNvPr id="357" name="フローチャート: 判断 356">
          <a:extLst>
            <a:ext uri="{FF2B5EF4-FFF2-40B4-BE49-F238E27FC236}">
              <a16:creationId xmlns:a16="http://schemas.microsoft.com/office/drawing/2014/main" id="{7D926FD6-E169-44D2-9B7F-05BE787780BF}"/>
            </a:ext>
          </a:extLst>
        </xdr:cNvPr>
        <xdr:cNvSpPr/>
      </xdr:nvSpPr>
      <xdr:spPr>
        <a:xfrm>
          <a:off x="6921500" y="9690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57</xdr:row>
      <xdr:rowOff>10151</xdr:rowOff>
    </xdr:from>
    <xdr:ext cx="599010" cy="259045"/>
    <xdr:sp macro="" textlink="">
      <xdr:nvSpPr>
        <xdr:cNvPr id="358" name="テキスト ボックス 357">
          <a:extLst>
            <a:ext uri="{FF2B5EF4-FFF2-40B4-BE49-F238E27FC236}">
              <a16:creationId xmlns:a16="http://schemas.microsoft.com/office/drawing/2014/main" id="{7677E2A7-75B0-488E-A282-F46B5B03D6C1}"/>
            </a:ext>
          </a:extLst>
        </xdr:cNvPr>
        <xdr:cNvSpPr txBox="1"/>
      </xdr:nvSpPr>
      <xdr:spPr>
        <a:xfrm>
          <a:off x="6672795" y="97828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D1315121-895E-4934-9B43-BCE030A14EB3}"/>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ED97DFA2-E3CF-4325-B593-6F1CEE36059B}"/>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6C1EC91B-85CA-433A-BBA1-F0AC9CF5F7E9}"/>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5BA6DDAF-A969-4CFF-8949-42904901A452}"/>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A6F97443-CCA0-4D8B-8C19-86E7506AFCDC}"/>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30672</xdr:rowOff>
    </xdr:from>
    <xdr:to>
      <xdr:col>55</xdr:col>
      <xdr:colOff>50800</xdr:colOff>
      <xdr:row>56</xdr:row>
      <xdr:rowOff>132272</xdr:rowOff>
    </xdr:to>
    <xdr:sp macro="" textlink="">
      <xdr:nvSpPr>
        <xdr:cNvPr id="364" name="楕円 363">
          <a:extLst>
            <a:ext uri="{FF2B5EF4-FFF2-40B4-BE49-F238E27FC236}">
              <a16:creationId xmlns:a16="http://schemas.microsoft.com/office/drawing/2014/main" id="{2871613D-4D5B-42A5-AE78-C6A4D899900B}"/>
            </a:ext>
          </a:extLst>
        </xdr:cNvPr>
        <xdr:cNvSpPr/>
      </xdr:nvSpPr>
      <xdr:spPr>
        <a:xfrm>
          <a:off x="10426700" y="9631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53549</xdr:rowOff>
    </xdr:from>
    <xdr:ext cx="599010" cy="259045"/>
    <xdr:sp macro="" textlink="">
      <xdr:nvSpPr>
        <xdr:cNvPr id="365" name="農林水産業費該当値テキスト">
          <a:extLst>
            <a:ext uri="{FF2B5EF4-FFF2-40B4-BE49-F238E27FC236}">
              <a16:creationId xmlns:a16="http://schemas.microsoft.com/office/drawing/2014/main" id="{E24E3083-48EB-4A0C-B0FA-17CD1DF6DAFC}"/>
            </a:ext>
          </a:extLst>
        </xdr:cNvPr>
        <xdr:cNvSpPr txBox="1"/>
      </xdr:nvSpPr>
      <xdr:spPr>
        <a:xfrm>
          <a:off x="10528300" y="94832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125,283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143707</xdr:rowOff>
    </xdr:from>
    <xdr:to>
      <xdr:col>50</xdr:col>
      <xdr:colOff>165100</xdr:colOff>
      <xdr:row>56</xdr:row>
      <xdr:rowOff>73857</xdr:rowOff>
    </xdr:to>
    <xdr:sp macro="" textlink="">
      <xdr:nvSpPr>
        <xdr:cNvPr id="366" name="楕円 365">
          <a:extLst>
            <a:ext uri="{FF2B5EF4-FFF2-40B4-BE49-F238E27FC236}">
              <a16:creationId xmlns:a16="http://schemas.microsoft.com/office/drawing/2014/main" id="{416A5738-DB98-461A-A271-483F4C667421}"/>
            </a:ext>
          </a:extLst>
        </xdr:cNvPr>
        <xdr:cNvSpPr/>
      </xdr:nvSpPr>
      <xdr:spPr>
        <a:xfrm>
          <a:off x="9588500" y="9573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54</xdr:row>
      <xdr:rowOff>90384</xdr:rowOff>
    </xdr:from>
    <xdr:ext cx="599010" cy="259045"/>
    <xdr:sp macro="" textlink="">
      <xdr:nvSpPr>
        <xdr:cNvPr id="367" name="テキスト ボックス 366">
          <a:extLst>
            <a:ext uri="{FF2B5EF4-FFF2-40B4-BE49-F238E27FC236}">
              <a16:creationId xmlns:a16="http://schemas.microsoft.com/office/drawing/2014/main" id="{F8526832-9D1F-4E6F-881F-1BBED46D4505}"/>
            </a:ext>
          </a:extLst>
        </xdr:cNvPr>
        <xdr:cNvSpPr txBox="1"/>
      </xdr:nvSpPr>
      <xdr:spPr>
        <a:xfrm>
          <a:off x="9339795" y="93486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16937</xdr:rowOff>
    </xdr:from>
    <xdr:to>
      <xdr:col>46</xdr:col>
      <xdr:colOff>38100</xdr:colOff>
      <xdr:row>56</xdr:row>
      <xdr:rowOff>118537</xdr:rowOff>
    </xdr:to>
    <xdr:sp macro="" textlink="">
      <xdr:nvSpPr>
        <xdr:cNvPr id="368" name="楕円 367">
          <a:extLst>
            <a:ext uri="{FF2B5EF4-FFF2-40B4-BE49-F238E27FC236}">
              <a16:creationId xmlns:a16="http://schemas.microsoft.com/office/drawing/2014/main" id="{A23BDFAF-1CF2-467A-86D5-B0EC14B72EA9}"/>
            </a:ext>
          </a:extLst>
        </xdr:cNvPr>
        <xdr:cNvSpPr/>
      </xdr:nvSpPr>
      <xdr:spPr>
        <a:xfrm>
          <a:off x="8699500" y="9618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54</xdr:row>
      <xdr:rowOff>135064</xdr:rowOff>
    </xdr:from>
    <xdr:ext cx="599010" cy="259045"/>
    <xdr:sp macro="" textlink="">
      <xdr:nvSpPr>
        <xdr:cNvPr id="369" name="テキスト ボックス 368">
          <a:extLst>
            <a:ext uri="{FF2B5EF4-FFF2-40B4-BE49-F238E27FC236}">
              <a16:creationId xmlns:a16="http://schemas.microsoft.com/office/drawing/2014/main" id="{E57E2CFF-CCFB-451E-9FE6-AB309DFAC287}"/>
            </a:ext>
          </a:extLst>
        </xdr:cNvPr>
        <xdr:cNvSpPr txBox="1"/>
      </xdr:nvSpPr>
      <xdr:spPr>
        <a:xfrm>
          <a:off x="8450795" y="93933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92638</xdr:rowOff>
    </xdr:from>
    <xdr:to>
      <xdr:col>41</xdr:col>
      <xdr:colOff>101600</xdr:colOff>
      <xdr:row>57</xdr:row>
      <xdr:rowOff>22788</xdr:rowOff>
    </xdr:to>
    <xdr:sp macro="" textlink="">
      <xdr:nvSpPr>
        <xdr:cNvPr id="370" name="楕円 369">
          <a:extLst>
            <a:ext uri="{FF2B5EF4-FFF2-40B4-BE49-F238E27FC236}">
              <a16:creationId xmlns:a16="http://schemas.microsoft.com/office/drawing/2014/main" id="{2E6691E9-35C2-4A99-B3C1-9048FB2F9E59}"/>
            </a:ext>
          </a:extLst>
        </xdr:cNvPr>
        <xdr:cNvSpPr/>
      </xdr:nvSpPr>
      <xdr:spPr>
        <a:xfrm>
          <a:off x="7810500" y="9693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57</xdr:row>
      <xdr:rowOff>13915</xdr:rowOff>
    </xdr:from>
    <xdr:ext cx="599010" cy="259045"/>
    <xdr:sp macro="" textlink="">
      <xdr:nvSpPr>
        <xdr:cNvPr id="371" name="テキスト ボックス 370">
          <a:extLst>
            <a:ext uri="{FF2B5EF4-FFF2-40B4-BE49-F238E27FC236}">
              <a16:creationId xmlns:a16="http://schemas.microsoft.com/office/drawing/2014/main" id="{2F5491FE-75B2-4835-80B2-CCDDC95DEC09}"/>
            </a:ext>
          </a:extLst>
        </xdr:cNvPr>
        <xdr:cNvSpPr txBox="1"/>
      </xdr:nvSpPr>
      <xdr:spPr>
        <a:xfrm>
          <a:off x="7561795" y="97865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40963</xdr:rowOff>
    </xdr:from>
    <xdr:to>
      <xdr:col>36</xdr:col>
      <xdr:colOff>165100</xdr:colOff>
      <xdr:row>56</xdr:row>
      <xdr:rowOff>142563</xdr:rowOff>
    </xdr:to>
    <xdr:sp macro="" textlink="">
      <xdr:nvSpPr>
        <xdr:cNvPr id="372" name="楕円 371">
          <a:extLst>
            <a:ext uri="{FF2B5EF4-FFF2-40B4-BE49-F238E27FC236}">
              <a16:creationId xmlns:a16="http://schemas.microsoft.com/office/drawing/2014/main" id="{FDC5DB3F-2EBF-4136-9EB4-62D309C2CE8A}"/>
            </a:ext>
          </a:extLst>
        </xdr:cNvPr>
        <xdr:cNvSpPr/>
      </xdr:nvSpPr>
      <xdr:spPr>
        <a:xfrm>
          <a:off x="6921500" y="9642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54</xdr:row>
      <xdr:rowOff>159090</xdr:rowOff>
    </xdr:from>
    <xdr:ext cx="599010" cy="259045"/>
    <xdr:sp macro="" textlink="">
      <xdr:nvSpPr>
        <xdr:cNvPr id="373" name="テキスト ボックス 372">
          <a:extLst>
            <a:ext uri="{FF2B5EF4-FFF2-40B4-BE49-F238E27FC236}">
              <a16:creationId xmlns:a16="http://schemas.microsoft.com/office/drawing/2014/main" id="{20B2D2B6-2761-426E-B484-EAF1283D3D77}"/>
            </a:ext>
          </a:extLst>
        </xdr:cNvPr>
        <xdr:cNvSpPr txBox="1"/>
      </xdr:nvSpPr>
      <xdr:spPr>
        <a:xfrm>
          <a:off x="6672795" y="94173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a:extLst>
            <a:ext uri="{FF2B5EF4-FFF2-40B4-BE49-F238E27FC236}">
              <a16:creationId xmlns:a16="http://schemas.microsoft.com/office/drawing/2014/main" id="{5EBE9DA7-908C-41F2-953E-B07F26EC53CE}"/>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a:extLst>
            <a:ext uri="{FF2B5EF4-FFF2-40B4-BE49-F238E27FC236}">
              <a16:creationId xmlns:a16="http://schemas.microsoft.com/office/drawing/2014/main" id="{213CB141-1303-42DB-9F29-1598E2EEDE0A}"/>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a:extLst>
            <a:ext uri="{FF2B5EF4-FFF2-40B4-BE49-F238E27FC236}">
              <a16:creationId xmlns:a16="http://schemas.microsoft.com/office/drawing/2014/main" id="{87B6A483-300B-4271-8D8B-9A590691D486}"/>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a:extLst>
            <a:ext uri="{FF2B5EF4-FFF2-40B4-BE49-F238E27FC236}">
              <a16:creationId xmlns:a16="http://schemas.microsoft.com/office/drawing/2014/main" id="{9A72EDC9-0E4B-4CE2-9FE6-921FDF988202}"/>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a:extLst>
            <a:ext uri="{FF2B5EF4-FFF2-40B4-BE49-F238E27FC236}">
              <a16:creationId xmlns:a16="http://schemas.microsoft.com/office/drawing/2014/main" id="{74B74B52-405A-4C99-A5B2-23239AA64DCE}"/>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a:extLst>
            <a:ext uri="{FF2B5EF4-FFF2-40B4-BE49-F238E27FC236}">
              <a16:creationId xmlns:a16="http://schemas.microsoft.com/office/drawing/2014/main" id="{B41A627B-B97B-4995-946B-45F18EA70F99}"/>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a:extLst>
            <a:ext uri="{FF2B5EF4-FFF2-40B4-BE49-F238E27FC236}">
              <a16:creationId xmlns:a16="http://schemas.microsoft.com/office/drawing/2014/main" id="{A7177A05-1031-4F0E-9857-10FF351CA9C3}"/>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a:extLst>
            <a:ext uri="{FF2B5EF4-FFF2-40B4-BE49-F238E27FC236}">
              <a16:creationId xmlns:a16="http://schemas.microsoft.com/office/drawing/2014/main" id="{763A67ED-78E8-4A2E-A7EB-7B4030E0474B}"/>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a:extLst>
            <a:ext uri="{FF2B5EF4-FFF2-40B4-BE49-F238E27FC236}">
              <a16:creationId xmlns:a16="http://schemas.microsoft.com/office/drawing/2014/main" id="{9AD32818-49C8-44DF-97C4-BC924008801B}"/>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a:extLst>
            <a:ext uri="{FF2B5EF4-FFF2-40B4-BE49-F238E27FC236}">
              <a16:creationId xmlns:a16="http://schemas.microsoft.com/office/drawing/2014/main" id="{D8AC8374-C127-43C6-99E8-203BD720288E}"/>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4" name="直線コネクタ 383">
          <a:extLst>
            <a:ext uri="{FF2B5EF4-FFF2-40B4-BE49-F238E27FC236}">
              <a16:creationId xmlns:a16="http://schemas.microsoft.com/office/drawing/2014/main" id="{B5AB05B5-7AC3-47EA-AF53-3E3F661862DE}"/>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5" name="テキスト ボックス 384">
          <a:extLst>
            <a:ext uri="{FF2B5EF4-FFF2-40B4-BE49-F238E27FC236}">
              <a16:creationId xmlns:a16="http://schemas.microsoft.com/office/drawing/2014/main" id="{95E8C4CD-F51F-4BC8-A415-3FDFCDFF8ADB}"/>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6" name="直線コネクタ 385">
          <a:extLst>
            <a:ext uri="{FF2B5EF4-FFF2-40B4-BE49-F238E27FC236}">
              <a16:creationId xmlns:a16="http://schemas.microsoft.com/office/drawing/2014/main" id="{4A46983A-BB7C-499A-903C-529B4AD885D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87" name="テキスト ボックス 386">
          <a:extLst>
            <a:ext uri="{FF2B5EF4-FFF2-40B4-BE49-F238E27FC236}">
              <a16:creationId xmlns:a16="http://schemas.microsoft.com/office/drawing/2014/main" id="{2C23CD77-CE6E-412D-A682-09474188B4FE}"/>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8" name="直線コネクタ 387">
          <a:extLst>
            <a:ext uri="{FF2B5EF4-FFF2-40B4-BE49-F238E27FC236}">
              <a16:creationId xmlns:a16="http://schemas.microsoft.com/office/drawing/2014/main" id="{347088A4-A1DE-4269-AAD3-E30961697A5E}"/>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89" name="テキスト ボックス 388">
          <a:extLst>
            <a:ext uri="{FF2B5EF4-FFF2-40B4-BE49-F238E27FC236}">
              <a16:creationId xmlns:a16="http://schemas.microsoft.com/office/drawing/2014/main" id="{9569B9BC-7E6D-4E18-9980-A2F58032896B}"/>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0" name="直線コネクタ 389">
          <a:extLst>
            <a:ext uri="{FF2B5EF4-FFF2-40B4-BE49-F238E27FC236}">
              <a16:creationId xmlns:a16="http://schemas.microsoft.com/office/drawing/2014/main" id="{611705FC-2A86-448A-BF14-32A2E8DDEE58}"/>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1" name="テキスト ボックス 390">
          <a:extLst>
            <a:ext uri="{FF2B5EF4-FFF2-40B4-BE49-F238E27FC236}">
              <a16:creationId xmlns:a16="http://schemas.microsoft.com/office/drawing/2014/main" id="{ED63AC9C-B736-4F54-98F3-C7980E96C5B6}"/>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2" name="直線コネクタ 391">
          <a:extLst>
            <a:ext uri="{FF2B5EF4-FFF2-40B4-BE49-F238E27FC236}">
              <a16:creationId xmlns:a16="http://schemas.microsoft.com/office/drawing/2014/main" id="{F9A67800-0536-4B54-A8EF-6D84950F1C27}"/>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21970</xdr:rowOff>
    </xdr:from>
    <xdr:ext cx="595419" cy="259045"/>
    <xdr:sp macro="" textlink="">
      <xdr:nvSpPr>
        <xdr:cNvPr id="393" name="テキスト ボックス 392">
          <a:extLst>
            <a:ext uri="{FF2B5EF4-FFF2-40B4-BE49-F238E27FC236}">
              <a16:creationId xmlns:a16="http://schemas.microsoft.com/office/drawing/2014/main" id="{2909C373-873A-4895-8DBD-FA6CB163D57A}"/>
            </a:ext>
          </a:extLst>
        </xdr:cNvPr>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4" name="直線コネクタ 393">
          <a:extLst>
            <a:ext uri="{FF2B5EF4-FFF2-40B4-BE49-F238E27FC236}">
              <a16:creationId xmlns:a16="http://schemas.microsoft.com/office/drawing/2014/main" id="{20ADC5BA-4346-4465-9F88-2E5296080EBE}"/>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5" name="テキスト ボックス 394">
          <a:extLst>
            <a:ext uri="{FF2B5EF4-FFF2-40B4-BE49-F238E27FC236}">
              <a16:creationId xmlns:a16="http://schemas.microsoft.com/office/drawing/2014/main" id="{0BE95208-384C-46BC-A007-D795442FE9F3}"/>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a:extLst>
            <a:ext uri="{FF2B5EF4-FFF2-40B4-BE49-F238E27FC236}">
              <a16:creationId xmlns:a16="http://schemas.microsoft.com/office/drawing/2014/main" id="{87003FE9-9307-47DC-AC95-ECC741307D5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7" name="テキスト ボックス 396">
          <a:extLst>
            <a:ext uri="{FF2B5EF4-FFF2-40B4-BE49-F238E27FC236}">
              <a16:creationId xmlns:a16="http://schemas.microsoft.com/office/drawing/2014/main" id="{3A903AF6-5AC8-4FCA-9289-C0AF7DD8592D}"/>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商工費グラフ枠">
          <a:extLst>
            <a:ext uri="{FF2B5EF4-FFF2-40B4-BE49-F238E27FC236}">
              <a16:creationId xmlns:a16="http://schemas.microsoft.com/office/drawing/2014/main" id="{28A3F0B6-A386-4594-A34C-71FE11F573FD}"/>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51264</xdr:rowOff>
    </xdr:from>
    <xdr:to>
      <xdr:col>54</xdr:col>
      <xdr:colOff>189865</xdr:colOff>
      <xdr:row>79</xdr:row>
      <xdr:rowOff>83246</xdr:rowOff>
    </xdr:to>
    <xdr:cxnSp macro="">
      <xdr:nvCxnSpPr>
        <xdr:cNvPr id="399" name="直線コネクタ 398">
          <a:extLst>
            <a:ext uri="{FF2B5EF4-FFF2-40B4-BE49-F238E27FC236}">
              <a16:creationId xmlns:a16="http://schemas.microsoft.com/office/drawing/2014/main" id="{FAE8ABC7-F6FD-406B-9CA9-D0B4DD5AAB58}"/>
            </a:ext>
          </a:extLst>
        </xdr:cNvPr>
        <xdr:cNvCxnSpPr/>
      </xdr:nvCxnSpPr>
      <xdr:spPr>
        <a:xfrm flipV="1">
          <a:off x="10475595" y="12052764"/>
          <a:ext cx="1270" cy="15750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87073</xdr:rowOff>
    </xdr:from>
    <xdr:ext cx="469744" cy="259045"/>
    <xdr:sp macro="" textlink="">
      <xdr:nvSpPr>
        <xdr:cNvPr id="400" name="商工費最小値テキスト">
          <a:extLst>
            <a:ext uri="{FF2B5EF4-FFF2-40B4-BE49-F238E27FC236}">
              <a16:creationId xmlns:a16="http://schemas.microsoft.com/office/drawing/2014/main" id="{7258DEB3-767A-4DC9-97E2-A2EDA78D45CC}"/>
            </a:ext>
          </a:extLst>
        </xdr:cNvPr>
        <xdr:cNvSpPr txBox="1"/>
      </xdr:nvSpPr>
      <xdr:spPr>
        <a:xfrm>
          <a:off x="10528300" y="136316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83246</xdr:rowOff>
    </xdr:from>
    <xdr:to>
      <xdr:col>55</xdr:col>
      <xdr:colOff>88900</xdr:colOff>
      <xdr:row>79</xdr:row>
      <xdr:rowOff>83246</xdr:rowOff>
    </xdr:to>
    <xdr:cxnSp macro="">
      <xdr:nvCxnSpPr>
        <xdr:cNvPr id="401" name="直線コネクタ 400">
          <a:extLst>
            <a:ext uri="{FF2B5EF4-FFF2-40B4-BE49-F238E27FC236}">
              <a16:creationId xmlns:a16="http://schemas.microsoft.com/office/drawing/2014/main" id="{BE1BB05D-3252-4F32-AB6F-068B89A71834}"/>
            </a:ext>
          </a:extLst>
        </xdr:cNvPr>
        <xdr:cNvCxnSpPr/>
      </xdr:nvCxnSpPr>
      <xdr:spPr>
        <a:xfrm>
          <a:off x="10388600" y="136277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169391</xdr:rowOff>
    </xdr:from>
    <xdr:ext cx="599010" cy="259045"/>
    <xdr:sp macro="" textlink="">
      <xdr:nvSpPr>
        <xdr:cNvPr id="402" name="商工費最大値テキスト">
          <a:extLst>
            <a:ext uri="{FF2B5EF4-FFF2-40B4-BE49-F238E27FC236}">
              <a16:creationId xmlns:a16="http://schemas.microsoft.com/office/drawing/2014/main" id="{168D6863-284B-4303-A66A-EADB4B592DB2}"/>
            </a:ext>
          </a:extLst>
        </xdr:cNvPr>
        <xdr:cNvSpPr txBox="1"/>
      </xdr:nvSpPr>
      <xdr:spPr>
        <a:xfrm>
          <a:off x="10528300" y="118279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146,124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51264</xdr:rowOff>
    </xdr:from>
    <xdr:to>
      <xdr:col>55</xdr:col>
      <xdr:colOff>88900</xdr:colOff>
      <xdr:row>70</xdr:row>
      <xdr:rowOff>51264</xdr:rowOff>
    </xdr:to>
    <xdr:cxnSp macro="">
      <xdr:nvCxnSpPr>
        <xdr:cNvPr id="403" name="直線コネクタ 402">
          <a:extLst>
            <a:ext uri="{FF2B5EF4-FFF2-40B4-BE49-F238E27FC236}">
              <a16:creationId xmlns:a16="http://schemas.microsoft.com/office/drawing/2014/main" id="{37CECDBF-56CD-49C5-8762-1D8F721CE07B}"/>
            </a:ext>
          </a:extLst>
        </xdr:cNvPr>
        <xdr:cNvCxnSpPr/>
      </xdr:nvCxnSpPr>
      <xdr:spPr>
        <a:xfrm>
          <a:off x="10388600" y="120527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70</xdr:row>
      <xdr:rowOff>119420</xdr:rowOff>
    </xdr:from>
    <xdr:to>
      <xdr:col>55</xdr:col>
      <xdr:colOff>0</xdr:colOff>
      <xdr:row>75</xdr:row>
      <xdr:rowOff>92293</xdr:rowOff>
    </xdr:to>
    <xdr:cxnSp macro="">
      <xdr:nvCxnSpPr>
        <xdr:cNvPr id="404" name="直線コネクタ 403">
          <a:extLst>
            <a:ext uri="{FF2B5EF4-FFF2-40B4-BE49-F238E27FC236}">
              <a16:creationId xmlns:a16="http://schemas.microsoft.com/office/drawing/2014/main" id="{4181A8E3-55D3-4D28-B7C0-340E53E733DB}"/>
            </a:ext>
          </a:extLst>
        </xdr:cNvPr>
        <xdr:cNvCxnSpPr/>
      </xdr:nvCxnSpPr>
      <xdr:spPr>
        <a:xfrm flipV="1">
          <a:off x="9639300" y="12120920"/>
          <a:ext cx="838200" cy="8301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166943</xdr:rowOff>
    </xdr:from>
    <xdr:ext cx="534377" cy="259045"/>
    <xdr:sp macro="" textlink="">
      <xdr:nvSpPr>
        <xdr:cNvPr id="405" name="商工費平均値テキスト">
          <a:extLst>
            <a:ext uri="{FF2B5EF4-FFF2-40B4-BE49-F238E27FC236}">
              <a16:creationId xmlns:a16="http://schemas.microsoft.com/office/drawing/2014/main" id="{80C313E6-6250-4616-871A-FAB97A4BAFC1}"/>
            </a:ext>
          </a:extLst>
        </xdr:cNvPr>
        <xdr:cNvSpPr txBox="1"/>
      </xdr:nvSpPr>
      <xdr:spPr>
        <a:xfrm>
          <a:off x="10528300" y="1319714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17066</xdr:rowOff>
    </xdr:from>
    <xdr:to>
      <xdr:col>55</xdr:col>
      <xdr:colOff>50800</xdr:colOff>
      <xdr:row>77</xdr:row>
      <xdr:rowOff>118666</xdr:rowOff>
    </xdr:to>
    <xdr:sp macro="" textlink="">
      <xdr:nvSpPr>
        <xdr:cNvPr id="406" name="フローチャート: 判断 405">
          <a:extLst>
            <a:ext uri="{FF2B5EF4-FFF2-40B4-BE49-F238E27FC236}">
              <a16:creationId xmlns:a16="http://schemas.microsoft.com/office/drawing/2014/main" id="{8051D689-C562-410C-8E6E-59A76018573C}"/>
            </a:ext>
          </a:extLst>
        </xdr:cNvPr>
        <xdr:cNvSpPr/>
      </xdr:nvSpPr>
      <xdr:spPr>
        <a:xfrm>
          <a:off x="10426700" y="13218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75</xdr:row>
      <xdr:rowOff>92293</xdr:rowOff>
    </xdr:from>
    <xdr:to>
      <xdr:col>50</xdr:col>
      <xdr:colOff>114300</xdr:colOff>
      <xdr:row>76</xdr:row>
      <xdr:rowOff>102112</xdr:rowOff>
    </xdr:to>
    <xdr:cxnSp macro="">
      <xdr:nvCxnSpPr>
        <xdr:cNvPr id="407" name="直線コネクタ 406">
          <a:extLst>
            <a:ext uri="{FF2B5EF4-FFF2-40B4-BE49-F238E27FC236}">
              <a16:creationId xmlns:a16="http://schemas.microsoft.com/office/drawing/2014/main" id="{DE7CE541-0A24-4A36-A8BC-E1D8608C12ED}"/>
            </a:ext>
          </a:extLst>
        </xdr:cNvPr>
        <xdr:cNvCxnSpPr/>
      </xdr:nvCxnSpPr>
      <xdr:spPr>
        <a:xfrm flipV="1">
          <a:off x="8750300" y="12951043"/>
          <a:ext cx="889000" cy="1812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36953</xdr:rowOff>
    </xdr:from>
    <xdr:to>
      <xdr:col>50</xdr:col>
      <xdr:colOff>165100</xdr:colOff>
      <xdr:row>77</xdr:row>
      <xdr:rowOff>138553</xdr:rowOff>
    </xdr:to>
    <xdr:sp macro="" textlink="">
      <xdr:nvSpPr>
        <xdr:cNvPr id="408" name="フローチャート: 判断 407">
          <a:extLst>
            <a:ext uri="{FF2B5EF4-FFF2-40B4-BE49-F238E27FC236}">
              <a16:creationId xmlns:a16="http://schemas.microsoft.com/office/drawing/2014/main" id="{140DCBFE-C015-45CE-BB4A-9E61D1BE7A14}"/>
            </a:ext>
          </a:extLst>
        </xdr:cNvPr>
        <xdr:cNvSpPr/>
      </xdr:nvSpPr>
      <xdr:spPr>
        <a:xfrm>
          <a:off x="9588500" y="13238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129680</xdr:rowOff>
    </xdr:from>
    <xdr:ext cx="534377" cy="259045"/>
    <xdr:sp macro="" textlink="">
      <xdr:nvSpPr>
        <xdr:cNvPr id="409" name="テキスト ボックス 408">
          <a:extLst>
            <a:ext uri="{FF2B5EF4-FFF2-40B4-BE49-F238E27FC236}">
              <a16:creationId xmlns:a16="http://schemas.microsoft.com/office/drawing/2014/main" id="{E1F50ADE-CD73-41A2-8081-DE5A06D7E584}"/>
            </a:ext>
          </a:extLst>
        </xdr:cNvPr>
        <xdr:cNvSpPr txBox="1"/>
      </xdr:nvSpPr>
      <xdr:spPr>
        <a:xfrm>
          <a:off x="9372111" y="13331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72013</xdr:rowOff>
    </xdr:from>
    <xdr:to>
      <xdr:col>45</xdr:col>
      <xdr:colOff>177800</xdr:colOff>
      <xdr:row>76</xdr:row>
      <xdr:rowOff>102112</xdr:rowOff>
    </xdr:to>
    <xdr:cxnSp macro="">
      <xdr:nvCxnSpPr>
        <xdr:cNvPr id="410" name="直線コネクタ 409">
          <a:extLst>
            <a:ext uri="{FF2B5EF4-FFF2-40B4-BE49-F238E27FC236}">
              <a16:creationId xmlns:a16="http://schemas.microsoft.com/office/drawing/2014/main" id="{E8492304-CB93-4165-AB6C-1A322A53844F}"/>
            </a:ext>
          </a:extLst>
        </xdr:cNvPr>
        <xdr:cNvCxnSpPr/>
      </xdr:nvCxnSpPr>
      <xdr:spPr>
        <a:xfrm>
          <a:off x="7861300" y="13102213"/>
          <a:ext cx="889000" cy="300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131006</xdr:rowOff>
    </xdr:from>
    <xdr:to>
      <xdr:col>46</xdr:col>
      <xdr:colOff>38100</xdr:colOff>
      <xdr:row>77</xdr:row>
      <xdr:rowOff>61156</xdr:rowOff>
    </xdr:to>
    <xdr:sp macro="" textlink="">
      <xdr:nvSpPr>
        <xdr:cNvPr id="411" name="フローチャート: 判断 410">
          <a:extLst>
            <a:ext uri="{FF2B5EF4-FFF2-40B4-BE49-F238E27FC236}">
              <a16:creationId xmlns:a16="http://schemas.microsoft.com/office/drawing/2014/main" id="{0D44150B-4233-4290-AE65-EEEDC9919247}"/>
            </a:ext>
          </a:extLst>
        </xdr:cNvPr>
        <xdr:cNvSpPr/>
      </xdr:nvSpPr>
      <xdr:spPr>
        <a:xfrm>
          <a:off x="8699500" y="13161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52283</xdr:rowOff>
    </xdr:from>
    <xdr:ext cx="534377" cy="259045"/>
    <xdr:sp macro="" textlink="">
      <xdr:nvSpPr>
        <xdr:cNvPr id="412" name="テキスト ボックス 411">
          <a:extLst>
            <a:ext uri="{FF2B5EF4-FFF2-40B4-BE49-F238E27FC236}">
              <a16:creationId xmlns:a16="http://schemas.microsoft.com/office/drawing/2014/main" id="{669703DA-232C-4421-AA98-B98A206A74E4}"/>
            </a:ext>
          </a:extLst>
        </xdr:cNvPr>
        <xdr:cNvSpPr txBox="1"/>
      </xdr:nvSpPr>
      <xdr:spPr>
        <a:xfrm>
          <a:off x="8483111" y="132539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72013</xdr:rowOff>
    </xdr:from>
    <xdr:to>
      <xdr:col>41</xdr:col>
      <xdr:colOff>50800</xdr:colOff>
      <xdr:row>76</xdr:row>
      <xdr:rowOff>93991</xdr:rowOff>
    </xdr:to>
    <xdr:cxnSp macro="">
      <xdr:nvCxnSpPr>
        <xdr:cNvPr id="413" name="直線コネクタ 412">
          <a:extLst>
            <a:ext uri="{FF2B5EF4-FFF2-40B4-BE49-F238E27FC236}">
              <a16:creationId xmlns:a16="http://schemas.microsoft.com/office/drawing/2014/main" id="{20AEE9E2-F249-4321-850E-540C5310608F}"/>
            </a:ext>
          </a:extLst>
        </xdr:cNvPr>
        <xdr:cNvCxnSpPr/>
      </xdr:nvCxnSpPr>
      <xdr:spPr>
        <a:xfrm flipV="1">
          <a:off x="6972300" y="13102213"/>
          <a:ext cx="889000" cy="219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74</xdr:row>
      <xdr:rowOff>26013</xdr:rowOff>
    </xdr:from>
    <xdr:to>
      <xdr:col>41</xdr:col>
      <xdr:colOff>101600</xdr:colOff>
      <xdr:row>74</xdr:row>
      <xdr:rowOff>127613</xdr:rowOff>
    </xdr:to>
    <xdr:sp macro="" textlink="">
      <xdr:nvSpPr>
        <xdr:cNvPr id="414" name="フローチャート: 判断 413">
          <a:extLst>
            <a:ext uri="{FF2B5EF4-FFF2-40B4-BE49-F238E27FC236}">
              <a16:creationId xmlns:a16="http://schemas.microsoft.com/office/drawing/2014/main" id="{564B14A4-5566-4A54-8210-816C813AC98A}"/>
            </a:ext>
          </a:extLst>
        </xdr:cNvPr>
        <xdr:cNvSpPr/>
      </xdr:nvSpPr>
      <xdr:spPr>
        <a:xfrm>
          <a:off x="7810500" y="12713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72</xdr:row>
      <xdr:rowOff>144140</xdr:rowOff>
    </xdr:from>
    <xdr:ext cx="534377" cy="259045"/>
    <xdr:sp macro="" textlink="">
      <xdr:nvSpPr>
        <xdr:cNvPr id="415" name="テキスト ボックス 414">
          <a:extLst>
            <a:ext uri="{FF2B5EF4-FFF2-40B4-BE49-F238E27FC236}">
              <a16:creationId xmlns:a16="http://schemas.microsoft.com/office/drawing/2014/main" id="{5F1269D7-7C11-471F-93FF-C5BCFEE16764}"/>
            </a:ext>
          </a:extLst>
        </xdr:cNvPr>
        <xdr:cNvSpPr txBox="1"/>
      </xdr:nvSpPr>
      <xdr:spPr>
        <a:xfrm>
          <a:off x="7594111" y="12488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74</xdr:row>
      <xdr:rowOff>67586</xdr:rowOff>
    </xdr:from>
    <xdr:to>
      <xdr:col>36</xdr:col>
      <xdr:colOff>165100</xdr:colOff>
      <xdr:row>74</xdr:row>
      <xdr:rowOff>169186</xdr:rowOff>
    </xdr:to>
    <xdr:sp macro="" textlink="">
      <xdr:nvSpPr>
        <xdr:cNvPr id="416" name="フローチャート: 判断 415">
          <a:extLst>
            <a:ext uri="{FF2B5EF4-FFF2-40B4-BE49-F238E27FC236}">
              <a16:creationId xmlns:a16="http://schemas.microsoft.com/office/drawing/2014/main" id="{E676EB86-C375-436C-B13E-19B15EE86189}"/>
            </a:ext>
          </a:extLst>
        </xdr:cNvPr>
        <xdr:cNvSpPr/>
      </xdr:nvSpPr>
      <xdr:spPr>
        <a:xfrm>
          <a:off x="6921500" y="12754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73</xdr:row>
      <xdr:rowOff>14263</xdr:rowOff>
    </xdr:from>
    <xdr:ext cx="534377" cy="259045"/>
    <xdr:sp macro="" textlink="">
      <xdr:nvSpPr>
        <xdr:cNvPr id="417" name="テキスト ボックス 416">
          <a:extLst>
            <a:ext uri="{FF2B5EF4-FFF2-40B4-BE49-F238E27FC236}">
              <a16:creationId xmlns:a16="http://schemas.microsoft.com/office/drawing/2014/main" id="{C4175C41-F73E-4211-87AE-385525BEC86D}"/>
            </a:ext>
          </a:extLst>
        </xdr:cNvPr>
        <xdr:cNvSpPr txBox="1"/>
      </xdr:nvSpPr>
      <xdr:spPr>
        <a:xfrm>
          <a:off x="6705111" y="125301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4576596A-E47D-404B-8E52-3B881CF0A953}"/>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F0B1447F-C990-49A3-AAEB-0944ABCD997B}"/>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99C2EF8F-0832-4B15-88D0-D67EB6948811}"/>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BA2D60F2-4E3D-40EF-98B9-38FB0C532611}"/>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59917619-2AD3-4EC6-954D-BB4E22E802EE}"/>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70</xdr:row>
      <xdr:rowOff>68620</xdr:rowOff>
    </xdr:from>
    <xdr:to>
      <xdr:col>55</xdr:col>
      <xdr:colOff>50800</xdr:colOff>
      <xdr:row>70</xdr:row>
      <xdr:rowOff>170220</xdr:rowOff>
    </xdr:to>
    <xdr:sp macro="" textlink="">
      <xdr:nvSpPr>
        <xdr:cNvPr id="423" name="楕円 422">
          <a:extLst>
            <a:ext uri="{FF2B5EF4-FFF2-40B4-BE49-F238E27FC236}">
              <a16:creationId xmlns:a16="http://schemas.microsoft.com/office/drawing/2014/main" id="{51A8746D-F273-45FD-947A-AC2FC51EAFBA}"/>
            </a:ext>
          </a:extLst>
        </xdr:cNvPr>
        <xdr:cNvSpPr/>
      </xdr:nvSpPr>
      <xdr:spPr>
        <a:xfrm>
          <a:off x="10426700" y="12070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69</xdr:row>
      <xdr:rowOff>154997</xdr:rowOff>
    </xdr:from>
    <xdr:ext cx="599010" cy="259045"/>
    <xdr:sp macro="" textlink="">
      <xdr:nvSpPr>
        <xdr:cNvPr id="424" name="商工費該当値テキスト">
          <a:extLst>
            <a:ext uri="{FF2B5EF4-FFF2-40B4-BE49-F238E27FC236}">
              <a16:creationId xmlns:a16="http://schemas.microsoft.com/office/drawing/2014/main" id="{F7314386-114D-4B7B-AC4F-11C4D50671E4}"/>
            </a:ext>
          </a:extLst>
        </xdr:cNvPr>
        <xdr:cNvSpPr txBox="1"/>
      </xdr:nvSpPr>
      <xdr:spPr>
        <a:xfrm>
          <a:off x="10528300" y="119850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139,863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75</xdr:row>
      <xdr:rowOff>41493</xdr:rowOff>
    </xdr:from>
    <xdr:to>
      <xdr:col>50</xdr:col>
      <xdr:colOff>165100</xdr:colOff>
      <xdr:row>75</xdr:row>
      <xdr:rowOff>143093</xdr:rowOff>
    </xdr:to>
    <xdr:sp macro="" textlink="">
      <xdr:nvSpPr>
        <xdr:cNvPr id="425" name="楕円 424">
          <a:extLst>
            <a:ext uri="{FF2B5EF4-FFF2-40B4-BE49-F238E27FC236}">
              <a16:creationId xmlns:a16="http://schemas.microsoft.com/office/drawing/2014/main" id="{DCEF6E5A-A84B-4918-B29F-33783EFD7BC0}"/>
            </a:ext>
          </a:extLst>
        </xdr:cNvPr>
        <xdr:cNvSpPr/>
      </xdr:nvSpPr>
      <xdr:spPr>
        <a:xfrm>
          <a:off x="9588500" y="12900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73</xdr:row>
      <xdr:rowOff>159620</xdr:rowOff>
    </xdr:from>
    <xdr:ext cx="534377" cy="259045"/>
    <xdr:sp macro="" textlink="">
      <xdr:nvSpPr>
        <xdr:cNvPr id="426" name="テキスト ボックス 425">
          <a:extLst>
            <a:ext uri="{FF2B5EF4-FFF2-40B4-BE49-F238E27FC236}">
              <a16:creationId xmlns:a16="http://schemas.microsoft.com/office/drawing/2014/main" id="{34C1E1F3-0238-426F-AD81-E6AF16440490}"/>
            </a:ext>
          </a:extLst>
        </xdr:cNvPr>
        <xdr:cNvSpPr txBox="1"/>
      </xdr:nvSpPr>
      <xdr:spPr>
        <a:xfrm>
          <a:off x="9372111" y="12675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51312</xdr:rowOff>
    </xdr:from>
    <xdr:to>
      <xdr:col>46</xdr:col>
      <xdr:colOff>38100</xdr:colOff>
      <xdr:row>76</xdr:row>
      <xdr:rowOff>152912</xdr:rowOff>
    </xdr:to>
    <xdr:sp macro="" textlink="">
      <xdr:nvSpPr>
        <xdr:cNvPr id="427" name="楕円 426">
          <a:extLst>
            <a:ext uri="{FF2B5EF4-FFF2-40B4-BE49-F238E27FC236}">
              <a16:creationId xmlns:a16="http://schemas.microsoft.com/office/drawing/2014/main" id="{434513D6-355A-4D89-BE99-897E7D291C8A}"/>
            </a:ext>
          </a:extLst>
        </xdr:cNvPr>
        <xdr:cNvSpPr/>
      </xdr:nvSpPr>
      <xdr:spPr>
        <a:xfrm>
          <a:off x="8699500" y="13081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169439</xdr:rowOff>
    </xdr:from>
    <xdr:ext cx="534377" cy="259045"/>
    <xdr:sp macro="" textlink="">
      <xdr:nvSpPr>
        <xdr:cNvPr id="428" name="テキスト ボックス 427">
          <a:extLst>
            <a:ext uri="{FF2B5EF4-FFF2-40B4-BE49-F238E27FC236}">
              <a16:creationId xmlns:a16="http://schemas.microsoft.com/office/drawing/2014/main" id="{34596723-1405-4B6F-99BB-D3CDEAF8234D}"/>
            </a:ext>
          </a:extLst>
        </xdr:cNvPr>
        <xdr:cNvSpPr txBox="1"/>
      </xdr:nvSpPr>
      <xdr:spPr>
        <a:xfrm>
          <a:off x="8483111" y="128567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21213</xdr:rowOff>
    </xdr:from>
    <xdr:to>
      <xdr:col>41</xdr:col>
      <xdr:colOff>101600</xdr:colOff>
      <xdr:row>76</xdr:row>
      <xdr:rowOff>122813</xdr:rowOff>
    </xdr:to>
    <xdr:sp macro="" textlink="">
      <xdr:nvSpPr>
        <xdr:cNvPr id="429" name="楕円 428">
          <a:extLst>
            <a:ext uri="{FF2B5EF4-FFF2-40B4-BE49-F238E27FC236}">
              <a16:creationId xmlns:a16="http://schemas.microsoft.com/office/drawing/2014/main" id="{2DB94B66-9EF1-4568-BF1F-71E974E4B5FD}"/>
            </a:ext>
          </a:extLst>
        </xdr:cNvPr>
        <xdr:cNvSpPr/>
      </xdr:nvSpPr>
      <xdr:spPr>
        <a:xfrm>
          <a:off x="7810500" y="13051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113940</xdr:rowOff>
    </xdr:from>
    <xdr:ext cx="534377" cy="259045"/>
    <xdr:sp macro="" textlink="">
      <xdr:nvSpPr>
        <xdr:cNvPr id="430" name="テキスト ボックス 429">
          <a:extLst>
            <a:ext uri="{FF2B5EF4-FFF2-40B4-BE49-F238E27FC236}">
              <a16:creationId xmlns:a16="http://schemas.microsoft.com/office/drawing/2014/main" id="{5E2A007C-E385-456F-AADF-48CC9DB527D9}"/>
            </a:ext>
          </a:extLst>
        </xdr:cNvPr>
        <xdr:cNvSpPr txBox="1"/>
      </xdr:nvSpPr>
      <xdr:spPr>
        <a:xfrm>
          <a:off x="7594111" y="131441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43191</xdr:rowOff>
    </xdr:from>
    <xdr:to>
      <xdr:col>36</xdr:col>
      <xdr:colOff>165100</xdr:colOff>
      <xdr:row>76</xdr:row>
      <xdr:rowOff>144791</xdr:rowOff>
    </xdr:to>
    <xdr:sp macro="" textlink="">
      <xdr:nvSpPr>
        <xdr:cNvPr id="431" name="楕円 430">
          <a:extLst>
            <a:ext uri="{FF2B5EF4-FFF2-40B4-BE49-F238E27FC236}">
              <a16:creationId xmlns:a16="http://schemas.microsoft.com/office/drawing/2014/main" id="{F0312117-D679-460E-9E7F-990041FD4C9C}"/>
            </a:ext>
          </a:extLst>
        </xdr:cNvPr>
        <xdr:cNvSpPr/>
      </xdr:nvSpPr>
      <xdr:spPr>
        <a:xfrm>
          <a:off x="6921500" y="13073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135918</xdr:rowOff>
    </xdr:from>
    <xdr:ext cx="534377" cy="259045"/>
    <xdr:sp macro="" textlink="">
      <xdr:nvSpPr>
        <xdr:cNvPr id="432" name="テキスト ボックス 431">
          <a:extLst>
            <a:ext uri="{FF2B5EF4-FFF2-40B4-BE49-F238E27FC236}">
              <a16:creationId xmlns:a16="http://schemas.microsoft.com/office/drawing/2014/main" id="{250EBC44-8567-4A54-882A-22D06CF55991}"/>
            </a:ext>
          </a:extLst>
        </xdr:cNvPr>
        <xdr:cNvSpPr txBox="1"/>
      </xdr:nvSpPr>
      <xdr:spPr>
        <a:xfrm>
          <a:off x="6705111" y="131661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a:extLst>
            <a:ext uri="{FF2B5EF4-FFF2-40B4-BE49-F238E27FC236}">
              <a16:creationId xmlns:a16="http://schemas.microsoft.com/office/drawing/2014/main" id="{1B8AA851-EB09-49CC-9082-74CBB0ECE49B}"/>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a:extLst>
            <a:ext uri="{FF2B5EF4-FFF2-40B4-BE49-F238E27FC236}">
              <a16:creationId xmlns:a16="http://schemas.microsoft.com/office/drawing/2014/main" id="{01C2464A-DD5F-45EB-B2C6-BEE340EF1346}"/>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a:extLst>
            <a:ext uri="{FF2B5EF4-FFF2-40B4-BE49-F238E27FC236}">
              <a16:creationId xmlns:a16="http://schemas.microsoft.com/office/drawing/2014/main" id="{0D2FCDE2-8308-4385-8789-35EEF78246BB}"/>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a:extLst>
            <a:ext uri="{FF2B5EF4-FFF2-40B4-BE49-F238E27FC236}">
              <a16:creationId xmlns:a16="http://schemas.microsoft.com/office/drawing/2014/main" id="{9F9C18EB-43CE-460A-ADEB-12A114D6EC0F}"/>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a:extLst>
            <a:ext uri="{FF2B5EF4-FFF2-40B4-BE49-F238E27FC236}">
              <a16:creationId xmlns:a16="http://schemas.microsoft.com/office/drawing/2014/main" id="{D297F37B-9D8A-4F5C-9539-E4ABD845D51E}"/>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a:extLst>
            <a:ext uri="{FF2B5EF4-FFF2-40B4-BE49-F238E27FC236}">
              <a16:creationId xmlns:a16="http://schemas.microsoft.com/office/drawing/2014/main" id="{1F50F58F-0DB8-4B11-9C9F-C02B99E17DA8}"/>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a:extLst>
            <a:ext uri="{FF2B5EF4-FFF2-40B4-BE49-F238E27FC236}">
              <a16:creationId xmlns:a16="http://schemas.microsoft.com/office/drawing/2014/main" id="{4BCD99C1-86F7-450F-BC3D-0F8342227AF8}"/>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a:extLst>
            <a:ext uri="{FF2B5EF4-FFF2-40B4-BE49-F238E27FC236}">
              <a16:creationId xmlns:a16="http://schemas.microsoft.com/office/drawing/2014/main" id="{5963F00B-9CCC-46DD-AC6C-45D3C4DCB36F}"/>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a:extLst>
            <a:ext uri="{FF2B5EF4-FFF2-40B4-BE49-F238E27FC236}">
              <a16:creationId xmlns:a16="http://schemas.microsoft.com/office/drawing/2014/main" id="{BD97D7BB-FAE5-4E8C-A628-F7CE2619A05E}"/>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a:extLst>
            <a:ext uri="{FF2B5EF4-FFF2-40B4-BE49-F238E27FC236}">
              <a16:creationId xmlns:a16="http://schemas.microsoft.com/office/drawing/2014/main" id="{C3C03A00-3FD7-4042-A5DB-BD8F8E7A0F2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3" name="直線コネクタ 442">
          <a:extLst>
            <a:ext uri="{FF2B5EF4-FFF2-40B4-BE49-F238E27FC236}">
              <a16:creationId xmlns:a16="http://schemas.microsoft.com/office/drawing/2014/main" id="{805895EF-90C8-454E-B359-4E80A3237121}"/>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4" name="テキスト ボックス 443">
          <a:extLst>
            <a:ext uri="{FF2B5EF4-FFF2-40B4-BE49-F238E27FC236}">
              <a16:creationId xmlns:a16="http://schemas.microsoft.com/office/drawing/2014/main" id="{A0291956-424B-415D-8CFF-A6A82C43828B}"/>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5" name="直線コネクタ 444">
          <a:extLst>
            <a:ext uri="{FF2B5EF4-FFF2-40B4-BE49-F238E27FC236}">
              <a16:creationId xmlns:a16="http://schemas.microsoft.com/office/drawing/2014/main" id="{DB85FBBB-1B1E-42E3-98BC-05D4747ACB52}"/>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35577</xdr:rowOff>
    </xdr:from>
    <xdr:ext cx="595419" cy="259045"/>
    <xdr:sp macro="" textlink="">
      <xdr:nvSpPr>
        <xdr:cNvPr id="446" name="テキスト ボックス 445">
          <a:extLst>
            <a:ext uri="{FF2B5EF4-FFF2-40B4-BE49-F238E27FC236}">
              <a16:creationId xmlns:a16="http://schemas.microsoft.com/office/drawing/2014/main" id="{41735F8A-0B61-4D54-8296-EBFE29D88364}"/>
            </a:ext>
          </a:extLst>
        </xdr:cNvPr>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7" name="直線コネクタ 446">
          <a:extLst>
            <a:ext uri="{FF2B5EF4-FFF2-40B4-BE49-F238E27FC236}">
              <a16:creationId xmlns:a16="http://schemas.microsoft.com/office/drawing/2014/main" id="{3D016421-7AB9-4A00-A808-73F3DE70AA5C}"/>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8" name="テキスト ボックス 447">
          <a:extLst>
            <a:ext uri="{FF2B5EF4-FFF2-40B4-BE49-F238E27FC236}">
              <a16:creationId xmlns:a16="http://schemas.microsoft.com/office/drawing/2014/main" id="{AF83E986-A243-45E9-944F-575DF6256648}"/>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9" name="直線コネクタ 448">
          <a:extLst>
            <a:ext uri="{FF2B5EF4-FFF2-40B4-BE49-F238E27FC236}">
              <a16:creationId xmlns:a16="http://schemas.microsoft.com/office/drawing/2014/main" id="{5EF1CC8B-7263-4EFC-AF5D-B4B08A45D031}"/>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0" name="テキスト ボックス 449">
          <a:extLst>
            <a:ext uri="{FF2B5EF4-FFF2-40B4-BE49-F238E27FC236}">
              <a16:creationId xmlns:a16="http://schemas.microsoft.com/office/drawing/2014/main" id="{E8D64CB3-4591-4F76-9057-7085B71AA9A7}"/>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1" name="直線コネクタ 450">
          <a:extLst>
            <a:ext uri="{FF2B5EF4-FFF2-40B4-BE49-F238E27FC236}">
              <a16:creationId xmlns:a16="http://schemas.microsoft.com/office/drawing/2014/main" id="{1B6A0619-144B-48D4-B34A-A48F14DF3BBE}"/>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2" name="テキスト ボックス 451">
          <a:extLst>
            <a:ext uri="{FF2B5EF4-FFF2-40B4-BE49-F238E27FC236}">
              <a16:creationId xmlns:a16="http://schemas.microsoft.com/office/drawing/2014/main" id="{7644F87C-BB84-4736-BDBC-190229FA09F2}"/>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3" name="直線コネクタ 452">
          <a:extLst>
            <a:ext uri="{FF2B5EF4-FFF2-40B4-BE49-F238E27FC236}">
              <a16:creationId xmlns:a16="http://schemas.microsoft.com/office/drawing/2014/main" id="{D691F74A-3D79-4AD4-8A39-FD10692D32ED}"/>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4" name="テキスト ボックス 453">
          <a:extLst>
            <a:ext uri="{FF2B5EF4-FFF2-40B4-BE49-F238E27FC236}">
              <a16:creationId xmlns:a16="http://schemas.microsoft.com/office/drawing/2014/main" id="{F165B261-31A0-4C84-BFEB-48124BD09F56}"/>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5" name="土木費グラフ枠">
          <a:extLst>
            <a:ext uri="{FF2B5EF4-FFF2-40B4-BE49-F238E27FC236}">
              <a16:creationId xmlns:a16="http://schemas.microsoft.com/office/drawing/2014/main" id="{A632D2B4-0448-465E-8BDA-77DE7D8FB467}"/>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12412</xdr:rowOff>
    </xdr:from>
    <xdr:to>
      <xdr:col>54</xdr:col>
      <xdr:colOff>189865</xdr:colOff>
      <xdr:row>98</xdr:row>
      <xdr:rowOff>109990</xdr:rowOff>
    </xdr:to>
    <xdr:cxnSp macro="">
      <xdr:nvCxnSpPr>
        <xdr:cNvPr id="456" name="直線コネクタ 455">
          <a:extLst>
            <a:ext uri="{FF2B5EF4-FFF2-40B4-BE49-F238E27FC236}">
              <a16:creationId xmlns:a16="http://schemas.microsoft.com/office/drawing/2014/main" id="{45519815-06BB-4ED3-B508-52199613846A}"/>
            </a:ext>
          </a:extLst>
        </xdr:cNvPr>
        <xdr:cNvCxnSpPr/>
      </xdr:nvCxnSpPr>
      <xdr:spPr>
        <a:xfrm flipV="1">
          <a:off x="10475595" y="15614362"/>
          <a:ext cx="1270" cy="12977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113817</xdr:rowOff>
    </xdr:from>
    <xdr:ext cx="534377" cy="259045"/>
    <xdr:sp macro="" textlink="">
      <xdr:nvSpPr>
        <xdr:cNvPr id="457" name="土木費最小値テキスト">
          <a:extLst>
            <a:ext uri="{FF2B5EF4-FFF2-40B4-BE49-F238E27FC236}">
              <a16:creationId xmlns:a16="http://schemas.microsoft.com/office/drawing/2014/main" id="{38587E7A-55AA-4FDC-A315-70ED97708CB8}"/>
            </a:ext>
          </a:extLst>
        </xdr:cNvPr>
        <xdr:cNvSpPr txBox="1"/>
      </xdr:nvSpPr>
      <xdr:spPr>
        <a:xfrm>
          <a:off x="10528300" y="169159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27,798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109990</xdr:rowOff>
    </xdr:from>
    <xdr:to>
      <xdr:col>55</xdr:col>
      <xdr:colOff>88900</xdr:colOff>
      <xdr:row>98</xdr:row>
      <xdr:rowOff>109990</xdr:rowOff>
    </xdr:to>
    <xdr:cxnSp macro="">
      <xdr:nvCxnSpPr>
        <xdr:cNvPr id="458" name="直線コネクタ 457">
          <a:extLst>
            <a:ext uri="{FF2B5EF4-FFF2-40B4-BE49-F238E27FC236}">
              <a16:creationId xmlns:a16="http://schemas.microsoft.com/office/drawing/2014/main" id="{C7CA719F-7782-46B5-B159-9166926B7403}"/>
            </a:ext>
          </a:extLst>
        </xdr:cNvPr>
        <xdr:cNvCxnSpPr/>
      </xdr:nvCxnSpPr>
      <xdr:spPr>
        <a:xfrm>
          <a:off x="10388600" y="169120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130539</xdr:rowOff>
    </xdr:from>
    <xdr:ext cx="599010" cy="259045"/>
    <xdr:sp macro="" textlink="">
      <xdr:nvSpPr>
        <xdr:cNvPr id="459" name="土木費最大値テキスト">
          <a:extLst>
            <a:ext uri="{FF2B5EF4-FFF2-40B4-BE49-F238E27FC236}">
              <a16:creationId xmlns:a16="http://schemas.microsoft.com/office/drawing/2014/main" id="{E76B5C73-41FE-4EEA-A829-AF162CE2130E}"/>
            </a:ext>
          </a:extLst>
        </xdr:cNvPr>
        <xdr:cNvSpPr txBox="1"/>
      </xdr:nvSpPr>
      <xdr:spPr>
        <a:xfrm>
          <a:off x="10528300" y="153895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368,409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12412</xdr:rowOff>
    </xdr:from>
    <xdr:to>
      <xdr:col>55</xdr:col>
      <xdr:colOff>88900</xdr:colOff>
      <xdr:row>91</xdr:row>
      <xdr:rowOff>12412</xdr:rowOff>
    </xdr:to>
    <xdr:cxnSp macro="">
      <xdr:nvCxnSpPr>
        <xdr:cNvPr id="460" name="直線コネクタ 459">
          <a:extLst>
            <a:ext uri="{FF2B5EF4-FFF2-40B4-BE49-F238E27FC236}">
              <a16:creationId xmlns:a16="http://schemas.microsoft.com/office/drawing/2014/main" id="{B8EA2EA3-4D8B-45FC-838C-AE77164BFEC7}"/>
            </a:ext>
          </a:extLst>
        </xdr:cNvPr>
        <xdr:cNvCxnSpPr/>
      </xdr:nvCxnSpPr>
      <xdr:spPr>
        <a:xfrm>
          <a:off x="10388600" y="156143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35424</xdr:rowOff>
    </xdr:from>
    <xdr:to>
      <xdr:col>55</xdr:col>
      <xdr:colOff>0</xdr:colOff>
      <xdr:row>96</xdr:row>
      <xdr:rowOff>28239</xdr:rowOff>
    </xdr:to>
    <xdr:cxnSp macro="">
      <xdr:nvCxnSpPr>
        <xdr:cNvPr id="461" name="直線コネクタ 460">
          <a:extLst>
            <a:ext uri="{FF2B5EF4-FFF2-40B4-BE49-F238E27FC236}">
              <a16:creationId xmlns:a16="http://schemas.microsoft.com/office/drawing/2014/main" id="{3793AFC0-71C2-4AA9-A868-32E970C6648B}"/>
            </a:ext>
          </a:extLst>
        </xdr:cNvPr>
        <xdr:cNvCxnSpPr/>
      </xdr:nvCxnSpPr>
      <xdr:spPr>
        <a:xfrm flipV="1">
          <a:off x="9639300" y="16323174"/>
          <a:ext cx="838200" cy="164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141234</xdr:rowOff>
    </xdr:from>
    <xdr:ext cx="534377" cy="259045"/>
    <xdr:sp macro="" textlink="">
      <xdr:nvSpPr>
        <xdr:cNvPr id="462" name="土木費平均値テキスト">
          <a:extLst>
            <a:ext uri="{FF2B5EF4-FFF2-40B4-BE49-F238E27FC236}">
              <a16:creationId xmlns:a16="http://schemas.microsoft.com/office/drawing/2014/main" id="{0740EB08-22CA-4E60-A283-6847C05D08BF}"/>
            </a:ext>
          </a:extLst>
        </xdr:cNvPr>
        <xdr:cNvSpPr txBox="1"/>
      </xdr:nvSpPr>
      <xdr:spPr>
        <a:xfrm>
          <a:off x="10528300" y="1660043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162807</xdr:rowOff>
    </xdr:from>
    <xdr:to>
      <xdr:col>55</xdr:col>
      <xdr:colOff>50800</xdr:colOff>
      <xdr:row>97</xdr:row>
      <xdr:rowOff>92957</xdr:rowOff>
    </xdr:to>
    <xdr:sp macro="" textlink="">
      <xdr:nvSpPr>
        <xdr:cNvPr id="463" name="フローチャート: 判断 462">
          <a:extLst>
            <a:ext uri="{FF2B5EF4-FFF2-40B4-BE49-F238E27FC236}">
              <a16:creationId xmlns:a16="http://schemas.microsoft.com/office/drawing/2014/main" id="{7BFDF165-CB6D-4283-B0D1-73F9BBDCE130}"/>
            </a:ext>
          </a:extLst>
        </xdr:cNvPr>
        <xdr:cNvSpPr/>
      </xdr:nvSpPr>
      <xdr:spPr>
        <a:xfrm>
          <a:off x="10426700" y="16622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168591</xdr:rowOff>
    </xdr:from>
    <xdr:to>
      <xdr:col>50</xdr:col>
      <xdr:colOff>114300</xdr:colOff>
      <xdr:row>96</xdr:row>
      <xdr:rowOff>28239</xdr:rowOff>
    </xdr:to>
    <xdr:cxnSp macro="">
      <xdr:nvCxnSpPr>
        <xdr:cNvPr id="464" name="直線コネクタ 463">
          <a:extLst>
            <a:ext uri="{FF2B5EF4-FFF2-40B4-BE49-F238E27FC236}">
              <a16:creationId xmlns:a16="http://schemas.microsoft.com/office/drawing/2014/main" id="{C4B3BDB6-9E28-4628-AD16-67870EC74930}"/>
            </a:ext>
          </a:extLst>
        </xdr:cNvPr>
        <xdr:cNvCxnSpPr/>
      </xdr:nvCxnSpPr>
      <xdr:spPr>
        <a:xfrm>
          <a:off x="8750300" y="16456341"/>
          <a:ext cx="889000" cy="31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148458</xdr:rowOff>
    </xdr:from>
    <xdr:to>
      <xdr:col>50</xdr:col>
      <xdr:colOff>165100</xdr:colOff>
      <xdr:row>97</xdr:row>
      <xdr:rowOff>78608</xdr:rowOff>
    </xdr:to>
    <xdr:sp macro="" textlink="">
      <xdr:nvSpPr>
        <xdr:cNvPr id="465" name="フローチャート: 判断 464">
          <a:extLst>
            <a:ext uri="{FF2B5EF4-FFF2-40B4-BE49-F238E27FC236}">
              <a16:creationId xmlns:a16="http://schemas.microsoft.com/office/drawing/2014/main" id="{0850D8DC-2AB4-483A-BC72-9E1959DBDC1C}"/>
            </a:ext>
          </a:extLst>
        </xdr:cNvPr>
        <xdr:cNvSpPr/>
      </xdr:nvSpPr>
      <xdr:spPr>
        <a:xfrm>
          <a:off x="9588500" y="16607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69735</xdr:rowOff>
    </xdr:from>
    <xdr:ext cx="534377" cy="259045"/>
    <xdr:sp macro="" textlink="">
      <xdr:nvSpPr>
        <xdr:cNvPr id="466" name="テキスト ボックス 465">
          <a:extLst>
            <a:ext uri="{FF2B5EF4-FFF2-40B4-BE49-F238E27FC236}">
              <a16:creationId xmlns:a16="http://schemas.microsoft.com/office/drawing/2014/main" id="{7808805C-3EFF-4C3F-A962-C335BCEB5E18}"/>
            </a:ext>
          </a:extLst>
        </xdr:cNvPr>
        <xdr:cNvSpPr txBox="1"/>
      </xdr:nvSpPr>
      <xdr:spPr>
        <a:xfrm>
          <a:off x="9372111" y="16700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55502</xdr:rowOff>
    </xdr:from>
    <xdr:to>
      <xdr:col>45</xdr:col>
      <xdr:colOff>177800</xdr:colOff>
      <xdr:row>95</xdr:row>
      <xdr:rowOff>168591</xdr:rowOff>
    </xdr:to>
    <xdr:cxnSp macro="">
      <xdr:nvCxnSpPr>
        <xdr:cNvPr id="467" name="直線コネクタ 466">
          <a:extLst>
            <a:ext uri="{FF2B5EF4-FFF2-40B4-BE49-F238E27FC236}">
              <a16:creationId xmlns:a16="http://schemas.microsoft.com/office/drawing/2014/main" id="{62DBB06A-054A-42DD-B72A-E0679CE2A0E7}"/>
            </a:ext>
          </a:extLst>
        </xdr:cNvPr>
        <xdr:cNvCxnSpPr/>
      </xdr:nvCxnSpPr>
      <xdr:spPr>
        <a:xfrm>
          <a:off x="7861300" y="16343252"/>
          <a:ext cx="889000" cy="1130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38086</xdr:rowOff>
    </xdr:from>
    <xdr:to>
      <xdr:col>46</xdr:col>
      <xdr:colOff>38100</xdr:colOff>
      <xdr:row>97</xdr:row>
      <xdr:rowOff>139686</xdr:rowOff>
    </xdr:to>
    <xdr:sp macro="" textlink="">
      <xdr:nvSpPr>
        <xdr:cNvPr id="468" name="フローチャート: 判断 467">
          <a:extLst>
            <a:ext uri="{FF2B5EF4-FFF2-40B4-BE49-F238E27FC236}">
              <a16:creationId xmlns:a16="http://schemas.microsoft.com/office/drawing/2014/main" id="{F80F7E85-F736-45AC-AD7C-56D50B8529E9}"/>
            </a:ext>
          </a:extLst>
        </xdr:cNvPr>
        <xdr:cNvSpPr/>
      </xdr:nvSpPr>
      <xdr:spPr>
        <a:xfrm>
          <a:off x="8699500" y="16668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130813</xdr:rowOff>
    </xdr:from>
    <xdr:ext cx="534377" cy="259045"/>
    <xdr:sp macro="" textlink="">
      <xdr:nvSpPr>
        <xdr:cNvPr id="469" name="テキスト ボックス 468">
          <a:extLst>
            <a:ext uri="{FF2B5EF4-FFF2-40B4-BE49-F238E27FC236}">
              <a16:creationId xmlns:a16="http://schemas.microsoft.com/office/drawing/2014/main" id="{D68E89DF-5FAE-44C1-BB77-2C7885EC69E1}"/>
            </a:ext>
          </a:extLst>
        </xdr:cNvPr>
        <xdr:cNvSpPr txBox="1"/>
      </xdr:nvSpPr>
      <xdr:spPr>
        <a:xfrm>
          <a:off x="8483111" y="167614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94</xdr:row>
      <xdr:rowOff>34350</xdr:rowOff>
    </xdr:from>
    <xdr:to>
      <xdr:col>41</xdr:col>
      <xdr:colOff>50800</xdr:colOff>
      <xdr:row>95</xdr:row>
      <xdr:rowOff>55502</xdr:rowOff>
    </xdr:to>
    <xdr:cxnSp macro="">
      <xdr:nvCxnSpPr>
        <xdr:cNvPr id="470" name="直線コネクタ 469">
          <a:extLst>
            <a:ext uri="{FF2B5EF4-FFF2-40B4-BE49-F238E27FC236}">
              <a16:creationId xmlns:a16="http://schemas.microsoft.com/office/drawing/2014/main" id="{E325D288-2A87-4A6A-9974-EE029DF4557C}"/>
            </a:ext>
          </a:extLst>
        </xdr:cNvPr>
        <xdr:cNvCxnSpPr/>
      </xdr:nvCxnSpPr>
      <xdr:spPr>
        <a:xfrm>
          <a:off x="6972300" y="16150650"/>
          <a:ext cx="889000" cy="1926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43374</xdr:rowOff>
    </xdr:from>
    <xdr:to>
      <xdr:col>41</xdr:col>
      <xdr:colOff>101600</xdr:colOff>
      <xdr:row>95</xdr:row>
      <xdr:rowOff>144974</xdr:rowOff>
    </xdr:to>
    <xdr:sp macro="" textlink="">
      <xdr:nvSpPr>
        <xdr:cNvPr id="471" name="フローチャート: 判断 470">
          <a:extLst>
            <a:ext uri="{FF2B5EF4-FFF2-40B4-BE49-F238E27FC236}">
              <a16:creationId xmlns:a16="http://schemas.microsoft.com/office/drawing/2014/main" id="{90FF7BA2-4BE5-402A-A028-90D81631B4DC}"/>
            </a:ext>
          </a:extLst>
        </xdr:cNvPr>
        <xdr:cNvSpPr/>
      </xdr:nvSpPr>
      <xdr:spPr>
        <a:xfrm>
          <a:off x="7810500" y="16331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95</xdr:row>
      <xdr:rowOff>136101</xdr:rowOff>
    </xdr:from>
    <xdr:ext cx="599010" cy="259045"/>
    <xdr:sp macro="" textlink="">
      <xdr:nvSpPr>
        <xdr:cNvPr id="472" name="テキスト ボックス 471">
          <a:extLst>
            <a:ext uri="{FF2B5EF4-FFF2-40B4-BE49-F238E27FC236}">
              <a16:creationId xmlns:a16="http://schemas.microsoft.com/office/drawing/2014/main" id="{4775BB56-2975-4154-B1A5-6E1709100DBA}"/>
            </a:ext>
          </a:extLst>
        </xdr:cNvPr>
        <xdr:cNvSpPr txBox="1"/>
      </xdr:nvSpPr>
      <xdr:spPr>
        <a:xfrm>
          <a:off x="7561795" y="164238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65357</xdr:rowOff>
    </xdr:from>
    <xdr:to>
      <xdr:col>36</xdr:col>
      <xdr:colOff>165100</xdr:colOff>
      <xdr:row>95</xdr:row>
      <xdr:rowOff>166957</xdr:rowOff>
    </xdr:to>
    <xdr:sp macro="" textlink="">
      <xdr:nvSpPr>
        <xdr:cNvPr id="473" name="フローチャート: 判断 472">
          <a:extLst>
            <a:ext uri="{FF2B5EF4-FFF2-40B4-BE49-F238E27FC236}">
              <a16:creationId xmlns:a16="http://schemas.microsoft.com/office/drawing/2014/main" id="{7DBA992E-D649-4CE9-BAA6-2923BE3C877F}"/>
            </a:ext>
          </a:extLst>
        </xdr:cNvPr>
        <xdr:cNvSpPr/>
      </xdr:nvSpPr>
      <xdr:spPr>
        <a:xfrm>
          <a:off x="6921500" y="16353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95</xdr:row>
      <xdr:rowOff>158084</xdr:rowOff>
    </xdr:from>
    <xdr:ext cx="599010" cy="259045"/>
    <xdr:sp macro="" textlink="">
      <xdr:nvSpPr>
        <xdr:cNvPr id="474" name="テキスト ボックス 473">
          <a:extLst>
            <a:ext uri="{FF2B5EF4-FFF2-40B4-BE49-F238E27FC236}">
              <a16:creationId xmlns:a16="http://schemas.microsoft.com/office/drawing/2014/main" id="{2F9EFE40-79A7-4A3D-9ADA-B2B0DD3A10F6}"/>
            </a:ext>
          </a:extLst>
        </xdr:cNvPr>
        <xdr:cNvSpPr txBox="1"/>
      </xdr:nvSpPr>
      <xdr:spPr>
        <a:xfrm>
          <a:off x="6672795" y="164458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59B7DA95-E4FD-4AD4-9C52-52BB2FB72024}"/>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A4B3A167-4D47-4206-94FE-F1FA4FF709CE}"/>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85B91F76-E7BD-4083-94FD-8D5EDDE91FDF}"/>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7D4605D6-C893-42DF-9716-D303C1E39FA4}"/>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13B64092-0FCB-4F74-972A-4AAEC6EF25E9}"/>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156074</xdr:rowOff>
    </xdr:from>
    <xdr:to>
      <xdr:col>55</xdr:col>
      <xdr:colOff>50800</xdr:colOff>
      <xdr:row>95</xdr:row>
      <xdr:rowOff>86224</xdr:rowOff>
    </xdr:to>
    <xdr:sp macro="" textlink="">
      <xdr:nvSpPr>
        <xdr:cNvPr id="480" name="楕円 479">
          <a:extLst>
            <a:ext uri="{FF2B5EF4-FFF2-40B4-BE49-F238E27FC236}">
              <a16:creationId xmlns:a16="http://schemas.microsoft.com/office/drawing/2014/main" id="{168C6DAA-0152-4A8A-9CD9-724AB85C0556}"/>
            </a:ext>
          </a:extLst>
        </xdr:cNvPr>
        <xdr:cNvSpPr/>
      </xdr:nvSpPr>
      <xdr:spPr>
        <a:xfrm>
          <a:off x="10426700" y="16272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7501</xdr:rowOff>
    </xdr:from>
    <xdr:ext cx="599010" cy="259045"/>
    <xdr:sp macro="" textlink="">
      <xdr:nvSpPr>
        <xdr:cNvPr id="481" name="土木費該当値テキスト">
          <a:extLst>
            <a:ext uri="{FF2B5EF4-FFF2-40B4-BE49-F238E27FC236}">
              <a16:creationId xmlns:a16="http://schemas.microsoft.com/office/drawing/2014/main" id="{686493DF-9587-49B9-9813-990F544F6645}"/>
            </a:ext>
          </a:extLst>
        </xdr:cNvPr>
        <xdr:cNvSpPr txBox="1"/>
      </xdr:nvSpPr>
      <xdr:spPr>
        <a:xfrm>
          <a:off x="10528300" y="161238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182,369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148889</xdr:rowOff>
    </xdr:from>
    <xdr:to>
      <xdr:col>50</xdr:col>
      <xdr:colOff>165100</xdr:colOff>
      <xdr:row>96</xdr:row>
      <xdr:rowOff>79039</xdr:rowOff>
    </xdr:to>
    <xdr:sp macro="" textlink="">
      <xdr:nvSpPr>
        <xdr:cNvPr id="482" name="楕円 481">
          <a:extLst>
            <a:ext uri="{FF2B5EF4-FFF2-40B4-BE49-F238E27FC236}">
              <a16:creationId xmlns:a16="http://schemas.microsoft.com/office/drawing/2014/main" id="{8F77C205-D6D8-485B-98D8-A63727987AC6}"/>
            </a:ext>
          </a:extLst>
        </xdr:cNvPr>
        <xdr:cNvSpPr/>
      </xdr:nvSpPr>
      <xdr:spPr>
        <a:xfrm>
          <a:off x="9588500" y="16436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94</xdr:row>
      <xdr:rowOff>95566</xdr:rowOff>
    </xdr:from>
    <xdr:ext cx="599010" cy="259045"/>
    <xdr:sp macro="" textlink="">
      <xdr:nvSpPr>
        <xdr:cNvPr id="483" name="テキスト ボックス 482">
          <a:extLst>
            <a:ext uri="{FF2B5EF4-FFF2-40B4-BE49-F238E27FC236}">
              <a16:creationId xmlns:a16="http://schemas.microsoft.com/office/drawing/2014/main" id="{64B79DF3-FCED-4C45-9BE3-3AF941A0A56E}"/>
            </a:ext>
          </a:extLst>
        </xdr:cNvPr>
        <xdr:cNvSpPr txBox="1"/>
      </xdr:nvSpPr>
      <xdr:spPr>
        <a:xfrm>
          <a:off x="9339795" y="162118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117791</xdr:rowOff>
    </xdr:from>
    <xdr:to>
      <xdr:col>46</xdr:col>
      <xdr:colOff>38100</xdr:colOff>
      <xdr:row>96</xdr:row>
      <xdr:rowOff>47941</xdr:rowOff>
    </xdr:to>
    <xdr:sp macro="" textlink="">
      <xdr:nvSpPr>
        <xdr:cNvPr id="484" name="楕円 483">
          <a:extLst>
            <a:ext uri="{FF2B5EF4-FFF2-40B4-BE49-F238E27FC236}">
              <a16:creationId xmlns:a16="http://schemas.microsoft.com/office/drawing/2014/main" id="{C9935EC7-116E-40B0-A171-AE073A162A25}"/>
            </a:ext>
          </a:extLst>
        </xdr:cNvPr>
        <xdr:cNvSpPr/>
      </xdr:nvSpPr>
      <xdr:spPr>
        <a:xfrm>
          <a:off x="8699500" y="164055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94</xdr:row>
      <xdr:rowOff>64468</xdr:rowOff>
    </xdr:from>
    <xdr:ext cx="599010" cy="259045"/>
    <xdr:sp macro="" textlink="">
      <xdr:nvSpPr>
        <xdr:cNvPr id="485" name="テキスト ボックス 484">
          <a:extLst>
            <a:ext uri="{FF2B5EF4-FFF2-40B4-BE49-F238E27FC236}">
              <a16:creationId xmlns:a16="http://schemas.microsoft.com/office/drawing/2014/main" id="{86EE190A-FAA0-4434-BADC-BE561CC0A7EE}"/>
            </a:ext>
          </a:extLst>
        </xdr:cNvPr>
        <xdr:cNvSpPr txBox="1"/>
      </xdr:nvSpPr>
      <xdr:spPr>
        <a:xfrm>
          <a:off x="8450795" y="161807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4702</xdr:rowOff>
    </xdr:from>
    <xdr:to>
      <xdr:col>41</xdr:col>
      <xdr:colOff>101600</xdr:colOff>
      <xdr:row>95</xdr:row>
      <xdr:rowOff>106302</xdr:rowOff>
    </xdr:to>
    <xdr:sp macro="" textlink="">
      <xdr:nvSpPr>
        <xdr:cNvPr id="486" name="楕円 485">
          <a:extLst>
            <a:ext uri="{FF2B5EF4-FFF2-40B4-BE49-F238E27FC236}">
              <a16:creationId xmlns:a16="http://schemas.microsoft.com/office/drawing/2014/main" id="{3974EBC8-32A7-4C61-BE08-DF291F55D71D}"/>
            </a:ext>
          </a:extLst>
        </xdr:cNvPr>
        <xdr:cNvSpPr/>
      </xdr:nvSpPr>
      <xdr:spPr>
        <a:xfrm>
          <a:off x="7810500" y="16292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93</xdr:row>
      <xdr:rowOff>122829</xdr:rowOff>
    </xdr:from>
    <xdr:ext cx="599010" cy="259045"/>
    <xdr:sp macro="" textlink="">
      <xdr:nvSpPr>
        <xdr:cNvPr id="487" name="テキスト ボックス 486">
          <a:extLst>
            <a:ext uri="{FF2B5EF4-FFF2-40B4-BE49-F238E27FC236}">
              <a16:creationId xmlns:a16="http://schemas.microsoft.com/office/drawing/2014/main" id="{09723DCA-D730-4759-804F-EF59BE2BF8F0}"/>
            </a:ext>
          </a:extLst>
        </xdr:cNvPr>
        <xdr:cNvSpPr txBox="1"/>
      </xdr:nvSpPr>
      <xdr:spPr>
        <a:xfrm>
          <a:off x="7561795" y="160676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93</xdr:row>
      <xdr:rowOff>155000</xdr:rowOff>
    </xdr:from>
    <xdr:to>
      <xdr:col>36</xdr:col>
      <xdr:colOff>165100</xdr:colOff>
      <xdr:row>94</xdr:row>
      <xdr:rowOff>85150</xdr:rowOff>
    </xdr:to>
    <xdr:sp macro="" textlink="">
      <xdr:nvSpPr>
        <xdr:cNvPr id="488" name="楕円 487">
          <a:extLst>
            <a:ext uri="{FF2B5EF4-FFF2-40B4-BE49-F238E27FC236}">
              <a16:creationId xmlns:a16="http://schemas.microsoft.com/office/drawing/2014/main" id="{1DD3A6C9-7C4F-436F-A461-4AAC67990AB0}"/>
            </a:ext>
          </a:extLst>
        </xdr:cNvPr>
        <xdr:cNvSpPr/>
      </xdr:nvSpPr>
      <xdr:spPr>
        <a:xfrm>
          <a:off x="6921500" y="16099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92</xdr:row>
      <xdr:rowOff>101677</xdr:rowOff>
    </xdr:from>
    <xdr:ext cx="599010" cy="259045"/>
    <xdr:sp macro="" textlink="">
      <xdr:nvSpPr>
        <xdr:cNvPr id="489" name="テキスト ボックス 488">
          <a:extLst>
            <a:ext uri="{FF2B5EF4-FFF2-40B4-BE49-F238E27FC236}">
              <a16:creationId xmlns:a16="http://schemas.microsoft.com/office/drawing/2014/main" id="{16E10ABF-52E8-4F3D-83DD-A6026FD6C229}"/>
            </a:ext>
          </a:extLst>
        </xdr:cNvPr>
        <xdr:cNvSpPr txBox="1"/>
      </xdr:nvSpPr>
      <xdr:spPr>
        <a:xfrm>
          <a:off x="6672795" y="158750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0" name="正方形/長方形 489">
          <a:extLst>
            <a:ext uri="{FF2B5EF4-FFF2-40B4-BE49-F238E27FC236}">
              <a16:creationId xmlns:a16="http://schemas.microsoft.com/office/drawing/2014/main" id="{B989E8D1-2295-4101-99AF-F809B5CA6713}"/>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1" name="正方形/長方形 490">
          <a:extLst>
            <a:ext uri="{FF2B5EF4-FFF2-40B4-BE49-F238E27FC236}">
              <a16:creationId xmlns:a16="http://schemas.microsoft.com/office/drawing/2014/main" id="{98A6C253-5BBD-4372-B790-703AC96163AD}"/>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2" name="正方形/長方形 491">
          <a:extLst>
            <a:ext uri="{FF2B5EF4-FFF2-40B4-BE49-F238E27FC236}">
              <a16:creationId xmlns:a16="http://schemas.microsoft.com/office/drawing/2014/main" id="{817C6D97-7F6C-4405-8DC3-923961151602}"/>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3" name="正方形/長方形 492">
          <a:extLst>
            <a:ext uri="{FF2B5EF4-FFF2-40B4-BE49-F238E27FC236}">
              <a16:creationId xmlns:a16="http://schemas.microsoft.com/office/drawing/2014/main" id="{2820A65D-0D9B-48F2-8D7A-05C7C1BEE6DC}"/>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4" name="正方形/長方形 493">
          <a:extLst>
            <a:ext uri="{FF2B5EF4-FFF2-40B4-BE49-F238E27FC236}">
              <a16:creationId xmlns:a16="http://schemas.microsoft.com/office/drawing/2014/main" id="{8F2DE04A-5BE8-48A5-BA45-E3B3EDE75FFC}"/>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5" name="正方形/長方形 494">
          <a:extLst>
            <a:ext uri="{FF2B5EF4-FFF2-40B4-BE49-F238E27FC236}">
              <a16:creationId xmlns:a16="http://schemas.microsoft.com/office/drawing/2014/main" id="{4029DB1B-9BAF-4334-BDC7-0C9C47303F5E}"/>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6" name="正方形/長方形 495">
          <a:extLst>
            <a:ext uri="{FF2B5EF4-FFF2-40B4-BE49-F238E27FC236}">
              <a16:creationId xmlns:a16="http://schemas.microsoft.com/office/drawing/2014/main" id="{4F82FEBD-8B37-4C90-B36E-04E9A9F58234}"/>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7" name="正方形/長方形 496">
          <a:extLst>
            <a:ext uri="{FF2B5EF4-FFF2-40B4-BE49-F238E27FC236}">
              <a16:creationId xmlns:a16="http://schemas.microsoft.com/office/drawing/2014/main" id="{3CC1DECC-BF86-4A14-B27D-00DA699831F7}"/>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8" name="テキスト ボックス 497">
          <a:extLst>
            <a:ext uri="{FF2B5EF4-FFF2-40B4-BE49-F238E27FC236}">
              <a16:creationId xmlns:a16="http://schemas.microsoft.com/office/drawing/2014/main" id="{CE720C1C-F008-44DC-854E-300EF18C3517}"/>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9" name="直線コネクタ 498">
          <a:extLst>
            <a:ext uri="{FF2B5EF4-FFF2-40B4-BE49-F238E27FC236}">
              <a16:creationId xmlns:a16="http://schemas.microsoft.com/office/drawing/2014/main" id="{1020E628-AAF2-41A5-B81B-19A92D1B9FA1}"/>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0" name="テキスト ボックス 499">
          <a:extLst>
            <a:ext uri="{FF2B5EF4-FFF2-40B4-BE49-F238E27FC236}">
              <a16:creationId xmlns:a16="http://schemas.microsoft.com/office/drawing/2014/main" id="{99E36F0C-0709-44B2-AEF8-52FFDC18B3D4}"/>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139700</xdr:rowOff>
    </xdr:from>
    <xdr:to>
      <xdr:col>89</xdr:col>
      <xdr:colOff>177800</xdr:colOff>
      <xdr:row>38</xdr:row>
      <xdr:rowOff>139700</xdr:rowOff>
    </xdr:to>
    <xdr:cxnSp macro="">
      <xdr:nvCxnSpPr>
        <xdr:cNvPr id="501" name="直線コネクタ 500">
          <a:extLst>
            <a:ext uri="{FF2B5EF4-FFF2-40B4-BE49-F238E27FC236}">
              <a16:creationId xmlns:a16="http://schemas.microsoft.com/office/drawing/2014/main" id="{2E335555-571B-40BC-8F93-222451A67DEA}"/>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168927</xdr:rowOff>
    </xdr:from>
    <xdr:ext cx="531299" cy="259045"/>
    <xdr:sp macro="" textlink="">
      <xdr:nvSpPr>
        <xdr:cNvPr id="502" name="テキスト ボックス 501">
          <a:extLst>
            <a:ext uri="{FF2B5EF4-FFF2-40B4-BE49-F238E27FC236}">
              <a16:creationId xmlns:a16="http://schemas.microsoft.com/office/drawing/2014/main" id="{2296C613-71E9-49D3-B5D4-5D9503E1D00B}"/>
            </a:ext>
          </a:extLst>
        </xdr:cNvPr>
        <xdr:cNvSpPr txBox="1"/>
      </xdr:nvSpPr>
      <xdr:spPr>
        <a:xfrm>
          <a:off x="11914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3" name="直線コネクタ 502">
          <a:extLst>
            <a:ext uri="{FF2B5EF4-FFF2-40B4-BE49-F238E27FC236}">
              <a16:creationId xmlns:a16="http://schemas.microsoft.com/office/drawing/2014/main" id="{CEE6371D-BB95-40FC-9D76-439DB4F4B2F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4" name="テキスト ボックス 503">
          <a:extLst>
            <a:ext uri="{FF2B5EF4-FFF2-40B4-BE49-F238E27FC236}">
              <a16:creationId xmlns:a16="http://schemas.microsoft.com/office/drawing/2014/main" id="{C8DFB5CB-0BD3-4BDE-9D4B-D529ED64A0E1}"/>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5" name="直線コネクタ 504">
          <a:extLst>
            <a:ext uri="{FF2B5EF4-FFF2-40B4-BE49-F238E27FC236}">
              <a16:creationId xmlns:a16="http://schemas.microsoft.com/office/drawing/2014/main" id="{FDA6F009-EB1B-442D-9024-0151660A6158}"/>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06" name="テキスト ボックス 505">
          <a:extLst>
            <a:ext uri="{FF2B5EF4-FFF2-40B4-BE49-F238E27FC236}">
              <a16:creationId xmlns:a16="http://schemas.microsoft.com/office/drawing/2014/main" id="{3F6364C1-F675-47E0-8713-D51607C5CB8C}"/>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7" name="直線コネクタ 506">
          <a:extLst>
            <a:ext uri="{FF2B5EF4-FFF2-40B4-BE49-F238E27FC236}">
              <a16:creationId xmlns:a16="http://schemas.microsoft.com/office/drawing/2014/main" id="{E192CD18-EEAA-43AF-94D2-D87CDC281923}"/>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08" name="テキスト ボックス 507">
          <a:extLst>
            <a:ext uri="{FF2B5EF4-FFF2-40B4-BE49-F238E27FC236}">
              <a16:creationId xmlns:a16="http://schemas.microsoft.com/office/drawing/2014/main" id="{EDC76ED4-3122-4A00-89CE-959EA6219217}"/>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9" name="直線コネクタ 508">
          <a:extLst>
            <a:ext uri="{FF2B5EF4-FFF2-40B4-BE49-F238E27FC236}">
              <a16:creationId xmlns:a16="http://schemas.microsoft.com/office/drawing/2014/main" id="{E1428895-E2A1-4455-8B1D-9E07755A33FC}"/>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0" name="テキスト ボックス 509">
          <a:extLst>
            <a:ext uri="{FF2B5EF4-FFF2-40B4-BE49-F238E27FC236}">
              <a16:creationId xmlns:a16="http://schemas.microsoft.com/office/drawing/2014/main" id="{EAB1B7F1-4B47-468D-9ED9-29AF96F412F9}"/>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1" name="消防費グラフ枠">
          <a:extLst>
            <a:ext uri="{FF2B5EF4-FFF2-40B4-BE49-F238E27FC236}">
              <a16:creationId xmlns:a16="http://schemas.microsoft.com/office/drawing/2014/main" id="{30C66E94-309A-46DF-B526-AD0445635514}"/>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71966</xdr:rowOff>
    </xdr:from>
    <xdr:to>
      <xdr:col>85</xdr:col>
      <xdr:colOff>126364</xdr:colOff>
      <xdr:row>39</xdr:row>
      <xdr:rowOff>12461</xdr:rowOff>
    </xdr:to>
    <xdr:cxnSp macro="">
      <xdr:nvCxnSpPr>
        <xdr:cNvPr id="512" name="直線コネクタ 511">
          <a:extLst>
            <a:ext uri="{FF2B5EF4-FFF2-40B4-BE49-F238E27FC236}">
              <a16:creationId xmlns:a16="http://schemas.microsoft.com/office/drawing/2014/main" id="{29E2BDB0-987D-4301-860A-97AD3228510F}"/>
            </a:ext>
          </a:extLst>
        </xdr:cNvPr>
        <xdr:cNvCxnSpPr/>
      </xdr:nvCxnSpPr>
      <xdr:spPr>
        <a:xfrm flipV="1">
          <a:off x="16317595" y="5386916"/>
          <a:ext cx="1269" cy="13120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16288</xdr:rowOff>
    </xdr:from>
    <xdr:ext cx="534377" cy="259045"/>
    <xdr:sp macro="" textlink="">
      <xdr:nvSpPr>
        <xdr:cNvPr id="513" name="消防費最小値テキスト">
          <a:extLst>
            <a:ext uri="{FF2B5EF4-FFF2-40B4-BE49-F238E27FC236}">
              <a16:creationId xmlns:a16="http://schemas.microsoft.com/office/drawing/2014/main" id="{BC7549C7-A16A-43BB-B370-E2D5D6C6EC5D}"/>
            </a:ext>
          </a:extLst>
        </xdr:cNvPr>
        <xdr:cNvSpPr txBox="1"/>
      </xdr:nvSpPr>
      <xdr:spPr>
        <a:xfrm>
          <a:off x="16370300" y="6702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18,066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12461</xdr:rowOff>
    </xdr:from>
    <xdr:to>
      <xdr:col>86</xdr:col>
      <xdr:colOff>25400</xdr:colOff>
      <xdr:row>39</xdr:row>
      <xdr:rowOff>12461</xdr:rowOff>
    </xdr:to>
    <xdr:cxnSp macro="">
      <xdr:nvCxnSpPr>
        <xdr:cNvPr id="514" name="直線コネクタ 513">
          <a:extLst>
            <a:ext uri="{FF2B5EF4-FFF2-40B4-BE49-F238E27FC236}">
              <a16:creationId xmlns:a16="http://schemas.microsoft.com/office/drawing/2014/main" id="{11FAC4E2-A677-4D23-9E0D-23BD67AF2D5C}"/>
            </a:ext>
          </a:extLst>
        </xdr:cNvPr>
        <xdr:cNvCxnSpPr/>
      </xdr:nvCxnSpPr>
      <xdr:spPr>
        <a:xfrm>
          <a:off x="16230600" y="66990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18643</xdr:rowOff>
    </xdr:from>
    <xdr:ext cx="534377" cy="259045"/>
    <xdr:sp macro="" textlink="">
      <xdr:nvSpPr>
        <xdr:cNvPr id="515" name="消防費最大値テキスト">
          <a:extLst>
            <a:ext uri="{FF2B5EF4-FFF2-40B4-BE49-F238E27FC236}">
              <a16:creationId xmlns:a16="http://schemas.microsoft.com/office/drawing/2014/main" id="{1F901E7A-C50D-43AE-B460-B83BB6453AAB}"/>
            </a:ext>
          </a:extLst>
        </xdr:cNvPr>
        <xdr:cNvSpPr txBox="1"/>
      </xdr:nvSpPr>
      <xdr:spPr>
        <a:xfrm>
          <a:off x="16370300" y="51621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75,463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71966</xdr:rowOff>
    </xdr:from>
    <xdr:to>
      <xdr:col>86</xdr:col>
      <xdr:colOff>25400</xdr:colOff>
      <xdr:row>31</xdr:row>
      <xdr:rowOff>71966</xdr:rowOff>
    </xdr:to>
    <xdr:cxnSp macro="">
      <xdr:nvCxnSpPr>
        <xdr:cNvPr id="516" name="直線コネクタ 515">
          <a:extLst>
            <a:ext uri="{FF2B5EF4-FFF2-40B4-BE49-F238E27FC236}">
              <a16:creationId xmlns:a16="http://schemas.microsoft.com/office/drawing/2014/main" id="{9C43EFB6-0BB9-4FB7-8CB6-BBFEE933ABE5}"/>
            </a:ext>
          </a:extLst>
        </xdr:cNvPr>
        <xdr:cNvCxnSpPr/>
      </xdr:nvCxnSpPr>
      <xdr:spPr>
        <a:xfrm>
          <a:off x="16230600" y="53869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34</xdr:row>
      <xdr:rowOff>158811</xdr:rowOff>
    </xdr:from>
    <xdr:to>
      <xdr:col>85</xdr:col>
      <xdr:colOff>127000</xdr:colOff>
      <xdr:row>35</xdr:row>
      <xdr:rowOff>6198</xdr:rowOff>
    </xdr:to>
    <xdr:cxnSp macro="">
      <xdr:nvCxnSpPr>
        <xdr:cNvPr id="517" name="直線コネクタ 516">
          <a:extLst>
            <a:ext uri="{FF2B5EF4-FFF2-40B4-BE49-F238E27FC236}">
              <a16:creationId xmlns:a16="http://schemas.microsoft.com/office/drawing/2014/main" id="{49FA5B1F-9809-404D-A90B-AED1A821101F}"/>
            </a:ext>
          </a:extLst>
        </xdr:cNvPr>
        <xdr:cNvCxnSpPr/>
      </xdr:nvCxnSpPr>
      <xdr:spPr>
        <a:xfrm>
          <a:off x="15481300" y="5988111"/>
          <a:ext cx="838200" cy="188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71808</xdr:rowOff>
    </xdr:from>
    <xdr:ext cx="534377" cy="259045"/>
    <xdr:sp macro="" textlink="">
      <xdr:nvSpPr>
        <xdr:cNvPr id="518" name="消防費平均値テキスト">
          <a:extLst>
            <a:ext uri="{FF2B5EF4-FFF2-40B4-BE49-F238E27FC236}">
              <a16:creationId xmlns:a16="http://schemas.microsoft.com/office/drawing/2014/main" id="{BCAB21E4-380D-4C47-B977-BF738BD98B15}"/>
            </a:ext>
          </a:extLst>
        </xdr:cNvPr>
        <xdr:cNvSpPr txBox="1"/>
      </xdr:nvSpPr>
      <xdr:spPr>
        <a:xfrm>
          <a:off x="16370300" y="62440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34,804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93381</xdr:rowOff>
    </xdr:from>
    <xdr:to>
      <xdr:col>85</xdr:col>
      <xdr:colOff>177800</xdr:colOff>
      <xdr:row>37</xdr:row>
      <xdr:rowOff>23531</xdr:rowOff>
    </xdr:to>
    <xdr:sp macro="" textlink="">
      <xdr:nvSpPr>
        <xdr:cNvPr id="519" name="フローチャート: 判断 518">
          <a:extLst>
            <a:ext uri="{FF2B5EF4-FFF2-40B4-BE49-F238E27FC236}">
              <a16:creationId xmlns:a16="http://schemas.microsoft.com/office/drawing/2014/main" id="{0A3852DB-09F1-4583-8B8C-314810049C5A}"/>
            </a:ext>
          </a:extLst>
        </xdr:cNvPr>
        <xdr:cNvSpPr/>
      </xdr:nvSpPr>
      <xdr:spPr>
        <a:xfrm>
          <a:off x="16268700" y="6265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34</xdr:row>
      <xdr:rowOff>158811</xdr:rowOff>
    </xdr:from>
    <xdr:to>
      <xdr:col>81</xdr:col>
      <xdr:colOff>50800</xdr:colOff>
      <xdr:row>35</xdr:row>
      <xdr:rowOff>129733</xdr:rowOff>
    </xdr:to>
    <xdr:cxnSp macro="">
      <xdr:nvCxnSpPr>
        <xdr:cNvPr id="520" name="直線コネクタ 519">
          <a:extLst>
            <a:ext uri="{FF2B5EF4-FFF2-40B4-BE49-F238E27FC236}">
              <a16:creationId xmlns:a16="http://schemas.microsoft.com/office/drawing/2014/main" id="{40E3FF7E-1795-40C3-9AA9-BBE4C55A8378}"/>
            </a:ext>
          </a:extLst>
        </xdr:cNvPr>
        <xdr:cNvCxnSpPr/>
      </xdr:nvCxnSpPr>
      <xdr:spPr>
        <a:xfrm flipV="1">
          <a:off x="14592300" y="5988111"/>
          <a:ext cx="889000" cy="142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137775</xdr:rowOff>
    </xdr:from>
    <xdr:to>
      <xdr:col>81</xdr:col>
      <xdr:colOff>101600</xdr:colOff>
      <xdr:row>37</xdr:row>
      <xdr:rowOff>67925</xdr:rowOff>
    </xdr:to>
    <xdr:sp macro="" textlink="">
      <xdr:nvSpPr>
        <xdr:cNvPr id="521" name="フローチャート: 判断 520">
          <a:extLst>
            <a:ext uri="{FF2B5EF4-FFF2-40B4-BE49-F238E27FC236}">
              <a16:creationId xmlns:a16="http://schemas.microsoft.com/office/drawing/2014/main" id="{9B9C99CE-AA9C-4D89-8E25-62448E401C6E}"/>
            </a:ext>
          </a:extLst>
        </xdr:cNvPr>
        <xdr:cNvSpPr/>
      </xdr:nvSpPr>
      <xdr:spPr>
        <a:xfrm>
          <a:off x="15430500" y="6309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59052</xdr:rowOff>
    </xdr:from>
    <xdr:ext cx="534377" cy="259045"/>
    <xdr:sp macro="" textlink="">
      <xdr:nvSpPr>
        <xdr:cNvPr id="522" name="テキスト ボックス 521">
          <a:extLst>
            <a:ext uri="{FF2B5EF4-FFF2-40B4-BE49-F238E27FC236}">
              <a16:creationId xmlns:a16="http://schemas.microsoft.com/office/drawing/2014/main" id="{D3B04CD5-830F-4E8B-959A-A16A62FC8DB8}"/>
            </a:ext>
          </a:extLst>
        </xdr:cNvPr>
        <xdr:cNvSpPr txBox="1"/>
      </xdr:nvSpPr>
      <xdr:spPr>
        <a:xfrm>
          <a:off x="15214111" y="64027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35</xdr:row>
      <xdr:rowOff>5009</xdr:rowOff>
    </xdr:from>
    <xdr:to>
      <xdr:col>76</xdr:col>
      <xdr:colOff>114300</xdr:colOff>
      <xdr:row>35</xdr:row>
      <xdr:rowOff>129733</xdr:rowOff>
    </xdr:to>
    <xdr:cxnSp macro="">
      <xdr:nvCxnSpPr>
        <xdr:cNvPr id="523" name="直線コネクタ 522">
          <a:extLst>
            <a:ext uri="{FF2B5EF4-FFF2-40B4-BE49-F238E27FC236}">
              <a16:creationId xmlns:a16="http://schemas.microsoft.com/office/drawing/2014/main" id="{BF801D08-DBA1-47FB-9F96-DFE1A3C034E6}"/>
            </a:ext>
          </a:extLst>
        </xdr:cNvPr>
        <xdr:cNvCxnSpPr/>
      </xdr:nvCxnSpPr>
      <xdr:spPr>
        <a:xfrm>
          <a:off x="13703300" y="6005759"/>
          <a:ext cx="889000" cy="124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165367</xdr:rowOff>
    </xdr:from>
    <xdr:to>
      <xdr:col>76</xdr:col>
      <xdr:colOff>165100</xdr:colOff>
      <xdr:row>36</xdr:row>
      <xdr:rowOff>95517</xdr:rowOff>
    </xdr:to>
    <xdr:sp macro="" textlink="">
      <xdr:nvSpPr>
        <xdr:cNvPr id="524" name="フローチャート: 判断 523">
          <a:extLst>
            <a:ext uri="{FF2B5EF4-FFF2-40B4-BE49-F238E27FC236}">
              <a16:creationId xmlns:a16="http://schemas.microsoft.com/office/drawing/2014/main" id="{BAE52705-72CE-4C59-A98C-13AE46DAD974}"/>
            </a:ext>
          </a:extLst>
        </xdr:cNvPr>
        <xdr:cNvSpPr/>
      </xdr:nvSpPr>
      <xdr:spPr>
        <a:xfrm>
          <a:off x="14541500" y="6166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86644</xdr:rowOff>
    </xdr:from>
    <xdr:ext cx="534377" cy="259045"/>
    <xdr:sp macro="" textlink="">
      <xdr:nvSpPr>
        <xdr:cNvPr id="525" name="テキスト ボックス 524">
          <a:extLst>
            <a:ext uri="{FF2B5EF4-FFF2-40B4-BE49-F238E27FC236}">
              <a16:creationId xmlns:a16="http://schemas.microsoft.com/office/drawing/2014/main" id="{71E10210-18A3-46A2-9E0C-9BBDE66D0300}"/>
            </a:ext>
          </a:extLst>
        </xdr:cNvPr>
        <xdr:cNvSpPr txBox="1"/>
      </xdr:nvSpPr>
      <xdr:spPr>
        <a:xfrm>
          <a:off x="14325111" y="62588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35</xdr:row>
      <xdr:rowOff>5009</xdr:rowOff>
    </xdr:from>
    <xdr:to>
      <xdr:col>71</xdr:col>
      <xdr:colOff>177800</xdr:colOff>
      <xdr:row>35</xdr:row>
      <xdr:rowOff>94254</xdr:rowOff>
    </xdr:to>
    <xdr:cxnSp macro="">
      <xdr:nvCxnSpPr>
        <xdr:cNvPr id="526" name="直線コネクタ 525">
          <a:extLst>
            <a:ext uri="{FF2B5EF4-FFF2-40B4-BE49-F238E27FC236}">
              <a16:creationId xmlns:a16="http://schemas.microsoft.com/office/drawing/2014/main" id="{CB980E40-8B29-44EA-A5BB-68F4D71C5AB1}"/>
            </a:ext>
          </a:extLst>
        </xdr:cNvPr>
        <xdr:cNvCxnSpPr/>
      </xdr:nvCxnSpPr>
      <xdr:spPr>
        <a:xfrm flipV="1">
          <a:off x="12814300" y="6005759"/>
          <a:ext cx="889000" cy="89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31</xdr:row>
      <xdr:rowOff>2832</xdr:rowOff>
    </xdr:from>
    <xdr:to>
      <xdr:col>72</xdr:col>
      <xdr:colOff>38100</xdr:colOff>
      <xdr:row>31</xdr:row>
      <xdr:rowOff>104432</xdr:rowOff>
    </xdr:to>
    <xdr:sp macro="" textlink="">
      <xdr:nvSpPr>
        <xdr:cNvPr id="527" name="フローチャート: 判断 526">
          <a:extLst>
            <a:ext uri="{FF2B5EF4-FFF2-40B4-BE49-F238E27FC236}">
              <a16:creationId xmlns:a16="http://schemas.microsoft.com/office/drawing/2014/main" id="{720D06D1-EA93-4B89-9D1B-A43ECA080D53}"/>
            </a:ext>
          </a:extLst>
        </xdr:cNvPr>
        <xdr:cNvSpPr/>
      </xdr:nvSpPr>
      <xdr:spPr>
        <a:xfrm>
          <a:off x="13652500" y="5317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29</xdr:row>
      <xdr:rowOff>120959</xdr:rowOff>
    </xdr:from>
    <xdr:ext cx="534377" cy="259045"/>
    <xdr:sp macro="" textlink="">
      <xdr:nvSpPr>
        <xdr:cNvPr id="528" name="テキスト ボックス 527">
          <a:extLst>
            <a:ext uri="{FF2B5EF4-FFF2-40B4-BE49-F238E27FC236}">
              <a16:creationId xmlns:a16="http://schemas.microsoft.com/office/drawing/2014/main" id="{E4BC65FA-CE05-4020-A7E2-DF9B64AE9238}"/>
            </a:ext>
          </a:extLst>
        </xdr:cNvPr>
        <xdr:cNvSpPr txBox="1"/>
      </xdr:nvSpPr>
      <xdr:spPr>
        <a:xfrm>
          <a:off x="13436111" y="50930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32</xdr:row>
      <xdr:rowOff>70452</xdr:rowOff>
    </xdr:from>
    <xdr:to>
      <xdr:col>67</xdr:col>
      <xdr:colOff>101600</xdr:colOff>
      <xdr:row>33</xdr:row>
      <xdr:rowOff>602</xdr:rowOff>
    </xdr:to>
    <xdr:sp macro="" textlink="">
      <xdr:nvSpPr>
        <xdr:cNvPr id="529" name="フローチャート: 判断 528">
          <a:extLst>
            <a:ext uri="{FF2B5EF4-FFF2-40B4-BE49-F238E27FC236}">
              <a16:creationId xmlns:a16="http://schemas.microsoft.com/office/drawing/2014/main" id="{1BA2CEAE-4250-4FBE-B287-F00751CB1BE6}"/>
            </a:ext>
          </a:extLst>
        </xdr:cNvPr>
        <xdr:cNvSpPr/>
      </xdr:nvSpPr>
      <xdr:spPr>
        <a:xfrm>
          <a:off x="12763500" y="5556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31</xdr:row>
      <xdr:rowOff>17129</xdr:rowOff>
    </xdr:from>
    <xdr:ext cx="534377" cy="259045"/>
    <xdr:sp macro="" textlink="">
      <xdr:nvSpPr>
        <xdr:cNvPr id="530" name="テキスト ボックス 529">
          <a:extLst>
            <a:ext uri="{FF2B5EF4-FFF2-40B4-BE49-F238E27FC236}">
              <a16:creationId xmlns:a16="http://schemas.microsoft.com/office/drawing/2014/main" id="{BB5560E3-3F91-4945-9072-1047D937ED1C}"/>
            </a:ext>
          </a:extLst>
        </xdr:cNvPr>
        <xdr:cNvSpPr txBox="1"/>
      </xdr:nvSpPr>
      <xdr:spPr>
        <a:xfrm>
          <a:off x="12547111" y="53320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60101761-339E-48E6-A24F-3F34AD21B36F}"/>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88899B09-A148-46CF-83D5-CE49FDF8EFEC}"/>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4F98152A-2C55-4DDB-9F0A-6F7E7B07DF79}"/>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B99464E0-86AB-4BDF-B794-DC5049B47B81}"/>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3DAB613C-0048-4D2E-89A8-85D0EF5CD2B8}"/>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34</xdr:row>
      <xdr:rowOff>126848</xdr:rowOff>
    </xdr:from>
    <xdr:to>
      <xdr:col>85</xdr:col>
      <xdr:colOff>177800</xdr:colOff>
      <xdr:row>35</xdr:row>
      <xdr:rowOff>56998</xdr:rowOff>
    </xdr:to>
    <xdr:sp macro="" textlink="">
      <xdr:nvSpPr>
        <xdr:cNvPr id="536" name="楕円 535">
          <a:extLst>
            <a:ext uri="{FF2B5EF4-FFF2-40B4-BE49-F238E27FC236}">
              <a16:creationId xmlns:a16="http://schemas.microsoft.com/office/drawing/2014/main" id="{FD5C4905-9890-4BF1-BE81-BE7F9157B2A2}"/>
            </a:ext>
          </a:extLst>
        </xdr:cNvPr>
        <xdr:cNvSpPr/>
      </xdr:nvSpPr>
      <xdr:spPr>
        <a:xfrm>
          <a:off x="16268700" y="5956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33</xdr:row>
      <xdr:rowOff>149725</xdr:rowOff>
    </xdr:from>
    <xdr:ext cx="534377" cy="259045"/>
    <xdr:sp macro="" textlink="">
      <xdr:nvSpPr>
        <xdr:cNvPr id="537" name="消防費該当値テキスト">
          <a:extLst>
            <a:ext uri="{FF2B5EF4-FFF2-40B4-BE49-F238E27FC236}">
              <a16:creationId xmlns:a16="http://schemas.microsoft.com/office/drawing/2014/main" id="{000CFE2F-9CD0-4FA2-AFA3-035775A26DB5}"/>
            </a:ext>
          </a:extLst>
        </xdr:cNvPr>
        <xdr:cNvSpPr txBox="1"/>
      </xdr:nvSpPr>
      <xdr:spPr>
        <a:xfrm>
          <a:off x="16370300" y="58075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34</xdr:row>
      <xdr:rowOff>108011</xdr:rowOff>
    </xdr:from>
    <xdr:to>
      <xdr:col>81</xdr:col>
      <xdr:colOff>101600</xdr:colOff>
      <xdr:row>35</xdr:row>
      <xdr:rowOff>38161</xdr:rowOff>
    </xdr:to>
    <xdr:sp macro="" textlink="">
      <xdr:nvSpPr>
        <xdr:cNvPr id="538" name="楕円 537">
          <a:extLst>
            <a:ext uri="{FF2B5EF4-FFF2-40B4-BE49-F238E27FC236}">
              <a16:creationId xmlns:a16="http://schemas.microsoft.com/office/drawing/2014/main" id="{69603661-32E1-4908-9B4E-07CCC9384448}"/>
            </a:ext>
          </a:extLst>
        </xdr:cNvPr>
        <xdr:cNvSpPr/>
      </xdr:nvSpPr>
      <xdr:spPr>
        <a:xfrm>
          <a:off x="15430500" y="5937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33</xdr:row>
      <xdr:rowOff>54688</xdr:rowOff>
    </xdr:from>
    <xdr:ext cx="534377" cy="259045"/>
    <xdr:sp macro="" textlink="">
      <xdr:nvSpPr>
        <xdr:cNvPr id="539" name="テキスト ボックス 538">
          <a:extLst>
            <a:ext uri="{FF2B5EF4-FFF2-40B4-BE49-F238E27FC236}">
              <a16:creationId xmlns:a16="http://schemas.microsoft.com/office/drawing/2014/main" id="{03E2C13D-4E60-476B-8BE8-96A56A666A4D}"/>
            </a:ext>
          </a:extLst>
        </xdr:cNvPr>
        <xdr:cNvSpPr txBox="1"/>
      </xdr:nvSpPr>
      <xdr:spPr>
        <a:xfrm>
          <a:off x="15214111" y="57125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35</xdr:row>
      <xdr:rowOff>78933</xdr:rowOff>
    </xdr:from>
    <xdr:to>
      <xdr:col>76</xdr:col>
      <xdr:colOff>165100</xdr:colOff>
      <xdr:row>36</xdr:row>
      <xdr:rowOff>9083</xdr:rowOff>
    </xdr:to>
    <xdr:sp macro="" textlink="">
      <xdr:nvSpPr>
        <xdr:cNvPr id="540" name="楕円 539">
          <a:extLst>
            <a:ext uri="{FF2B5EF4-FFF2-40B4-BE49-F238E27FC236}">
              <a16:creationId xmlns:a16="http://schemas.microsoft.com/office/drawing/2014/main" id="{006E7241-A3E1-45FD-9D2F-687D52328EF1}"/>
            </a:ext>
          </a:extLst>
        </xdr:cNvPr>
        <xdr:cNvSpPr/>
      </xdr:nvSpPr>
      <xdr:spPr>
        <a:xfrm>
          <a:off x="14541500" y="6079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25610</xdr:rowOff>
    </xdr:from>
    <xdr:ext cx="534377" cy="259045"/>
    <xdr:sp macro="" textlink="">
      <xdr:nvSpPr>
        <xdr:cNvPr id="541" name="テキスト ボックス 540">
          <a:extLst>
            <a:ext uri="{FF2B5EF4-FFF2-40B4-BE49-F238E27FC236}">
              <a16:creationId xmlns:a16="http://schemas.microsoft.com/office/drawing/2014/main" id="{2A309862-050E-4339-8F91-4A7313985BC3}"/>
            </a:ext>
          </a:extLst>
        </xdr:cNvPr>
        <xdr:cNvSpPr txBox="1"/>
      </xdr:nvSpPr>
      <xdr:spPr>
        <a:xfrm>
          <a:off x="14325111" y="58549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34</xdr:row>
      <xdr:rowOff>125659</xdr:rowOff>
    </xdr:from>
    <xdr:to>
      <xdr:col>72</xdr:col>
      <xdr:colOff>38100</xdr:colOff>
      <xdr:row>35</xdr:row>
      <xdr:rowOff>55809</xdr:rowOff>
    </xdr:to>
    <xdr:sp macro="" textlink="">
      <xdr:nvSpPr>
        <xdr:cNvPr id="542" name="楕円 541">
          <a:extLst>
            <a:ext uri="{FF2B5EF4-FFF2-40B4-BE49-F238E27FC236}">
              <a16:creationId xmlns:a16="http://schemas.microsoft.com/office/drawing/2014/main" id="{BDC4D54D-FA96-464D-AD18-4CE7CACD7ACD}"/>
            </a:ext>
          </a:extLst>
        </xdr:cNvPr>
        <xdr:cNvSpPr/>
      </xdr:nvSpPr>
      <xdr:spPr>
        <a:xfrm>
          <a:off x="13652500" y="59549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46936</xdr:rowOff>
    </xdr:from>
    <xdr:ext cx="534377" cy="259045"/>
    <xdr:sp macro="" textlink="">
      <xdr:nvSpPr>
        <xdr:cNvPr id="543" name="テキスト ボックス 542">
          <a:extLst>
            <a:ext uri="{FF2B5EF4-FFF2-40B4-BE49-F238E27FC236}">
              <a16:creationId xmlns:a16="http://schemas.microsoft.com/office/drawing/2014/main" id="{440312E7-4B45-4E4B-9F1A-7AF9FCAC27D4}"/>
            </a:ext>
          </a:extLst>
        </xdr:cNvPr>
        <xdr:cNvSpPr txBox="1"/>
      </xdr:nvSpPr>
      <xdr:spPr>
        <a:xfrm>
          <a:off x="13436111" y="6047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48,392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43454</xdr:rowOff>
    </xdr:from>
    <xdr:to>
      <xdr:col>67</xdr:col>
      <xdr:colOff>101600</xdr:colOff>
      <xdr:row>35</xdr:row>
      <xdr:rowOff>145054</xdr:rowOff>
    </xdr:to>
    <xdr:sp macro="" textlink="">
      <xdr:nvSpPr>
        <xdr:cNvPr id="544" name="楕円 543">
          <a:extLst>
            <a:ext uri="{FF2B5EF4-FFF2-40B4-BE49-F238E27FC236}">
              <a16:creationId xmlns:a16="http://schemas.microsoft.com/office/drawing/2014/main" id="{1277FEBD-1D22-44A2-BD70-07EA9754978D}"/>
            </a:ext>
          </a:extLst>
        </xdr:cNvPr>
        <xdr:cNvSpPr/>
      </xdr:nvSpPr>
      <xdr:spPr>
        <a:xfrm>
          <a:off x="12763500" y="6044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136181</xdr:rowOff>
    </xdr:from>
    <xdr:ext cx="534377" cy="259045"/>
    <xdr:sp macro="" textlink="">
      <xdr:nvSpPr>
        <xdr:cNvPr id="545" name="テキスト ボックス 544">
          <a:extLst>
            <a:ext uri="{FF2B5EF4-FFF2-40B4-BE49-F238E27FC236}">
              <a16:creationId xmlns:a16="http://schemas.microsoft.com/office/drawing/2014/main" id="{83EF95F4-FAF5-4E66-9F5A-32FD53F855E8}"/>
            </a:ext>
          </a:extLst>
        </xdr:cNvPr>
        <xdr:cNvSpPr txBox="1"/>
      </xdr:nvSpPr>
      <xdr:spPr>
        <a:xfrm>
          <a:off x="12547111" y="61369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6" name="正方形/長方形 545">
          <a:extLst>
            <a:ext uri="{FF2B5EF4-FFF2-40B4-BE49-F238E27FC236}">
              <a16:creationId xmlns:a16="http://schemas.microsoft.com/office/drawing/2014/main" id="{31692B12-BF7E-4714-B196-F844F30195DA}"/>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7" name="正方形/長方形 546">
          <a:extLst>
            <a:ext uri="{FF2B5EF4-FFF2-40B4-BE49-F238E27FC236}">
              <a16:creationId xmlns:a16="http://schemas.microsoft.com/office/drawing/2014/main" id="{959EF062-1C03-4672-A6D3-18409D50179F}"/>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8" name="正方形/長方形 547">
          <a:extLst>
            <a:ext uri="{FF2B5EF4-FFF2-40B4-BE49-F238E27FC236}">
              <a16:creationId xmlns:a16="http://schemas.microsoft.com/office/drawing/2014/main" id="{06211AA3-296C-4F0E-8596-7C13FA155815}"/>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9" name="正方形/長方形 548">
          <a:extLst>
            <a:ext uri="{FF2B5EF4-FFF2-40B4-BE49-F238E27FC236}">
              <a16:creationId xmlns:a16="http://schemas.microsoft.com/office/drawing/2014/main" id="{6A9CAD69-7D6F-42AF-9AB1-90C8EF0334DC}"/>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0" name="正方形/長方形 549">
          <a:extLst>
            <a:ext uri="{FF2B5EF4-FFF2-40B4-BE49-F238E27FC236}">
              <a16:creationId xmlns:a16="http://schemas.microsoft.com/office/drawing/2014/main" id="{AC4BF36C-D663-42BF-ABA6-84CDA66DFFF3}"/>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1" name="正方形/長方形 550">
          <a:extLst>
            <a:ext uri="{FF2B5EF4-FFF2-40B4-BE49-F238E27FC236}">
              <a16:creationId xmlns:a16="http://schemas.microsoft.com/office/drawing/2014/main" id="{4EC2A0E9-6D33-4219-9913-DB7D89AE1B1E}"/>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2" name="正方形/長方形 551">
          <a:extLst>
            <a:ext uri="{FF2B5EF4-FFF2-40B4-BE49-F238E27FC236}">
              <a16:creationId xmlns:a16="http://schemas.microsoft.com/office/drawing/2014/main" id="{FCC92B12-299F-410B-AD35-233284FA7828}"/>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3" name="正方形/長方形 552">
          <a:extLst>
            <a:ext uri="{FF2B5EF4-FFF2-40B4-BE49-F238E27FC236}">
              <a16:creationId xmlns:a16="http://schemas.microsoft.com/office/drawing/2014/main" id="{DE4A2D81-238F-4137-BB7B-56DAA21E693E}"/>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4" name="テキスト ボックス 553">
          <a:extLst>
            <a:ext uri="{FF2B5EF4-FFF2-40B4-BE49-F238E27FC236}">
              <a16:creationId xmlns:a16="http://schemas.microsoft.com/office/drawing/2014/main" id="{EB47C5A6-8528-49FB-88B5-3D07AE2C9624}"/>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5" name="直線コネクタ 554">
          <a:extLst>
            <a:ext uri="{FF2B5EF4-FFF2-40B4-BE49-F238E27FC236}">
              <a16:creationId xmlns:a16="http://schemas.microsoft.com/office/drawing/2014/main" id="{0159DF35-7489-43DA-B38A-AE431D68BE9D}"/>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56" name="直線コネクタ 555">
          <a:extLst>
            <a:ext uri="{FF2B5EF4-FFF2-40B4-BE49-F238E27FC236}">
              <a16:creationId xmlns:a16="http://schemas.microsoft.com/office/drawing/2014/main" id="{192CA1C5-152C-441C-850E-D3B9C4907CD1}"/>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57" name="テキスト ボックス 556">
          <a:extLst>
            <a:ext uri="{FF2B5EF4-FFF2-40B4-BE49-F238E27FC236}">
              <a16:creationId xmlns:a16="http://schemas.microsoft.com/office/drawing/2014/main" id="{ADABDF16-4487-4AC5-A9B9-B9884C19457F}"/>
            </a:ext>
          </a:extLst>
        </xdr:cNvPr>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58" name="直線コネクタ 557">
          <a:extLst>
            <a:ext uri="{FF2B5EF4-FFF2-40B4-BE49-F238E27FC236}">
              <a16:creationId xmlns:a16="http://schemas.microsoft.com/office/drawing/2014/main" id="{D8E4A783-8D19-4552-9F62-657C8A7BC016}"/>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55</xdr:row>
      <xdr:rowOff>54627</xdr:rowOff>
    </xdr:from>
    <xdr:ext cx="595419" cy="259045"/>
    <xdr:sp macro="" textlink="">
      <xdr:nvSpPr>
        <xdr:cNvPr id="559" name="テキスト ボックス 558">
          <a:extLst>
            <a:ext uri="{FF2B5EF4-FFF2-40B4-BE49-F238E27FC236}">
              <a16:creationId xmlns:a16="http://schemas.microsoft.com/office/drawing/2014/main" id="{B74FCF0B-F613-4B1B-9B6B-F3C500D8422A}"/>
            </a:ext>
          </a:extLst>
        </xdr:cNvPr>
        <xdr:cNvSpPr txBox="1"/>
      </xdr:nvSpPr>
      <xdr:spPr>
        <a:xfrm>
          <a:off x="11850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60" name="直線コネクタ 559">
          <a:extLst>
            <a:ext uri="{FF2B5EF4-FFF2-40B4-BE49-F238E27FC236}">
              <a16:creationId xmlns:a16="http://schemas.microsoft.com/office/drawing/2014/main" id="{B66DDDF0-6360-4F00-A8C8-855F3054CF53}"/>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52</xdr:row>
      <xdr:rowOff>111777</xdr:rowOff>
    </xdr:from>
    <xdr:ext cx="595419" cy="259045"/>
    <xdr:sp macro="" textlink="">
      <xdr:nvSpPr>
        <xdr:cNvPr id="561" name="テキスト ボックス 560">
          <a:extLst>
            <a:ext uri="{FF2B5EF4-FFF2-40B4-BE49-F238E27FC236}">
              <a16:creationId xmlns:a16="http://schemas.microsoft.com/office/drawing/2014/main" id="{803C04AC-C5EC-4499-A532-E533D598BE40}"/>
            </a:ext>
          </a:extLst>
        </xdr:cNvPr>
        <xdr:cNvSpPr txBox="1"/>
      </xdr:nvSpPr>
      <xdr:spPr>
        <a:xfrm>
          <a:off x="11850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62" name="直線コネクタ 561">
          <a:extLst>
            <a:ext uri="{FF2B5EF4-FFF2-40B4-BE49-F238E27FC236}">
              <a16:creationId xmlns:a16="http://schemas.microsoft.com/office/drawing/2014/main" id="{AA9694F0-F69B-4A70-A0B3-D51A07EFB877}"/>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168927</xdr:rowOff>
    </xdr:from>
    <xdr:ext cx="595419" cy="259045"/>
    <xdr:sp macro="" textlink="">
      <xdr:nvSpPr>
        <xdr:cNvPr id="563" name="テキスト ボックス 562">
          <a:extLst>
            <a:ext uri="{FF2B5EF4-FFF2-40B4-BE49-F238E27FC236}">
              <a16:creationId xmlns:a16="http://schemas.microsoft.com/office/drawing/2014/main" id="{CB3DE6BE-DB2F-4AA2-AFB6-DEDAED3578F6}"/>
            </a:ext>
          </a:extLst>
        </xdr:cNvPr>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4" name="直線コネクタ 563">
          <a:extLst>
            <a:ext uri="{FF2B5EF4-FFF2-40B4-BE49-F238E27FC236}">
              <a16:creationId xmlns:a16="http://schemas.microsoft.com/office/drawing/2014/main" id="{F7195815-A1B1-416A-A243-8BF487281527}"/>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5" name="テキスト ボックス 564">
          <a:extLst>
            <a:ext uri="{FF2B5EF4-FFF2-40B4-BE49-F238E27FC236}">
              <a16:creationId xmlns:a16="http://schemas.microsoft.com/office/drawing/2014/main" id="{CDDAA6B2-BB5E-4D7C-A394-60662E2CA0B7}"/>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6" name="教育費グラフ枠">
          <a:extLst>
            <a:ext uri="{FF2B5EF4-FFF2-40B4-BE49-F238E27FC236}">
              <a16:creationId xmlns:a16="http://schemas.microsoft.com/office/drawing/2014/main" id="{C889D987-17D0-42CC-9D71-72AED4CDE687}"/>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70272</xdr:rowOff>
    </xdr:from>
    <xdr:to>
      <xdr:col>85</xdr:col>
      <xdr:colOff>126364</xdr:colOff>
      <xdr:row>58</xdr:row>
      <xdr:rowOff>51612</xdr:rowOff>
    </xdr:to>
    <xdr:cxnSp macro="">
      <xdr:nvCxnSpPr>
        <xdr:cNvPr id="567" name="直線コネクタ 566">
          <a:extLst>
            <a:ext uri="{FF2B5EF4-FFF2-40B4-BE49-F238E27FC236}">
              <a16:creationId xmlns:a16="http://schemas.microsoft.com/office/drawing/2014/main" id="{0A442B0B-CD82-4A2F-8714-FA23F267DDBD}"/>
            </a:ext>
          </a:extLst>
        </xdr:cNvPr>
        <xdr:cNvCxnSpPr/>
      </xdr:nvCxnSpPr>
      <xdr:spPr>
        <a:xfrm flipV="1">
          <a:off x="16317595" y="8814222"/>
          <a:ext cx="1269" cy="11814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55439</xdr:rowOff>
    </xdr:from>
    <xdr:ext cx="534377" cy="259045"/>
    <xdr:sp macro="" textlink="">
      <xdr:nvSpPr>
        <xdr:cNvPr id="568" name="教育費最小値テキスト">
          <a:extLst>
            <a:ext uri="{FF2B5EF4-FFF2-40B4-BE49-F238E27FC236}">
              <a16:creationId xmlns:a16="http://schemas.microsoft.com/office/drawing/2014/main" id="{93EAE4BC-0DD0-4E35-8E13-2E5615E2D684}"/>
            </a:ext>
          </a:extLst>
        </xdr:cNvPr>
        <xdr:cNvSpPr txBox="1"/>
      </xdr:nvSpPr>
      <xdr:spPr>
        <a:xfrm>
          <a:off x="16370300" y="99995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38,534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51612</xdr:rowOff>
    </xdr:from>
    <xdr:to>
      <xdr:col>86</xdr:col>
      <xdr:colOff>25400</xdr:colOff>
      <xdr:row>58</xdr:row>
      <xdr:rowOff>51612</xdr:rowOff>
    </xdr:to>
    <xdr:cxnSp macro="">
      <xdr:nvCxnSpPr>
        <xdr:cNvPr id="569" name="直線コネクタ 568">
          <a:extLst>
            <a:ext uri="{FF2B5EF4-FFF2-40B4-BE49-F238E27FC236}">
              <a16:creationId xmlns:a16="http://schemas.microsoft.com/office/drawing/2014/main" id="{9DD17A05-6918-4F7D-81D7-B3D6BFE2D988}"/>
            </a:ext>
          </a:extLst>
        </xdr:cNvPr>
        <xdr:cNvCxnSpPr/>
      </xdr:nvCxnSpPr>
      <xdr:spPr>
        <a:xfrm>
          <a:off x="16230600" y="99957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16949</xdr:rowOff>
    </xdr:from>
    <xdr:ext cx="599010" cy="259045"/>
    <xdr:sp macro="" textlink="">
      <xdr:nvSpPr>
        <xdr:cNvPr id="570" name="教育費最大値テキスト">
          <a:extLst>
            <a:ext uri="{FF2B5EF4-FFF2-40B4-BE49-F238E27FC236}">
              <a16:creationId xmlns:a16="http://schemas.microsoft.com/office/drawing/2014/main" id="{BCA1517F-F47E-4725-9CFD-F67334F9B9AD}"/>
            </a:ext>
          </a:extLst>
        </xdr:cNvPr>
        <xdr:cNvSpPr txBox="1"/>
      </xdr:nvSpPr>
      <xdr:spPr>
        <a:xfrm>
          <a:off x="16370300" y="85894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555,371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70272</xdr:rowOff>
    </xdr:from>
    <xdr:to>
      <xdr:col>86</xdr:col>
      <xdr:colOff>25400</xdr:colOff>
      <xdr:row>51</xdr:row>
      <xdr:rowOff>70272</xdr:rowOff>
    </xdr:to>
    <xdr:cxnSp macro="">
      <xdr:nvCxnSpPr>
        <xdr:cNvPr id="571" name="直線コネクタ 570">
          <a:extLst>
            <a:ext uri="{FF2B5EF4-FFF2-40B4-BE49-F238E27FC236}">
              <a16:creationId xmlns:a16="http://schemas.microsoft.com/office/drawing/2014/main" id="{1427263A-A440-4181-BCB0-5AC0B8C9FA3A}"/>
            </a:ext>
          </a:extLst>
        </xdr:cNvPr>
        <xdr:cNvCxnSpPr/>
      </xdr:nvCxnSpPr>
      <xdr:spPr>
        <a:xfrm>
          <a:off x="16230600" y="88142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109607</xdr:rowOff>
    </xdr:from>
    <xdr:to>
      <xdr:col>85</xdr:col>
      <xdr:colOff>127000</xdr:colOff>
      <xdr:row>57</xdr:row>
      <xdr:rowOff>81718</xdr:rowOff>
    </xdr:to>
    <xdr:cxnSp macro="">
      <xdr:nvCxnSpPr>
        <xdr:cNvPr id="572" name="直線コネクタ 571">
          <a:extLst>
            <a:ext uri="{FF2B5EF4-FFF2-40B4-BE49-F238E27FC236}">
              <a16:creationId xmlns:a16="http://schemas.microsoft.com/office/drawing/2014/main" id="{47112003-5CF6-4787-9E41-14E2B8A24DD1}"/>
            </a:ext>
          </a:extLst>
        </xdr:cNvPr>
        <xdr:cNvCxnSpPr/>
      </xdr:nvCxnSpPr>
      <xdr:spPr>
        <a:xfrm>
          <a:off x="15481300" y="9710807"/>
          <a:ext cx="838200" cy="1435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32127</xdr:rowOff>
    </xdr:from>
    <xdr:ext cx="534377" cy="259045"/>
    <xdr:sp macro="" textlink="">
      <xdr:nvSpPr>
        <xdr:cNvPr id="573" name="教育費平均値テキスト">
          <a:extLst>
            <a:ext uri="{FF2B5EF4-FFF2-40B4-BE49-F238E27FC236}">
              <a16:creationId xmlns:a16="http://schemas.microsoft.com/office/drawing/2014/main" id="{B42962EC-5429-4174-AE16-4CCAC8773AAD}"/>
            </a:ext>
          </a:extLst>
        </xdr:cNvPr>
        <xdr:cNvSpPr txBox="1"/>
      </xdr:nvSpPr>
      <xdr:spPr>
        <a:xfrm>
          <a:off x="16370300" y="98047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90,398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53700</xdr:rowOff>
    </xdr:from>
    <xdr:to>
      <xdr:col>85</xdr:col>
      <xdr:colOff>177800</xdr:colOff>
      <xdr:row>57</xdr:row>
      <xdr:rowOff>155300</xdr:rowOff>
    </xdr:to>
    <xdr:sp macro="" textlink="">
      <xdr:nvSpPr>
        <xdr:cNvPr id="574" name="フローチャート: 判断 573">
          <a:extLst>
            <a:ext uri="{FF2B5EF4-FFF2-40B4-BE49-F238E27FC236}">
              <a16:creationId xmlns:a16="http://schemas.microsoft.com/office/drawing/2014/main" id="{E0269725-7020-41BC-9249-FF7F1357B8F9}"/>
            </a:ext>
          </a:extLst>
        </xdr:cNvPr>
        <xdr:cNvSpPr/>
      </xdr:nvSpPr>
      <xdr:spPr>
        <a:xfrm>
          <a:off x="16268700" y="9826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109607</xdr:rowOff>
    </xdr:from>
    <xdr:to>
      <xdr:col>81</xdr:col>
      <xdr:colOff>50800</xdr:colOff>
      <xdr:row>57</xdr:row>
      <xdr:rowOff>97885</xdr:rowOff>
    </xdr:to>
    <xdr:cxnSp macro="">
      <xdr:nvCxnSpPr>
        <xdr:cNvPr id="575" name="直線コネクタ 574">
          <a:extLst>
            <a:ext uri="{FF2B5EF4-FFF2-40B4-BE49-F238E27FC236}">
              <a16:creationId xmlns:a16="http://schemas.microsoft.com/office/drawing/2014/main" id="{D44C84F9-3F43-4263-9D81-486643873AAC}"/>
            </a:ext>
          </a:extLst>
        </xdr:cNvPr>
        <xdr:cNvCxnSpPr/>
      </xdr:nvCxnSpPr>
      <xdr:spPr>
        <a:xfrm flipV="1">
          <a:off x="14592300" y="9710807"/>
          <a:ext cx="889000" cy="159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69535</xdr:rowOff>
    </xdr:from>
    <xdr:to>
      <xdr:col>81</xdr:col>
      <xdr:colOff>101600</xdr:colOff>
      <xdr:row>57</xdr:row>
      <xdr:rowOff>171135</xdr:rowOff>
    </xdr:to>
    <xdr:sp macro="" textlink="">
      <xdr:nvSpPr>
        <xdr:cNvPr id="576" name="フローチャート: 判断 575">
          <a:extLst>
            <a:ext uri="{FF2B5EF4-FFF2-40B4-BE49-F238E27FC236}">
              <a16:creationId xmlns:a16="http://schemas.microsoft.com/office/drawing/2014/main" id="{A1C7FEDA-B165-43F5-8633-26D810C29F13}"/>
            </a:ext>
          </a:extLst>
        </xdr:cNvPr>
        <xdr:cNvSpPr/>
      </xdr:nvSpPr>
      <xdr:spPr>
        <a:xfrm>
          <a:off x="15430500" y="9842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162262</xdr:rowOff>
    </xdr:from>
    <xdr:ext cx="534377" cy="259045"/>
    <xdr:sp macro="" textlink="">
      <xdr:nvSpPr>
        <xdr:cNvPr id="577" name="テキスト ボックス 576">
          <a:extLst>
            <a:ext uri="{FF2B5EF4-FFF2-40B4-BE49-F238E27FC236}">
              <a16:creationId xmlns:a16="http://schemas.microsoft.com/office/drawing/2014/main" id="{5CFB51B0-C473-4590-9F07-12EC6FA194F9}"/>
            </a:ext>
          </a:extLst>
        </xdr:cNvPr>
        <xdr:cNvSpPr txBox="1"/>
      </xdr:nvSpPr>
      <xdr:spPr>
        <a:xfrm>
          <a:off x="15214111" y="99349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97885</xdr:rowOff>
    </xdr:from>
    <xdr:to>
      <xdr:col>76</xdr:col>
      <xdr:colOff>114300</xdr:colOff>
      <xdr:row>57</xdr:row>
      <xdr:rowOff>107678</xdr:rowOff>
    </xdr:to>
    <xdr:cxnSp macro="">
      <xdr:nvCxnSpPr>
        <xdr:cNvPr id="578" name="直線コネクタ 577">
          <a:extLst>
            <a:ext uri="{FF2B5EF4-FFF2-40B4-BE49-F238E27FC236}">
              <a16:creationId xmlns:a16="http://schemas.microsoft.com/office/drawing/2014/main" id="{4BD245F0-900B-4523-B50D-B5CE6ECEEF1B}"/>
            </a:ext>
          </a:extLst>
        </xdr:cNvPr>
        <xdr:cNvCxnSpPr/>
      </xdr:nvCxnSpPr>
      <xdr:spPr>
        <a:xfrm flipV="1">
          <a:off x="13703300" y="9870535"/>
          <a:ext cx="889000" cy="97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64388</xdr:rowOff>
    </xdr:from>
    <xdr:to>
      <xdr:col>76</xdr:col>
      <xdr:colOff>165100</xdr:colOff>
      <xdr:row>57</xdr:row>
      <xdr:rowOff>165988</xdr:rowOff>
    </xdr:to>
    <xdr:sp macro="" textlink="">
      <xdr:nvSpPr>
        <xdr:cNvPr id="579" name="フローチャート: 判断 578">
          <a:extLst>
            <a:ext uri="{FF2B5EF4-FFF2-40B4-BE49-F238E27FC236}">
              <a16:creationId xmlns:a16="http://schemas.microsoft.com/office/drawing/2014/main" id="{CFE72AC8-C51E-4B74-BD3C-E3F864CDF639}"/>
            </a:ext>
          </a:extLst>
        </xdr:cNvPr>
        <xdr:cNvSpPr/>
      </xdr:nvSpPr>
      <xdr:spPr>
        <a:xfrm>
          <a:off x="14541500" y="9837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157115</xdr:rowOff>
    </xdr:from>
    <xdr:ext cx="534377" cy="259045"/>
    <xdr:sp macro="" textlink="">
      <xdr:nvSpPr>
        <xdr:cNvPr id="580" name="テキスト ボックス 579">
          <a:extLst>
            <a:ext uri="{FF2B5EF4-FFF2-40B4-BE49-F238E27FC236}">
              <a16:creationId xmlns:a16="http://schemas.microsoft.com/office/drawing/2014/main" id="{816C6090-FDB1-4A56-A241-40667D8B8141}"/>
            </a:ext>
          </a:extLst>
        </xdr:cNvPr>
        <xdr:cNvSpPr txBox="1"/>
      </xdr:nvSpPr>
      <xdr:spPr>
        <a:xfrm>
          <a:off x="14325111" y="99297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95493</xdr:rowOff>
    </xdr:from>
    <xdr:to>
      <xdr:col>71</xdr:col>
      <xdr:colOff>177800</xdr:colOff>
      <xdr:row>57</xdr:row>
      <xdr:rowOff>107678</xdr:rowOff>
    </xdr:to>
    <xdr:cxnSp macro="">
      <xdr:nvCxnSpPr>
        <xdr:cNvPr id="581" name="直線コネクタ 580">
          <a:extLst>
            <a:ext uri="{FF2B5EF4-FFF2-40B4-BE49-F238E27FC236}">
              <a16:creationId xmlns:a16="http://schemas.microsoft.com/office/drawing/2014/main" id="{F52BD79F-D15A-4EE4-91D7-5926B2F21AEB}"/>
            </a:ext>
          </a:extLst>
        </xdr:cNvPr>
        <xdr:cNvCxnSpPr/>
      </xdr:nvCxnSpPr>
      <xdr:spPr>
        <a:xfrm>
          <a:off x="12814300" y="9696693"/>
          <a:ext cx="889000" cy="1836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99185</xdr:rowOff>
    </xdr:from>
    <xdr:to>
      <xdr:col>72</xdr:col>
      <xdr:colOff>38100</xdr:colOff>
      <xdr:row>57</xdr:row>
      <xdr:rowOff>29335</xdr:rowOff>
    </xdr:to>
    <xdr:sp macro="" textlink="">
      <xdr:nvSpPr>
        <xdr:cNvPr id="582" name="フローチャート: 判断 581">
          <a:extLst>
            <a:ext uri="{FF2B5EF4-FFF2-40B4-BE49-F238E27FC236}">
              <a16:creationId xmlns:a16="http://schemas.microsoft.com/office/drawing/2014/main" id="{42294966-2675-4952-AA62-AE3346E53989}"/>
            </a:ext>
          </a:extLst>
        </xdr:cNvPr>
        <xdr:cNvSpPr/>
      </xdr:nvSpPr>
      <xdr:spPr>
        <a:xfrm>
          <a:off x="13652500" y="9700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55</xdr:row>
      <xdr:rowOff>45862</xdr:rowOff>
    </xdr:from>
    <xdr:ext cx="599010" cy="259045"/>
    <xdr:sp macro="" textlink="">
      <xdr:nvSpPr>
        <xdr:cNvPr id="583" name="テキスト ボックス 582">
          <a:extLst>
            <a:ext uri="{FF2B5EF4-FFF2-40B4-BE49-F238E27FC236}">
              <a16:creationId xmlns:a16="http://schemas.microsoft.com/office/drawing/2014/main" id="{7A77DF52-1E91-4CB9-B7A3-0E4138771E22}"/>
            </a:ext>
          </a:extLst>
        </xdr:cNvPr>
        <xdr:cNvSpPr txBox="1"/>
      </xdr:nvSpPr>
      <xdr:spPr>
        <a:xfrm>
          <a:off x="13403795" y="94756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161199</xdr:rowOff>
    </xdr:from>
    <xdr:to>
      <xdr:col>67</xdr:col>
      <xdr:colOff>101600</xdr:colOff>
      <xdr:row>57</xdr:row>
      <xdr:rowOff>91349</xdr:rowOff>
    </xdr:to>
    <xdr:sp macro="" textlink="">
      <xdr:nvSpPr>
        <xdr:cNvPr id="584" name="フローチャート: 判断 583">
          <a:extLst>
            <a:ext uri="{FF2B5EF4-FFF2-40B4-BE49-F238E27FC236}">
              <a16:creationId xmlns:a16="http://schemas.microsoft.com/office/drawing/2014/main" id="{35BD257B-281C-4A82-9DC0-493B9E6B6CD0}"/>
            </a:ext>
          </a:extLst>
        </xdr:cNvPr>
        <xdr:cNvSpPr/>
      </xdr:nvSpPr>
      <xdr:spPr>
        <a:xfrm>
          <a:off x="12763500" y="9762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57</xdr:row>
      <xdr:rowOff>82476</xdr:rowOff>
    </xdr:from>
    <xdr:ext cx="599010" cy="259045"/>
    <xdr:sp macro="" textlink="">
      <xdr:nvSpPr>
        <xdr:cNvPr id="585" name="テキスト ボックス 584">
          <a:extLst>
            <a:ext uri="{FF2B5EF4-FFF2-40B4-BE49-F238E27FC236}">
              <a16:creationId xmlns:a16="http://schemas.microsoft.com/office/drawing/2014/main" id="{83B04F80-FE93-4911-84C8-095D8355A137}"/>
            </a:ext>
          </a:extLst>
        </xdr:cNvPr>
        <xdr:cNvSpPr txBox="1"/>
      </xdr:nvSpPr>
      <xdr:spPr>
        <a:xfrm>
          <a:off x="12514795" y="98551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9C3E523B-4DCB-43F2-BE87-38EEE9C652CC}"/>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5B70E97-AC4D-430E-A812-9FB3B42DE8BF}"/>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269D745C-2AB4-40A3-B9F3-5D2682D629F6}"/>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E8AB0300-F7BD-434A-A76C-4081C0B7E8E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AC0CBF4B-0626-41A9-99D9-C8ECF2CACA53}"/>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30918</xdr:rowOff>
    </xdr:from>
    <xdr:to>
      <xdr:col>85</xdr:col>
      <xdr:colOff>177800</xdr:colOff>
      <xdr:row>57</xdr:row>
      <xdr:rowOff>132518</xdr:rowOff>
    </xdr:to>
    <xdr:sp macro="" textlink="">
      <xdr:nvSpPr>
        <xdr:cNvPr id="591" name="楕円 590">
          <a:extLst>
            <a:ext uri="{FF2B5EF4-FFF2-40B4-BE49-F238E27FC236}">
              <a16:creationId xmlns:a16="http://schemas.microsoft.com/office/drawing/2014/main" id="{6573F550-A7E0-443E-8FB7-7EA525BE0E80}"/>
            </a:ext>
          </a:extLst>
        </xdr:cNvPr>
        <xdr:cNvSpPr/>
      </xdr:nvSpPr>
      <xdr:spPr>
        <a:xfrm>
          <a:off x="16268700" y="9803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53795</xdr:rowOff>
    </xdr:from>
    <xdr:ext cx="599010" cy="259045"/>
    <xdr:sp macro="" textlink="">
      <xdr:nvSpPr>
        <xdr:cNvPr id="592" name="教育費該当値テキスト">
          <a:extLst>
            <a:ext uri="{FF2B5EF4-FFF2-40B4-BE49-F238E27FC236}">
              <a16:creationId xmlns:a16="http://schemas.microsoft.com/office/drawing/2014/main" id="{09B64E6A-8438-4266-B474-AABFBB448B2C}"/>
            </a:ext>
          </a:extLst>
        </xdr:cNvPr>
        <xdr:cNvSpPr txBox="1"/>
      </xdr:nvSpPr>
      <xdr:spPr>
        <a:xfrm>
          <a:off x="16370300" y="96549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58807</xdr:rowOff>
    </xdr:from>
    <xdr:to>
      <xdr:col>81</xdr:col>
      <xdr:colOff>101600</xdr:colOff>
      <xdr:row>56</xdr:row>
      <xdr:rowOff>160407</xdr:rowOff>
    </xdr:to>
    <xdr:sp macro="" textlink="">
      <xdr:nvSpPr>
        <xdr:cNvPr id="593" name="楕円 592">
          <a:extLst>
            <a:ext uri="{FF2B5EF4-FFF2-40B4-BE49-F238E27FC236}">
              <a16:creationId xmlns:a16="http://schemas.microsoft.com/office/drawing/2014/main" id="{6EE95671-DF7A-4E4C-813F-BDD6DD178AD1}"/>
            </a:ext>
          </a:extLst>
        </xdr:cNvPr>
        <xdr:cNvSpPr/>
      </xdr:nvSpPr>
      <xdr:spPr>
        <a:xfrm>
          <a:off x="15430500" y="9660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55</xdr:row>
      <xdr:rowOff>5484</xdr:rowOff>
    </xdr:from>
    <xdr:ext cx="599010" cy="259045"/>
    <xdr:sp macro="" textlink="">
      <xdr:nvSpPr>
        <xdr:cNvPr id="594" name="テキスト ボックス 593">
          <a:extLst>
            <a:ext uri="{FF2B5EF4-FFF2-40B4-BE49-F238E27FC236}">
              <a16:creationId xmlns:a16="http://schemas.microsoft.com/office/drawing/2014/main" id="{37BBE587-17F1-4ADC-A6D8-F56D58F11A19}"/>
            </a:ext>
          </a:extLst>
        </xdr:cNvPr>
        <xdr:cNvSpPr txBox="1"/>
      </xdr:nvSpPr>
      <xdr:spPr>
        <a:xfrm>
          <a:off x="15181795" y="94352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47085</xdr:rowOff>
    </xdr:from>
    <xdr:to>
      <xdr:col>76</xdr:col>
      <xdr:colOff>165100</xdr:colOff>
      <xdr:row>57</xdr:row>
      <xdr:rowOff>148685</xdr:rowOff>
    </xdr:to>
    <xdr:sp macro="" textlink="">
      <xdr:nvSpPr>
        <xdr:cNvPr id="595" name="楕円 594">
          <a:extLst>
            <a:ext uri="{FF2B5EF4-FFF2-40B4-BE49-F238E27FC236}">
              <a16:creationId xmlns:a16="http://schemas.microsoft.com/office/drawing/2014/main" id="{C25B61E9-E67A-4B27-977B-DA345F986403}"/>
            </a:ext>
          </a:extLst>
        </xdr:cNvPr>
        <xdr:cNvSpPr/>
      </xdr:nvSpPr>
      <xdr:spPr>
        <a:xfrm>
          <a:off x="14541500" y="9819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165212</xdr:rowOff>
    </xdr:from>
    <xdr:ext cx="534377" cy="259045"/>
    <xdr:sp macro="" textlink="">
      <xdr:nvSpPr>
        <xdr:cNvPr id="596" name="テキスト ボックス 595">
          <a:extLst>
            <a:ext uri="{FF2B5EF4-FFF2-40B4-BE49-F238E27FC236}">
              <a16:creationId xmlns:a16="http://schemas.microsoft.com/office/drawing/2014/main" id="{73ADC30D-3999-4952-AC95-F05DC5A0D6A3}"/>
            </a:ext>
          </a:extLst>
        </xdr:cNvPr>
        <xdr:cNvSpPr txBox="1"/>
      </xdr:nvSpPr>
      <xdr:spPr>
        <a:xfrm>
          <a:off x="14325111" y="9594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56878</xdr:rowOff>
    </xdr:from>
    <xdr:to>
      <xdr:col>72</xdr:col>
      <xdr:colOff>38100</xdr:colOff>
      <xdr:row>57</xdr:row>
      <xdr:rowOff>158478</xdr:rowOff>
    </xdr:to>
    <xdr:sp macro="" textlink="">
      <xdr:nvSpPr>
        <xdr:cNvPr id="597" name="楕円 596">
          <a:extLst>
            <a:ext uri="{FF2B5EF4-FFF2-40B4-BE49-F238E27FC236}">
              <a16:creationId xmlns:a16="http://schemas.microsoft.com/office/drawing/2014/main" id="{F3D22A04-833B-4E79-A3C4-9DE5F1E21814}"/>
            </a:ext>
          </a:extLst>
        </xdr:cNvPr>
        <xdr:cNvSpPr/>
      </xdr:nvSpPr>
      <xdr:spPr>
        <a:xfrm>
          <a:off x="13652500" y="9829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149605</xdr:rowOff>
    </xdr:from>
    <xdr:ext cx="534377" cy="259045"/>
    <xdr:sp macro="" textlink="">
      <xdr:nvSpPr>
        <xdr:cNvPr id="598" name="テキスト ボックス 597">
          <a:extLst>
            <a:ext uri="{FF2B5EF4-FFF2-40B4-BE49-F238E27FC236}">
              <a16:creationId xmlns:a16="http://schemas.microsoft.com/office/drawing/2014/main" id="{9DF5BA80-4B73-4CC1-B588-0C88CB8F53B1}"/>
            </a:ext>
          </a:extLst>
        </xdr:cNvPr>
        <xdr:cNvSpPr txBox="1"/>
      </xdr:nvSpPr>
      <xdr:spPr>
        <a:xfrm>
          <a:off x="13436111" y="99222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44693</xdr:rowOff>
    </xdr:from>
    <xdr:to>
      <xdr:col>67</xdr:col>
      <xdr:colOff>101600</xdr:colOff>
      <xdr:row>56</xdr:row>
      <xdr:rowOff>146293</xdr:rowOff>
    </xdr:to>
    <xdr:sp macro="" textlink="">
      <xdr:nvSpPr>
        <xdr:cNvPr id="599" name="楕円 598">
          <a:extLst>
            <a:ext uri="{FF2B5EF4-FFF2-40B4-BE49-F238E27FC236}">
              <a16:creationId xmlns:a16="http://schemas.microsoft.com/office/drawing/2014/main" id="{8874E230-8DDA-41C8-AA51-259775859AED}"/>
            </a:ext>
          </a:extLst>
        </xdr:cNvPr>
        <xdr:cNvSpPr/>
      </xdr:nvSpPr>
      <xdr:spPr>
        <a:xfrm>
          <a:off x="12763500" y="9645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54</xdr:row>
      <xdr:rowOff>162820</xdr:rowOff>
    </xdr:from>
    <xdr:ext cx="599010" cy="259045"/>
    <xdr:sp macro="" textlink="">
      <xdr:nvSpPr>
        <xdr:cNvPr id="600" name="テキスト ボックス 599">
          <a:extLst>
            <a:ext uri="{FF2B5EF4-FFF2-40B4-BE49-F238E27FC236}">
              <a16:creationId xmlns:a16="http://schemas.microsoft.com/office/drawing/2014/main" id="{B19493EC-190B-41DC-B7EF-651356F135EB}"/>
            </a:ext>
          </a:extLst>
        </xdr:cNvPr>
        <xdr:cNvSpPr txBox="1"/>
      </xdr:nvSpPr>
      <xdr:spPr>
        <a:xfrm>
          <a:off x="12514795" y="94211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1" name="正方形/長方形 600">
          <a:extLst>
            <a:ext uri="{FF2B5EF4-FFF2-40B4-BE49-F238E27FC236}">
              <a16:creationId xmlns:a16="http://schemas.microsoft.com/office/drawing/2014/main" id="{1CE0DF32-1A40-46F3-90EB-E3BC9586B087}"/>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2" name="正方形/長方形 601">
          <a:extLst>
            <a:ext uri="{FF2B5EF4-FFF2-40B4-BE49-F238E27FC236}">
              <a16:creationId xmlns:a16="http://schemas.microsoft.com/office/drawing/2014/main" id="{66D7F79D-CCAF-4AB6-AE5B-8CB45B7B5A21}"/>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3" name="正方形/長方形 602">
          <a:extLst>
            <a:ext uri="{FF2B5EF4-FFF2-40B4-BE49-F238E27FC236}">
              <a16:creationId xmlns:a16="http://schemas.microsoft.com/office/drawing/2014/main" id="{FA8CEAB1-EE34-4DE2-9A5B-BB7404604CDD}"/>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4" name="正方形/長方形 603">
          <a:extLst>
            <a:ext uri="{FF2B5EF4-FFF2-40B4-BE49-F238E27FC236}">
              <a16:creationId xmlns:a16="http://schemas.microsoft.com/office/drawing/2014/main" id="{DEECEB31-F038-4FAF-A89F-7396088FC556}"/>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5" name="正方形/長方形 604">
          <a:extLst>
            <a:ext uri="{FF2B5EF4-FFF2-40B4-BE49-F238E27FC236}">
              <a16:creationId xmlns:a16="http://schemas.microsoft.com/office/drawing/2014/main" id="{B95FF9F9-D73B-476B-9F5A-97AA7FC81CA3}"/>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6" name="正方形/長方形 605">
          <a:extLst>
            <a:ext uri="{FF2B5EF4-FFF2-40B4-BE49-F238E27FC236}">
              <a16:creationId xmlns:a16="http://schemas.microsoft.com/office/drawing/2014/main" id="{D017EB30-1B8D-4D6C-9178-DFC4EE27AAB8}"/>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7" name="正方形/長方形 606">
          <a:extLst>
            <a:ext uri="{FF2B5EF4-FFF2-40B4-BE49-F238E27FC236}">
              <a16:creationId xmlns:a16="http://schemas.microsoft.com/office/drawing/2014/main" id="{49E14B33-5BC5-4700-89DD-A11677D8B0C7}"/>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8" name="正方形/長方形 607">
          <a:extLst>
            <a:ext uri="{FF2B5EF4-FFF2-40B4-BE49-F238E27FC236}">
              <a16:creationId xmlns:a16="http://schemas.microsoft.com/office/drawing/2014/main" id="{E5023448-5B6E-496A-9867-837A43999869}"/>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9" name="テキスト ボックス 608">
          <a:extLst>
            <a:ext uri="{FF2B5EF4-FFF2-40B4-BE49-F238E27FC236}">
              <a16:creationId xmlns:a16="http://schemas.microsoft.com/office/drawing/2014/main" id="{6A46D6D8-2359-4BBC-B0EC-CFF7A2371E66}"/>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0" name="直線コネクタ 609">
          <a:extLst>
            <a:ext uri="{FF2B5EF4-FFF2-40B4-BE49-F238E27FC236}">
              <a16:creationId xmlns:a16="http://schemas.microsoft.com/office/drawing/2014/main" id="{82961ED7-C5A8-4255-AFDC-5F3906775937}"/>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1" name="直線コネクタ 610">
          <a:extLst>
            <a:ext uri="{FF2B5EF4-FFF2-40B4-BE49-F238E27FC236}">
              <a16:creationId xmlns:a16="http://schemas.microsoft.com/office/drawing/2014/main" id="{24033805-4F12-4D78-8164-F67A78707983}"/>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2" name="テキスト ボックス 611">
          <a:extLst>
            <a:ext uri="{FF2B5EF4-FFF2-40B4-BE49-F238E27FC236}">
              <a16:creationId xmlns:a16="http://schemas.microsoft.com/office/drawing/2014/main" id="{46CC7645-EBD9-47A0-B527-AA94284C2B8C}"/>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3" name="直線コネクタ 612">
          <a:extLst>
            <a:ext uri="{FF2B5EF4-FFF2-40B4-BE49-F238E27FC236}">
              <a16:creationId xmlns:a16="http://schemas.microsoft.com/office/drawing/2014/main" id="{E8929B08-09E1-466F-9495-B18F44E1A6E3}"/>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14" name="テキスト ボックス 613">
          <a:extLst>
            <a:ext uri="{FF2B5EF4-FFF2-40B4-BE49-F238E27FC236}">
              <a16:creationId xmlns:a16="http://schemas.microsoft.com/office/drawing/2014/main" id="{3752D481-F3F3-40A3-B58D-A97577F93441}"/>
            </a:ext>
          </a:extLst>
        </xdr:cNvPr>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5" name="直線コネクタ 614">
          <a:extLst>
            <a:ext uri="{FF2B5EF4-FFF2-40B4-BE49-F238E27FC236}">
              <a16:creationId xmlns:a16="http://schemas.microsoft.com/office/drawing/2014/main" id="{44A7DB2D-3360-484A-81F5-8636B9DDCB65}"/>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16" name="テキスト ボックス 615">
          <a:extLst>
            <a:ext uri="{FF2B5EF4-FFF2-40B4-BE49-F238E27FC236}">
              <a16:creationId xmlns:a16="http://schemas.microsoft.com/office/drawing/2014/main" id="{A5E83C35-B0C8-4AE6-87DD-AC15551D88EB}"/>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7" name="直線コネクタ 616">
          <a:extLst>
            <a:ext uri="{FF2B5EF4-FFF2-40B4-BE49-F238E27FC236}">
              <a16:creationId xmlns:a16="http://schemas.microsoft.com/office/drawing/2014/main" id="{69916794-B6F1-4F80-9424-D4A436DDA625}"/>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18" name="テキスト ボックス 617">
          <a:extLst>
            <a:ext uri="{FF2B5EF4-FFF2-40B4-BE49-F238E27FC236}">
              <a16:creationId xmlns:a16="http://schemas.microsoft.com/office/drawing/2014/main" id="{8CFDCA34-CE04-4F99-A508-AA6B33085F5B}"/>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9" name="直線コネクタ 618">
          <a:extLst>
            <a:ext uri="{FF2B5EF4-FFF2-40B4-BE49-F238E27FC236}">
              <a16:creationId xmlns:a16="http://schemas.microsoft.com/office/drawing/2014/main" id="{1F64E5EE-7004-4E1B-8CA7-BC02C65CC905}"/>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0" name="テキスト ボックス 619">
          <a:extLst>
            <a:ext uri="{FF2B5EF4-FFF2-40B4-BE49-F238E27FC236}">
              <a16:creationId xmlns:a16="http://schemas.microsoft.com/office/drawing/2014/main" id="{BC1A1767-55A6-4560-8523-24419CB22FCD}"/>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1" name="災害復旧費グラフ枠">
          <a:extLst>
            <a:ext uri="{FF2B5EF4-FFF2-40B4-BE49-F238E27FC236}">
              <a16:creationId xmlns:a16="http://schemas.microsoft.com/office/drawing/2014/main" id="{E5AADA3C-CD82-4657-AEFD-5F91AE6AC96C}"/>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110915</xdr:rowOff>
    </xdr:from>
    <xdr:to>
      <xdr:col>85</xdr:col>
      <xdr:colOff>126364</xdr:colOff>
      <xdr:row>78</xdr:row>
      <xdr:rowOff>139700</xdr:rowOff>
    </xdr:to>
    <xdr:cxnSp macro="">
      <xdr:nvCxnSpPr>
        <xdr:cNvPr id="622" name="直線コネクタ 621">
          <a:extLst>
            <a:ext uri="{FF2B5EF4-FFF2-40B4-BE49-F238E27FC236}">
              <a16:creationId xmlns:a16="http://schemas.microsoft.com/office/drawing/2014/main" id="{29C644BA-DAC4-43C3-AF97-ECA0F1A3CF0E}"/>
            </a:ext>
          </a:extLst>
        </xdr:cNvPr>
        <xdr:cNvCxnSpPr/>
      </xdr:nvCxnSpPr>
      <xdr:spPr>
        <a:xfrm flipV="1">
          <a:off x="16317595" y="12112415"/>
          <a:ext cx="1269" cy="14003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143527</xdr:rowOff>
    </xdr:from>
    <xdr:ext cx="249299" cy="259045"/>
    <xdr:sp macro="" textlink="">
      <xdr:nvSpPr>
        <xdr:cNvPr id="623" name="災害復旧費最小値テキスト">
          <a:extLst>
            <a:ext uri="{FF2B5EF4-FFF2-40B4-BE49-F238E27FC236}">
              <a16:creationId xmlns:a16="http://schemas.microsoft.com/office/drawing/2014/main" id="{CC405423-33CC-4B2B-930A-2B4C52806E56}"/>
            </a:ext>
          </a:extLst>
        </xdr:cNvPr>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24" name="直線コネクタ 623">
          <a:extLst>
            <a:ext uri="{FF2B5EF4-FFF2-40B4-BE49-F238E27FC236}">
              <a16:creationId xmlns:a16="http://schemas.microsoft.com/office/drawing/2014/main" id="{EC65E3D4-B811-4294-8DCA-9DF6C934B57C}"/>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57592</xdr:rowOff>
    </xdr:from>
    <xdr:ext cx="599010" cy="259045"/>
    <xdr:sp macro="" textlink="">
      <xdr:nvSpPr>
        <xdr:cNvPr id="625" name="災害復旧費最大値テキスト">
          <a:extLst>
            <a:ext uri="{FF2B5EF4-FFF2-40B4-BE49-F238E27FC236}">
              <a16:creationId xmlns:a16="http://schemas.microsoft.com/office/drawing/2014/main" id="{741AC0EB-3A6B-4A3C-9527-AAD10FF7277C}"/>
            </a:ext>
          </a:extLst>
        </xdr:cNvPr>
        <xdr:cNvSpPr txBox="1"/>
      </xdr:nvSpPr>
      <xdr:spPr>
        <a:xfrm>
          <a:off x="16370300" y="118876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153,148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110915</xdr:rowOff>
    </xdr:from>
    <xdr:to>
      <xdr:col>86</xdr:col>
      <xdr:colOff>25400</xdr:colOff>
      <xdr:row>70</xdr:row>
      <xdr:rowOff>110915</xdr:rowOff>
    </xdr:to>
    <xdr:cxnSp macro="">
      <xdr:nvCxnSpPr>
        <xdr:cNvPr id="626" name="直線コネクタ 625">
          <a:extLst>
            <a:ext uri="{FF2B5EF4-FFF2-40B4-BE49-F238E27FC236}">
              <a16:creationId xmlns:a16="http://schemas.microsoft.com/office/drawing/2014/main" id="{57EEA878-F4AC-4E9D-9B7E-81DA70C2250E}"/>
            </a:ext>
          </a:extLst>
        </xdr:cNvPr>
        <xdr:cNvCxnSpPr/>
      </xdr:nvCxnSpPr>
      <xdr:spPr>
        <a:xfrm>
          <a:off x="16230600" y="121124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75</xdr:row>
      <xdr:rowOff>102822</xdr:rowOff>
    </xdr:from>
    <xdr:to>
      <xdr:col>85</xdr:col>
      <xdr:colOff>127000</xdr:colOff>
      <xdr:row>77</xdr:row>
      <xdr:rowOff>45920</xdr:rowOff>
    </xdr:to>
    <xdr:cxnSp macro="">
      <xdr:nvCxnSpPr>
        <xdr:cNvPr id="627" name="直線コネクタ 626">
          <a:extLst>
            <a:ext uri="{FF2B5EF4-FFF2-40B4-BE49-F238E27FC236}">
              <a16:creationId xmlns:a16="http://schemas.microsoft.com/office/drawing/2014/main" id="{46BCB4F2-EA8F-4532-BE67-2535EC38154F}"/>
            </a:ext>
          </a:extLst>
        </xdr:cNvPr>
        <xdr:cNvCxnSpPr/>
      </xdr:nvCxnSpPr>
      <xdr:spPr>
        <a:xfrm>
          <a:off x="15481300" y="12961572"/>
          <a:ext cx="838200" cy="2859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110431</xdr:rowOff>
    </xdr:from>
    <xdr:ext cx="534377" cy="259045"/>
    <xdr:sp macro="" textlink="">
      <xdr:nvSpPr>
        <xdr:cNvPr id="628" name="災害復旧費平均値テキスト">
          <a:extLst>
            <a:ext uri="{FF2B5EF4-FFF2-40B4-BE49-F238E27FC236}">
              <a16:creationId xmlns:a16="http://schemas.microsoft.com/office/drawing/2014/main" id="{CD63ADE1-C6AD-40E8-8838-20A9AFA3503A}"/>
            </a:ext>
          </a:extLst>
        </xdr:cNvPr>
        <xdr:cNvSpPr txBox="1"/>
      </xdr:nvSpPr>
      <xdr:spPr>
        <a:xfrm>
          <a:off x="16370300" y="133120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132004</xdr:rowOff>
    </xdr:from>
    <xdr:to>
      <xdr:col>85</xdr:col>
      <xdr:colOff>177800</xdr:colOff>
      <xdr:row>78</xdr:row>
      <xdr:rowOff>62154</xdr:rowOff>
    </xdr:to>
    <xdr:sp macro="" textlink="">
      <xdr:nvSpPr>
        <xdr:cNvPr id="629" name="フローチャート: 判断 628">
          <a:extLst>
            <a:ext uri="{FF2B5EF4-FFF2-40B4-BE49-F238E27FC236}">
              <a16:creationId xmlns:a16="http://schemas.microsoft.com/office/drawing/2014/main" id="{EF1C1E90-B0E0-459B-81F1-A88052774915}"/>
            </a:ext>
          </a:extLst>
        </xdr:cNvPr>
        <xdr:cNvSpPr/>
      </xdr:nvSpPr>
      <xdr:spPr>
        <a:xfrm>
          <a:off x="16268700" y="13333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75</xdr:row>
      <xdr:rowOff>102822</xdr:rowOff>
    </xdr:from>
    <xdr:to>
      <xdr:col>81</xdr:col>
      <xdr:colOff>50800</xdr:colOff>
      <xdr:row>77</xdr:row>
      <xdr:rowOff>91832</xdr:rowOff>
    </xdr:to>
    <xdr:cxnSp macro="">
      <xdr:nvCxnSpPr>
        <xdr:cNvPr id="630" name="直線コネクタ 629">
          <a:extLst>
            <a:ext uri="{FF2B5EF4-FFF2-40B4-BE49-F238E27FC236}">
              <a16:creationId xmlns:a16="http://schemas.microsoft.com/office/drawing/2014/main" id="{D2765EE6-48FE-46DB-8B88-C5C3E1F58A9E}"/>
            </a:ext>
          </a:extLst>
        </xdr:cNvPr>
        <xdr:cNvCxnSpPr/>
      </xdr:nvCxnSpPr>
      <xdr:spPr>
        <a:xfrm flipV="1">
          <a:off x="14592300" y="12961572"/>
          <a:ext cx="889000" cy="33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160150</xdr:rowOff>
    </xdr:from>
    <xdr:to>
      <xdr:col>81</xdr:col>
      <xdr:colOff>101600</xdr:colOff>
      <xdr:row>78</xdr:row>
      <xdr:rowOff>90300</xdr:rowOff>
    </xdr:to>
    <xdr:sp macro="" textlink="">
      <xdr:nvSpPr>
        <xdr:cNvPr id="631" name="フローチャート: 判断 630">
          <a:extLst>
            <a:ext uri="{FF2B5EF4-FFF2-40B4-BE49-F238E27FC236}">
              <a16:creationId xmlns:a16="http://schemas.microsoft.com/office/drawing/2014/main" id="{FCC7CD6A-9752-4E1E-BF46-DD0D3030438F}"/>
            </a:ext>
          </a:extLst>
        </xdr:cNvPr>
        <xdr:cNvSpPr/>
      </xdr:nvSpPr>
      <xdr:spPr>
        <a:xfrm>
          <a:off x="15430500" y="13361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81427</xdr:rowOff>
    </xdr:from>
    <xdr:ext cx="534377" cy="259045"/>
    <xdr:sp macro="" textlink="">
      <xdr:nvSpPr>
        <xdr:cNvPr id="632" name="テキスト ボックス 631">
          <a:extLst>
            <a:ext uri="{FF2B5EF4-FFF2-40B4-BE49-F238E27FC236}">
              <a16:creationId xmlns:a16="http://schemas.microsoft.com/office/drawing/2014/main" id="{0D52D7AD-9FC3-49B7-B8D7-C396B3B8EBE1}"/>
            </a:ext>
          </a:extLst>
        </xdr:cNvPr>
        <xdr:cNvSpPr txBox="1"/>
      </xdr:nvSpPr>
      <xdr:spPr>
        <a:xfrm>
          <a:off x="15214111" y="13454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91832</xdr:rowOff>
    </xdr:from>
    <xdr:to>
      <xdr:col>76</xdr:col>
      <xdr:colOff>114300</xdr:colOff>
      <xdr:row>77</xdr:row>
      <xdr:rowOff>114298</xdr:rowOff>
    </xdr:to>
    <xdr:cxnSp macro="">
      <xdr:nvCxnSpPr>
        <xdr:cNvPr id="633" name="直線コネクタ 632">
          <a:extLst>
            <a:ext uri="{FF2B5EF4-FFF2-40B4-BE49-F238E27FC236}">
              <a16:creationId xmlns:a16="http://schemas.microsoft.com/office/drawing/2014/main" id="{D474F2D1-17A3-4B8B-827C-AAA288DB8345}"/>
            </a:ext>
          </a:extLst>
        </xdr:cNvPr>
        <xdr:cNvCxnSpPr/>
      </xdr:nvCxnSpPr>
      <xdr:spPr>
        <a:xfrm flipV="1">
          <a:off x="13703300" y="13293482"/>
          <a:ext cx="889000" cy="224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140005</xdr:rowOff>
    </xdr:from>
    <xdr:to>
      <xdr:col>76</xdr:col>
      <xdr:colOff>165100</xdr:colOff>
      <xdr:row>78</xdr:row>
      <xdr:rowOff>70155</xdr:rowOff>
    </xdr:to>
    <xdr:sp macro="" textlink="">
      <xdr:nvSpPr>
        <xdr:cNvPr id="634" name="フローチャート: 判断 633">
          <a:extLst>
            <a:ext uri="{FF2B5EF4-FFF2-40B4-BE49-F238E27FC236}">
              <a16:creationId xmlns:a16="http://schemas.microsoft.com/office/drawing/2014/main" id="{81FAEDC1-06BE-41F2-8C33-405DD40CF8DE}"/>
            </a:ext>
          </a:extLst>
        </xdr:cNvPr>
        <xdr:cNvSpPr/>
      </xdr:nvSpPr>
      <xdr:spPr>
        <a:xfrm>
          <a:off x="14541500" y="13341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61282</xdr:rowOff>
    </xdr:from>
    <xdr:ext cx="534377" cy="259045"/>
    <xdr:sp macro="" textlink="">
      <xdr:nvSpPr>
        <xdr:cNvPr id="635" name="テキスト ボックス 634">
          <a:extLst>
            <a:ext uri="{FF2B5EF4-FFF2-40B4-BE49-F238E27FC236}">
              <a16:creationId xmlns:a16="http://schemas.microsoft.com/office/drawing/2014/main" id="{8965CC3E-7FCE-49D9-8C84-59662195D64F}"/>
            </a:ext>
          </a:extLst>
        </xdr:cNvPr>
        <xdr:cNvSpPr txBox="1"/>
      </xdr:nvSpPr>
      <xdr:spPr>
        <a:xfrm>
          <a:off x="14325111" y="134343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114298</xdr:rowOff>
    </xdr:from>
    <xdr:to>
      <xdr:col>71</xdr:col>
      <xdr:colOff>177800</xdr:colOff>
      <xdr:row>78</xdr:row>
      <xdr:rowOff>126780</xdr:rowOff>
    </xdr:to>
    <xdr:cxnSp macro="">
      <xdr:nvCxnSpPr>
        <xdr:cNvPr id="636" name="直線コネクタ 635">
          <a:extLst>
            <a:ext uri="{FF2B5EF4-FFF2-40B4-BE49-F238E27FC236}">
              <a16:creationId xmlns:a16="http://schemas.microsoft.com/office/drawing/2014/main" id="{1210E5FE-DCCF-40B5-9094-DFC10B44ADF7}"/>
            </a:ext>
          </a:extLst>
        </xdr:cNvPr>
        <xdr:cNvCxnSpPr/>
      </xdr:nvCxnSpPr>
      <xdr:spPr>
        <a:xfrm flipV="1">
          <a:off x="12814300" y="13315948"/>
          <a:ext cx="889000" cy="1839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98062</xdr:rowOff>
    </xdr:from>
    <xdr:to>
      <xdr:col>72</xdr:col>
      <xdr:colOff>38100</xdr:colOff>
      <xdr:row>78</xdr:row>
      <xdr:rowOff>28212</xdr:rowOff>
    </xdr:to>
    <xdr:sp macro="" textlink="">
      <xdr:nvSpPr>
        <xdr:cNvPr id="637" name="フローチャート: 判断 636">
          <a:extLst>
            <a:ext uri="{FF2B5EF4-FFF2-40B4-BE49-F238E27FC236}">
              <a16:creationId xmlns:a16="http://schemas.microsoft.com/office/drawing/2014/main" id="{EAB4AC8B-172A-4A23-9ABC-FCDC123D334B}"/>
            </a:ext>
          </a:extLst>
        </xdr:cNvPr>
        <xdr:cNvSpPr/>
      </xdr:nvSpPr>
      <xdr:spPr>
        <a:xfrm>
          <a:off x="13652500" y="132997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19339</xdr:rowOff>
    </xdr:from>
    <xdr:ext cx="534377" cy="259045"/>
    <xdr:sp macro="" textlink="">
      <xdr:nvSpPr>
        <xdr:cNvPr id="638" name="テキスト ボックス 637">
          <a:extLst>
            <a:ext uri="{FF2B5EF4-FFF2-40B4-BE49-F238E27FC236}">
              <a16:creationId xmlns:a16="http://schemas.microsoft.com/office/drawing/2014/main" id="{6CBFB007-03CD-4094-958A-48B28289E837}"/>
            </a:ext>
          </a:extLst>
        </xdr:cNvPr>
        <xdr:cNvSpPr txBox="1"/>
      </xdr:nvSpPr>
      <xdr:spPr>
        <a:xfrm>
          <a:off x="13436111" y="133924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110773</xdr:rowOff>
    </xdr:from>
    <xdr:to>
      <xdr:col>67</xdr:col>
      <xdr:colOff>101600</xdr:colOff>
      <xdr:row>78</xdr:row>
      <xdr:rowOff>40923</xdr:rowOff>
    </xdr:to>
    <xdr:sp macro="" textlink="">
      <xdr:nvSpPr>
        <xdr:cNvPr id="639" name="フローチャート: 判断 638">
          <a:extLst>
            <a:ext uri="{FF2B5EF4-FFF2-40B4-BE49-F238E27FC236}">
              <a16:creationId xmlns:a16="http://schemas.microsoft.com/office/drawing/2014/main" id="{E24C93C0-9118-4F23-A5AC-D00131771D99}"/>
            </a:ext>
          </a:extLst>
        </xdr:cNvPr>
        <xdr:cNvSpPr/>
      </xdr:nvSpPr>
      <xdr:spPr>
        <a:xfrm>
          <a:off x="12763500" y="13312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57450</xdr:rowOff>
    </xdr:from>
    <xdr:ext cx="534377" cy="259045"/>
    <xdr:sp macro="" textlink="">
      <xdr:nvSpPr>
        <xdr:cNvPr id="640" name="テキスト ボックス 639">
          <a:extLst>
            <a:ext uri="{FF2B5EF4-FFF2-40B4-BE49-F238E27FC236}">
              <a16:creationId xmlns:a16="http://schemas.microsoft.com/office/drawing/2014/main" id="{69B6FF0C-B3A5-4E5A-9C72-6CD485F6B5B1}"/>
            </a:ext>
          </a:extLst>
        </xdr:cNvPr>
        <xdr:cNvSpPr txBox="1"/>
      </xdr:nvSpPr>
      <xdr:spPr>
        <a:xfrm>
          <a:off x="12547111" y="130876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B8ED8341-78E3-43BB-9C11-D99D5DC99A53}"/>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32280F7B-54FB-43F9-9558-A79702CDA336}"/>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D101EF51-E727-4D70-AE0E-C62F285DE75A}"/>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A6A47019-601D-43CA-B1A3-41A6402C17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A54E6DD9-86A4-4734-A3B6-E89DCF49241C}"/>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166570</xdr:rowOff>
    </xdr:from>
    <xdr:to>
      <xdr:col>85</xdr:col>
      <xdr:colOff>177800</xdr:colOff>
      <xdr:row>77</xdr:row>
      <xdr:rowOff>96720</xdr:rowOff>
    </xdr:to>
    <xdr:sp macro="" textlink="">
      <xdr:nvSpPr>
        <xdr:cNvPr id="646" name="楕円 645">
          <a:extLst>
            <a:ext uri="{FF2B5EF4-FFF2-40B4-BE49-F238E27FC236}">
              <a16:creationId xmlns:a16="http://schemas.microsoft.com/office/drawing/2014/main" id="{2F20322C-E6FE-42E4-AD52-CC5AAA9AD3A4}"/>
            </a:ext>
          </a:extLst>
        </xdr:cNvPr>
        <xdr:cNvSpPr/>
      </xdr:nvSpPr>
      <xdr:spPr>
        <a:xfrm>
          <a:off x="16268700" y="13196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17997</xdr:rowOff>
    </xdr:from>
    <xdr:ext cx="534377" cy="259045"/>
    <xdr:sp macro="" textlink="">
      <xdr:nvSpPr>
        <xdr:cNvPr id="647" name="災害復旧費該当値テキスト">
          <a:extLst>
            <a:ext uri="{FF2B5EF4-FFF2-40B4-BE49-F238E27FC236}">
              <a16:creationId xmlns:a16="http://schemas.microsoft.com/office/drawing/2014/main" id="{371129A4-8D8E-4BA5-A925-B461AD3A4B08}"/>
            </a:ext>
          </a:extLst>
        </xdr:cNvPr>
        <xdr:cNvSpPr txBox="1"/>
      </xdr:nvSpPr>
      <xdr:spPr>
        <a:xfrm>
          <a:off x="16370300" y="130481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75</xdr:row>
      <xdr:rowOff>52022</xdr:rowOff>
    </xdr:from>
    <xdr:to>
      <xdr:col>81</xdr:col>
      <xdr:colOff>101600</xdr:colOff>
      <xdr:row>75</xdr:row>
      <xdr:rowOff>153622</xdr:rowOff>
    </xdr:to>
    <xdr:sp macro="" textlink="">
      <xdr:nvSpPr>
        <xdr:cNvPr id="648" name="楕円 647">
          <a:extLst>
            <a:ext uri="{FF2B5EF4-FFF2-40B4-BE49-F238E27FC236}">
              <a16:creationId xmlns:a16="http://schemas.microsoft.com/office/drawing/2014/main" id="{2DEEC070-BDBE-466C-90A5-A3CAF7EA43DF}"/>
            </a:ext>
          </a:extLst>
        </xdr:cNvPr>
        <xdr:cNvSpPr/>
      </xdr:nvSpPr>
      <xdr:spPr>
        <a:xfrm>
          <a:off x="15430500" y="12910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73</xdr:row>
      <xdr:rowOff>170149</xdr:rowOff>
    </xdr:from>
    <xdr:ext cx="534377" cy="259045"/>
    <xdr:sp macro="" textlink="">
      <xdr:nvSpPr>
        <xdr:cNvPr id="649" name="テキスト ボックス 648">
          <a:extLst>
            <a:ext uri="{FF2B5EF4-FFF2-40B4-BE49-F238E27FC236}">
              <a16:creationId xmlns:a16="http://schemas.microsoft.com/office/drawing/2014/main" id="{FE1714B1-7DB1-481B-AFD8-D46988670BB0}"/>
            </a:ext>
          </a:extLst>
        </xdr:cNvPr>
        <xdr:cNvSpPr txBox="1"/>
      </xdr:nvSpPr>
      <xdr:spPr>
        <a:xfrm>
          <a:off x="15214111" y="126859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41032</xdr:rowOff>
    </xdr:from>
    <xdr:to>
      <xdr:col>76</xdr:col>
      <xdr:colOff>165100</xdr:colOff>
      <xdr:row>77</xdr:row>
      <xdr:rowOff>142632</xdr:rowOff>
    </xdr:to>
    <xdr:sp macro="" textlink="">
      <xdr:nvSpPr>
        <xdr:cNvPr id="650" name="楕円 649">
          <a:extLst>
            <a:ext uri="{FF2B5EF4-FFF2-40B4-BE49-F238E27FC236}">
              <a16:creationId xmlns:a16="http://schemas.microsoft.com/office/drawing/2014/main" id="{9F75E8AA-6747-4D27-9F00-AFA5F4600B44}"/>
            </a:ext>
          </a:extLst>
        </xdr:cNvPr>
        <xdr:cNvSpPr/>
      </xdr:nvSpPr>
      <xdr:spPr>
        <a:xfrm>
          <a:off x="14541500" y="13242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159159</xdr:rowOff>
    </xdr:from>
    <xdr:ext cx="534377" cy="259045"/>
    <xdr:sp macro="" textlink="">
      <xdr:nvSpPr>
        <xdr:cNvPr id="651" name="テキスト ボックス 650">
          <a:extLst>
            <a:ext uri="{FF2B5EF4-FFF2-40B4-BE49-F238E27FC236}">
              <a16:creationId xmlns:a16="http://schemas.microsoft.com/office/drawing/2014/main" id="{6942C3B3-7C2A-4F6B-A0C5-7F80C13ED24D}"/>
            </a:ext>
          </a:extLst>
        </xdr:cNvPr>
        <xdr:cNvSpPr txBox="1"/>
      </xdr:nvSpPr>
      <xdr:spPr>
        <a:xfrm>
          <a:off x="14325111" y="130179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63498</xdr:rowOff>
    </xdr:from>
    <xdr:to>
      <xdr:col>72</xdr:col>
      <xdr:colOff>38100</xdr:colOff>
      <xdr:row>77</xdr:row>
      <xdr:rowOff>165098</xdr:rowOff>
    </xdr:to>
    <xdr:sp macro="" textlink="">
      <xdr:nvSpPr>
        <xdr:cNvPr id="652" name="楕円 651">
          <a:extLst>
            <a:ext uri="{FF2B5EF4-FFF2-40B4-BE49-F238E27FC236}">
              <a16:creationId xmlns:a16="http://schemas.microsoft.com/office/drawing/2014/main" id="{709F9AC2-93B7-4054-85C2-D180BBF541A3}"/>
            </a:ext>
          </a:extLst>
        </xdr:cNvPr>
        <xdr:cNvSpPr/>
      </xdr:nvSpPr>
      <xdr:spPr>
        <a:xfrm>
          <a:off x="13652500" y="13265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10175</xdr:rowOff>
    </xdr:from>
    <xdr:ext cx="534377" cy="259045"/>
    <xdr:sp macro="" textlink="">
      <xdr:nvSpPr>
        <xdr:cNvPr id="653" name="テキスト ボックス 652">
          <a:extLst>
            <a:ext uri="{FF2B5EF4-FFF2-40B4-BE49-F238E27FC236}">
              <a16:creationId xmlns:a16="http://schemas.microsoft.com/office/drawing/2014/main" id="{F887259F-BDFF-4B64-B6C4-6313AD1EAB02}"/>
            </a:ext>
          </a:extLst>
        </xdr:cNvPr>
        <xdr:cNvSpPr txBox="1"/>
      </xdr:nvSpPr>
      <xdr:spPr>
        <a:xfrm>
          <a:off x="13436111" y="130403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75980</xdr:rowOff>
    </xdr:from>
    <xdr:to>
      <xdr:col>67</xdr:col>
      <xdr:colOff>101600</xdr:colOff>
      <xdr:row>79</xdr:row>
      <xdr:rowOff>6130</xdr:rowOff>
    </xdr:to>
    <xdr:sp macro="" textlink="">
      <xdr:nvSpPr>
        <xdr:cNvPr id="654" name="楕円 653">
          <a:extLst>
            <a:ext uri="{FF2B5EF4-FFF2-40B4-BE49-F238E27FC236}">
              <a16:creationId xmlns:a16="http://schemas.microsoft.com/office/drawing/2014/main" id="{08D2E59E-C7EC-4BDD-93BF-F65DCAC9454C}"/>
            </a:ext>
          </a:extLst>
        </xdr:cNvPr>
        <xdr:cNvSpPr/>
      </xdr:nvSpPr>
      <xdr:spPr>
        <a:xfrm>
          <a:off x="12763500" y="13449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78</xdr:row>
      <xdr:rowOff>168707</xdr:rowOff>
    </xdr:from>
    <xdr:ext cx="469744" cy="259045"/>
    <xdr:sp macro="" textlink="">
      <xdr:nvSpPr>
        <xdr:cNvPr id="655" name="テキスト ボックス 654">
          <a:extLst>
            <a:ext uri="{FF2B5EF4-FFF2-40B4-BE49-F238E27FC236}">
              <a16:creationId xmlns:a16="http://schemas.microsoft.com/office/drawing/2014/main" id="{AB3312C3-A6E8-4862-857C-4A365524B5D8}"/>
            </a:ext>
          </a:extLst>
        </xdr:cNvPr>
        <xdr:cNvSpPr txBox="1"/>
      </xdr:nvSpPr>
      <xdr:spPr>
        <a:xfrm>
          <a:off x="12579428" y="13541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6" name="正方形/長方形 655">
          <a:extLst>
            <a:ext uri="{FF2B5EF4-FFF2-40B4-BE49-F238E27FC236}">
              <a16:creationId xmlns:a16="http://schemas.microsoft.com/office/drawing/2014/main" id="{64BFC9AD-4B3F-4924-B727-56CE536C48D5}"/>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7" name="正方形/長方形 656">
          <a:extLst>
            <a:ext uri="{FF2B5EF4-FFF2-40B4-BE49-F238E27FC236}">
              <a16:creationId xmlns:a16="http://schemas.microsoft.com/office/drawing/2014/main" id="{B8348A87-43BE-49A2-B337-0DD5A75E77DA}"/>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8" name="正方形/長方形 657">
          <a:extLst>
            <a:ext uri="{FF2B5EF4-FFF2-40B4-BE49-F238E27FC236}">
              <a16:creationId xmlns:a16="http://schemas.microsoft.com/office/drawing/2014/main" id="{1BFE6BDB-1944-4183-8DD6-2E8C3D2B04F7}"/>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9" name="正方形/長方形 658">
          <a:extLst>
            <a:ext uri="{FF2B5EF4-FFF2-40B4-BE49-F238E27FC236}">
              <a16:creationId xmlns:a16="http://schemas.microsoft.com/office/drawing/2014/main" id="{64397AC3-7E8E-4184-A56D-FC8BDF964746}"/>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0" name="正方形/長方形 659">
          <a:extLst>
            <a:ext uri="{FF2B5EF4-FFF2-40B4-BE49-F238E27FC236}">
              <a16:creationId xmlns:a16="http://schemas.microsoft.com/office/drawing/2014/main" id="{470AB618-631A-4160-837C-C60FCF6373EF}"/>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1" name="正方形/長方形 660">
          <a:extLst>
            <a:ext uri="{FF2B5EF4-FFF2-40B4-BE49-F238E27FC236}">
              <a16:creationId xmlns:a16="http://schemas.microsoft.com/office/drawing/2014/main" id="{35C0E966-2413-4DB2-BB70-CCB1E9E4CA52}"/>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2" name="正方形/長方形 661">
          <a:extLst>
            <a:ext uri="{FF2B5EF4-FFF2-40B4-BE49-F238E27FC236}">
              <a16:creationId xmlns:a16="http://schemas.microsoft.com/office/drawing/2014/main" id="{A0C16760-665A-4C35-8AE7-CAD7543DD2D3}"/>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47,492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3" name="正方形/長方形 662">
          <a:extLst>
            <a:ext uri="{FF2B5EF4-FFF2-40B4-BE49-F238E27FC236}">
              <a16:creationId xmlns:a16="http://schemas.microsoft.com/office/drawing/2014/main" id="{B3011477-02EE-41A7-A9C3-12490928A21A}"/>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4" name="テキスト ボックス 663">
          <a:extLst>
            <a:ext uri="{FF2B5EF4-FFF2-40B4-BE49-F238E27FC236}">
              <a16:creationId xmlns:a16="http://schemas.microsoft.com/office/drawing/2014/main" id="{69A8B8E9-CA74-4120-ADE4-AB9DF0F4AB2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5" name="直線コネクタ 664">
          <a:extLst>
            <a:ext uri="{FF2B5EF4-FFF2-40B4-BE49-F238E27FC236}">
              <a16:creationId xmlns:a16="http://schemas.microsoft.com/office/drawing/2014/main" id="{28B72285-E873-4123-BDEC-28D54597EBD9}"/>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6" name="直線コネクタ 665">
          <a:extLst>
            <a:ext uri="{FF2B5EF4-FFF2-40B4-BE49-F238E27FC236}">
              <a16:creationId xmlns:a16="http://schemas.microsoft.com/office/drawing/2014/main" id="{9E9A3C35-34A5-44ED-8288-153D6F6B53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7" name="テキスト ボックス 666">
          <a:extLst>
            <a:ext uri="{FF2B5EF4-FFF2-40B4-BE49-F238E27FC236}">
              <a16:creationId xmlns:a16="http://schemas.microsoft.com/office/drawing/2014/main" id="{C273EE06-27A2-4038-A367-9C6D0F989F65}"/>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8" name="直線コネクタ 667">
          <a:extLst>
            <a:ext uri="{FF2B5EF4-FFF2-40B4-BE49-F238E27FC236}">
              <a16:creationId xmlns:a16="http://schemas.microsoft.com/office/drawing/2014/main" id="{8FD677B8-E6FF-40BA-8B46-E2B0851EE893}"/>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69" name="テキスト ボックス 668">
          <a:extLst>
            <a:ext uri="{FF2B5EF4-FFF2-40B4-BE49-F238E27FC236}">
              <a16:creationId xmlns:a16="http://schemas.microsoft.com/office/drawing/2014/main" id="{EFDD40D1-A09F-40F1-B336-05764C485A4E}"/>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0" name="直線コネクタ 669">
          <a:extLst>
            <a:ext uri="{FF2B5EF4-FFF2-40B4-BE49-F238E27FC236}">
              <a16:creationId xmlns:a16="http://schemas.microsoft.com/office/drawing/2014/main" id="{A3647E65-DB65-4ED0-836B-1BD6E670FC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1" name="テキスト ボックス 670">
          <a:extLst>
            <a:ext uri="{FF2B5EF4-FFF2-40B4-BE49-F238E27FC236}">
              <a16:creationId xmlns:a16="http://schemas.microsoft.com/office/drawing/2014/main" id="{4C1E1AE1-4047-41A5-BB59-E0775705C14F}"/>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2" name="直線コネクタ 671">
          <a:extLst>
            <a:ext uri="{FF2B5EF4-FFF2-40B4-BE49-F238E27FC236}">
              <a16:creationId xmlns:a16="http://schemas.microsoft.com/office/drawing/2014/main" id="{654303AF-EF06-415A-9ADA-DC71DA6DA92F}"/>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3" name="テキスト ボックス 672">
          <a:extLst>
            <a:ext uri="{FF2B5EF4-FFF2-40B4-BE49-F238E27FC236}">
              <a16:creationId xmlns:a16="http://schemas.microsoft.com/office/drawing/2014/main" id="{3492EC7F-7B81-4BA3-8857-8C61D32EE5AC}"/>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4" name="直線コネクタ 673">
          <a:extLst>
            <a:ext uri="{FF2B5EF4-FFF2-40B4-BE49-F238E27FC236}">
              <a16:creationId xmlns:a16="http://schemas.microsoft.com/office/drawing/2014/main" id="{F4F41F6A-319F-4209-96AD-1D2789CA8D2D}"/>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5" name="テキスト ボックス 674">
          <a:extLst>
            <a:ext uri="{FF2B5EF4-FFF2-40B4-BE49-F238E27FC236}">
              <a16:creationId xmlns:a16="http://schemas.microsoft.com/office/drawing/2014/main" id="{1974EF7C-0DEE-4E0C-A815-398C20CC32FC}"/>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6" name="公債費グラフ枠">
          <a:extLst>
            <a:ext uri="{FF2B5EF4-FFF2-40B4-BE49-F238E27FC236}">
              <a16:creationId xmlns:a16="http://schemas.microsoft.com/office/drawing/2014/main" id="{EE702CE6-BFAC-412F-B5DA-CD05C6D4A4F9}"/>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71363</xdr:rowOff>
    </xdr:from>
    <xdr:to>
      <xdr:col>85</xdr:col>
      <xdr:colOff>126364</xdr:colOff>
      <xdr:row>98</xdr:row>
      <xdr:rowOff>135672</xdr:rowOff>
    </xdr:to>
    <xdr:cxnSp macro="">
      <xdr:nvCxnSpPr>
        <xdr:cNvPr id="677" name="直線コネクタ 676">
          <a:extLst>
            <a:ext uri="{FF2B5EF4-FFF2-40B4-BE49-F238E27FC236}">
              <a16:creationId xmlns:a16="http://schemas.microsoft.com/office/drawing/2014/main" id="{CB0B39CC-A83C-49EE-9805-BD878249BFEC}"/>
            </a:ext>
          </a:extLst>
        </xdr:cNvPr>
        <xdr:cNvCxnSpPr/>
      </xdr:nvCxnSpPr>
      <xdr:spPr>
        <a:xfrm flipV="1">
          <a:off x="16317595" y="15673313"/>
          <a:ext cx="1269" cy="12644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139499</xdr:rowOff>
    </xdr:from>
    <xdr:ext cx="378565" cy="259045"/>
    <xdr:sp macro="" textlink="">
      <xdr:nvSpPr>
        <xdr:cNvPr id="678" name="公債費最小値テキスト">
          <a:extLst>
            <a:ext uri="{FF2B5EF4-FFF2-40B4-BE49-F238E27FC236}">
              <a16:creationId xmlns:a16="http://schemas.microsoft.com/office/drawing/2014/main" id="{25D03B00-8BF5-485B-92F7-7FC067EA94E0}"/>
            </a:ext>
          </a:extLst>
        </xdr:cNvPr>
        <xdr:cNvSpPr txBox="1"/>
      </xdr:nvSpPr>
      <xdr:spPr>
        <a:xfrm>
          <a:off x="16370300" y="1694159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135672</xdr:rowOff>
    </xdr:from>
    <xdr:to>
      <xdr:col>86</xdr:col>
      <xdr:colOff>25400</xdr:colOff>
      <xdr:row>98</xdr:row>
      <xdr:rowOff>135672</xdr:rowOff>
    </xdr:to>
    <xdr:cxnSp macro="">
      <xdr:nvCxnSpPr>
        <xdr:cNvPr id="679" name="直線コネクタ 678">
          <a:extLst>
            <a:ext uri="{FF2B5EF4-FFF2-40B4-BE49-F238E27FC236}">
              <a16:creationId xmlns:a16="http://schemas.microsoft.com/office/drawing/2014/main" id="{32672DEB-B704-4527-9E77-0A430887DBAD}"/>
            </a:ext>
          </a:extLst>
        </xdr:cNvPr>
        <xdr:cNvCxnSpPr/>
      </xdr:nvCxnSpPr>
      <xdr:spPr>
        <a:xfrm>
          <a:off x="16230600" y="169377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18040</xdr:rowOff>
    </xdr:from>
    <xdr:ext cx="599010" cy="259045"/>
    <xdr:sp macro="" textlink="">
      <xdr:nvSpPr>
        <xdr:cNvPr id="680" name="公債費最大値テキスト">
          <a:extLst>
            <a:ext uri="{FF2B5EF4-FFF2-40B4-BE49-F238E27FC236}">
              <a16:creationId xmlns:a16="http://schemas.microsoft.com/office/drawing/2014/main" id="{14AEDC21-E832-4BEE-B86E-CCC5E3C69555}"/>
            </a:ext>
          </a:extLst>
        </xdr:cNvPr>
        <xdr:cNvSpPr txBox="1"/>
      </xdr:nvSpPr>
      <xdr:spPr>
        <a:xfrm>
          <a:off x="16370300" y="154485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277,447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71363</xdr:rowOff>
    </xdr:from>
    <xdr:to>
      <xdr:col>86</xdr:col>
      <xdr:colOff>25400</xdr:colOff>
      <xdr:row>91</xdr:row>
      <xdr:rowOff>71363</xdr:rowOff>
    </xdr:to>
    <xdr:cxnSp macro="">
      <xdr:nvCxnSpPr>
        <xdr:cNvPr id="681" name="直線コネクタ 680">
          <a:extLst>
            <a:ext uri="{FF2B5EF4-FFF2-40B4-BE49-F238E27FC236}">
              <a16:creationId xmlns:a16="http://schemas.microsoft.com/office/drawing/2014/main" id="{508473B6-CC69-4B7E-A5C5-A60CA12EA349}"/>
            </a:ext>
          </a:extLst>
        </xdr:cNvPr>
        <xdr:cNvCxnSpPr/>
      </xdr:nvCxnSpPr>
      <xdr:spPr>
        <a:xfrm>
          <a:off x="16230600" y="156733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101738</xdr:rowOff>
    </xdr:from>
    <xdr:to>
      <xdr:col>85</xdr:col>
      <xdr:colOff>127000</xdr:colOff>
      <xdr:row>97</xdr:row>
      <xdr:rowOff>112258</xdr:rowOff>
    </xdr:to>
    <xdr:cxnSp macro="">
      <xdr:nvCxnSpPr>
        <xdr:cNvPr id="682" name="直線コネクタ 681">
          <a:extLst>
            <a:ext uri="{FF2B5EF4-FFF2-40B4-BE49-F238E27FC236}">
              <a16:creationId xmlns:a16="http://schemas.microsoft.com/office/drawing/2014/main" id="{D6F3C076-FE71-44E3-9F19-A4A7BBDA89B8}"/>
            </a:ext>
          </a:extLst>
        </xdr:cNvPr>
        <xdr:cNvCxnSpPr/>
      </xdr:nvCxnSpPr>
      <xdr:spPr>
        <a:xfrm>
          <a:off x="15481300" y="16732388"/>
          <a:ext cx="838200" cy="10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62234</xdr:rowOff>
    </xdr:from>
    <xdr:ext cx="534377" cy="259045"/>
    <xdr:sp macro="" textlink="">
      <xdr:nvSpPr>
        <xdr:cNvPr id="683" name="公債費平均値テキスト">
          <a:extLst>
            <a:ext uri="{FF2B5EF4-FFF2-40B4-BE49-F238E27FC236}">
              <a16:creationId xmlns:a16="http://schemas.microsoft.com/office/drawing/2014/main" id="{9CBB8FA8-35E2-4E98-9A14-6C6BEC8B9AFB}"/>
            </a:ext>
          </a:extLst>
        </xdr:cNvPr>
        <xdr:cNvSpPr txBox="1"/>
      </xdr:nvSpPr>
      <xdr:spPr>
        <a:xfrm>
          <a:off x="16370300" y="1634998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39357</xdr:rowOff>
    </xdr:from>
    <xdr:to>
      <xdr:col>85</xdr:col>
      <xdr:colOff>177800</xdr:colOff>
      <xdr:row>96</xdr:row>
      <xdr:rowOff>140957</xdr:rowOff>
    </xdr:to>
    <xdr:sp macro="" textlink="">
      <xdr:nvSpPr>
        <xdr:cNvPr id="684" name="フローチャート: 判断 683">
          <a:extLst>
            <a:ext uri="{FF2B5EF4-FFF2-40B4-BE49-F238E27FC236}">
              <a16:creationId xmlns:a16="http://schemas.microsoft.com/office/drawing/2014/main" id="{216253D4-C738-422B-9576-45C385C6AC9E}"/>
            </a:ext>
          </a:extLst>
        </xdr:cNvPr>
        <xdr:cNvSpPr/>
      </xdr:nvSpPr>
      <xdr:spPr>
        <a:xfrm>
          <a:off x="16268700" y="16498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100047</xdr:rowOff>
    </xdr:from>
    <xdr:to>
      <xdr:col>81</xdr:col>
      <xdr:colOff>50800</xdr:colOff>
      <xdr:row>97</xdr:row>
      <xdr:rowOff>101738</xdr:rowOff>
    </xdr:to>
    <xdr:cxnSp macro="">
      <xdr:nvCxnSpPr>
        <xdr:cNvPr id="685" name="直線コネクタ 684">
          <a:extLst>
            <a:ext uri="{FF2B5EF4-FFF2-40B4-BE49-F238E27FC236}">
              <a16:creationId xmlns:a16="http://schemas.microsoft.com/office/drawing/2014/main" id="{7084C143-F6FF-4E65-A1B6-AC4B6F34782E}"/>
            </a:ext>
          </a:extLst>
        </xdr:cNvPr>
        <xdr:cNvCxnSpPr/>
      </xdr:nvCxnSpPr>
      <xdr:spPr>
        <a:xfrm>
          <a:off x="14592300" y="16730697"/>
          <a:ext cx="889000" cy="16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57719</xdr:rowOff>
    </xdr:from>
    <xdr:to>
      <xdr:col>81</xdr:col>
      <xdr:colOff>101600</xdr:colOff>
      <xdr:row>96</xdr:row>
      <xdr:rowOff>159319</xdr:rowOff>
    </xdr:to>
    <xdr:sp macro="" textlink="">
      <xdr:nvSpPr>
        <xdr:cNvPr id="686" name="フローチャート: 判断 685">
          <a:extLst>
            <a:ext uri="{FF2B5EF4-FFF2-40B4-BE49-F238E27FC236}">
              <a16:creationId xmlns:a16="http://schemas.microsoft.com/office/drawing/2014/main" id="{73791FBB-7B1F-45A6-BC04-0029144B0020}"/>
            </a:ext>
          </a:extLst>
        </xdr:cNvPr>
        <xdr:cNvSpPr/>
      </xdr:nvSpPr>
      <xdr:spPr>
        <a:xfrm>
          <a:off x="15430500" y="16516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4396</xdr:rowOff>
    </xdr:from>
    <xdr:ext cx="534377" cy="259045"/>
    <xdr:sp macro="" textlink="">
      <xdr:nvSpPr>
        <xdr:cNvPr id="687" name="テキスト ボックス 686">
          <a:extLst>
            <a:ext uri="{FF2B5EF4-FFF2-40B4-BE49-F238E27FC236}">
              <a16:creationId xmlns:a16="http://schemas.microsoft.com/office/drawing/2014/main" id="{C0515A32-ADED-4145-9782-40A67C99CC19}"/>
            </a:ext>
          </a:extLst>
        </xdr:cNvPr>
        <xdr:cNvSpPr txBox="1"/>
      </xdr:nvSpPr>
      <xdr:spPr>
        <a:xfrm>
          <a:off x="15214111" y="162921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99467</xdr:rowOff>
    </xdr:from>
    <xdr:to>
      <xdr:col>76</xdr:col>
      <xdr:colOff>114300</xdr:colOff>
      <xdr:row>97</xdr:row>
      <xdr:rowOff>100047</xdr:rowOff>
    </xdr:to>
    <xdr:cxnSp macro="">
      <xdr:nvCxnSpPr>
        <xdr:cNvPr id="688" name="直線コネクタ 687">
          <a:extLst>
            <a:ext uri="{FF2B5EF4-FFF2-40B4-BE49-F238E27FC236}">
              <a16:creationId xmlns:a16="http://schemas.microsoft.com/office/drawing/2014/main" id="{6EB13237-6F21-49C3-8737-EE780820A5BB}"/>
            </a:ext>
          </a:extLst>
        </xdr:cNvPr>
        <xdr:cNvCxnSpPr/>
      </xdr:nvCxnSpPr>
      <xdr:spPr>
        <a:xfrm>
          <a:off x="13703300" y="16730117"/>
          <a:ext cx="889000" cy="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99923</xdr:rowOff>
    </xdr:from>
    <xdr:to>
      <xdr:col>76</xdr:col>
      <xdr:colOff>165100</xdr:colOff>
      <xdr:row>97</xdr:row>
      <xdr:rowOff>30073</xdr:rowOff>
    </xdr:to>
    <xdr:sp macro="" textlink="">
      <xdr:nvSpPr>
        <xdr:cNvPr id="689" name="フローチャート: 判断 688">
          <a:extLst>
            <a:ext uri="{FF2B5EF4-FFF2-40B4-BE49-F238E27FC236}">
              <a16:creationId xmlns:a16="http://schemas.microsoft.com/office/drawing/2014/main" id="{D60075F1-0AB0-42C4-9C04-84A38922BB1E}"/>
            </a:ext>
          </a:extLst>
        </xdr:cNvPr>
        <xdr:cNvSpPr/>
      </xdr:nvSpPr>
      <xdr:spPr>
        <a:xfrm>
          <a:off x="14541500" y="16559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46600</xdr:rowOff>
    </xdr:from>
    <xdr:ext cx="534377" cy="259045"/>
    <xdr:sp macro="" textlink="">
      <xdr:nvSpPr>
        <xdr:cNvPr id="690" name="テキスト ボックス 689">
          <a:extLst>
            <a:ext uri="{FF2B5EF4-FFF2-40B4-BE49-F238E27FC236}">
              <a16:creationId xmlns:a16="http://schemas.microsoft.com/office/drawing/2014/main" id="{2A12BC37-EAF8-4BB4-A2CF-F0C3F15B4170}"/>
            </a:ext>
          </a:extLst>
        </xdr:cNvPr>
        <xdr:cNvSpPr txBox="1"/>
      </xdr:nvSpPr>
      <xdr:spPr>
        <a:xfrm>
          <a:off x="14325111" y="163343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99467</xdr:rowOff>
    </xdr:from>
    <xdr:to>
      <xdr:col>71</xdr:col>
      <xdr:colOff>177800</xdr:colOff>
      <xdr:row>97</xdr:row>
      <xdr:rowOff>106068</xdr:rowOff>
    </xdr:to>
    <xdr:cxnSp macro="">
      <xdr:nvCxnSpPr>
        <xdr:cNvPr id="691" name="直線コネクタ 690">
          <a:extLst>
            <a:ext uri="{FF2B5EF4-FFF2-40B4-BE49-F238E27FC236}">
              <a16:creationId xmlns:a16="http://schemas.microsoft.com/office/drawing/2014/main" id="{BF8356EB-8497-42D5-9130-20D3A1117B59}"/>
            </a:ext>
          </a:extLst>
        </xdr:cNvPr>
        <xdr:cNvCxnSpPr/>
      </xdr:nvCxnSpPr>
      <xdr:spPr>
        <a:xfrm flipV="1">
          <a:off x="12814300" y="16730117"/>
          <a:ext cx="889000" cy="6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94</xdr:row>
      <xdr:rowOff>16703</xdr:rowOff>
    </xdr:from>
    <xdr:to>
      <xdr:col>72</xdr:col>
      <xdr:colOff>38100</xdr:colOff>
      <xdr:row>94</xdr:row>
      <xdr:rowOff>118303</xdr:rowOff>
    </xdr:to>
    <xdr:sp macro="" textlink="">
      <xdr:nvSpPr>
        <xdr:cNvPr id="692" name="フローチャート: 判断 691">
          <a:extLst>
            <a:ext uri="{FF2B5EF4-FFF2-40B4-BE49-F238E27FC236}">
              <a16:creationId xmlns:a16="http://schemas.microsoft.com/office/drawing/2014/main" id="{742AF096-5ABF-4466-BA8D-6D6E838A3FFE}"/>
            </a:ext>
          </a:extLst>
        </xdr:cNvPr>
        <xdr:cNvSpPr/>
      </xdr:nvSpPr>
      <xdr:spPr>
        <a:xfrm>
          <a:off x="13652500" y="161330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92</xdr:row>
      <xdr:rowOff>134830</xdr:rowOff>
    </xdr:from>
    <xdr:ext cx="599010" cy="259045"/>
    <xdr:sp macro="" textlink="">
      <xdr:nvSpPr>
        <xdr:cNvPr id="693" name="テキスト ボックス 692">
          <a:extLst>
            <a:ext uri="{FF2B5EF4-FFF2-40B4-BE49-F238E27FC236}">
              <a16:creationId xmlns:a16="http://schemas.microsoft.com/office/drawing/2014/main" id="{AB07EF85-0051-4212-AC36-AE7C9CC980E3}"/>
            </a:ext>
          </a:extLst>
        </xdr:cNvPr>
        <xdr:cNvSpPr txBox="1"/>
      </xdr:nvSpPr>
      <xdr:spPr>
        <a:xfrm>
          <a:off x="13403795" y="159082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165,791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70073</xdr:rowOff>
    </xdr:from>
    <xdr:to>
      <xdr:col>67</xdr:col>
      <xdr:colOff>101600</xdr:colOff>
      <xdr:row>95</xdr:row>
      <xdr:rowOff>223</xdr:rowOff>
    </xdr:to>
    <xdr:sp macro="" textlink="">
      <xdr:nvSpPr>
        <xdr:cNvPr id="694" name="フローチャート: 判断 693">
          <a:extLst>
            <a:ext uri="{FF2B5EF4-FFF2-40B4-BE49-F238E27FC236}">
              <a16:creationId xmlns:a16="http://schemas.microsoft.com/office/drawing/2014/main" id="{A61E2E29-DD54-4A44-ADF9-A66986058502}"/>
            </a:ext>
          </a:extLst>
        </xdr:cNvPr>
        <xdr:cNvSpPr/>
      </xdr:nvSpPr>
      <xdr:spPr>
        <a:xfrm>
          <a:off x="12763500" y="16186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93</xdr:row>
      <xdr:rowOff>16750</xdr:rowOff>
    </xdr:from>
    <xdr:ext cx="599010" cy="259045"/>
    <xdr:sp macro="" textlink="">
      <xdr:nvSpPr>
        <xdr:cNvPr id="695" name="テキスト ボックス 694">
          <a:extLst>
            <a:ext uri="{FF2B5EF4-FFF2-40B4-BE49-F238E27FC236}">
              <a16:creationId xmlns:a16="http://schemas.microsoft.com/office/drawing/2014/main" id="{234B48AE-051D-4BC8-AEF5-F1547F01405F}"/>
            </a:ext>
          </a:extLst>
        </xdr:cNvPr>
        <xdr:cNvSpPr txBox="1"/>
      </xdr:nvSpPr>
      <xdr:spPr>
        <a:xfrm>
          <a:off x="12514795" y="159616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4C3B19EA-2FC4-481C-A013-905B446E7683}"/>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27A6DAC-B659-4E89-A153-8C1BEA7699AB}"/>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1AAB5C14-43AA-4B4F-BA62-7C93197F242C}"/>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20CCA656-5144-4AD7-9890-61BF2D8F9364}"/>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640EC17E-E6D8-4018-B7EA-1C68CB29A553}"/>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61458</xdr:rowOff>
    </xdr:from>
    <xdr:to>
      <xdr:col>85</xdr:col>
      <xdr:colOff>177800</xdr:colOff>
      <xdr:row>97</xdr:row>
      <xdr:rowOff>163058</xdr:rowOff>
    </xdr:to>
    <xdr:sp macro="" textlink="">
      <xdr:nvSpPr>
        <xdr:cNvPr id="701" name="楕円 700">
          <a:extLst>
            <a:ext uri="{FF2B5EF4-FFF2-40B4-BE49-F238E27FC236}">
              <a16:creationId xmlns:a16="http://schemas.microsoft.com/office/drawing/2014/main" id="{DE81306E-D1BB-494C-BDB4-2D1620096CD3}"/>
            </a:ext>
          </a:extLst>
        </xdr:cNvPr>
        <xdr:cNvSpPr/>
      </xdr:nvSpPr>
      <xdr:spPr>
        <a:xfrm>
          <a:off x="16268700" y="16692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39885</xdr:rowOff>
    </xdr:from>
    <xdr:ext cx="534377" cy="259045"/>
    <xdr:sp macro="" textlink="">
      <xdr:nvSpPr>
        <xdr:cNvPr id="702" name="公債費該当値テキスト">
          <a:extLst>
            <a:ext uri="{FF2B5EF4-FFF2-40B4-BE49-F238E27FC236}">
              <a16:creationId xmlns:a16="http://schemas.microsoft.com/office/drawing/2014/main" id="{AC25D4D0-948A-419C-976D-EDDB26110069}"/>
            </a:ext>
          </a:extLst>
        </xdr:cNvPr>
        <xdr:cNvSpPr txBox="1"/>
      </xdr:nvSpPr>
      <xdr:spPr>
        <a:xfrm>
          <a:off x="16370300" y="16670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50938</xdr:rowOff>
    </xdr:from>
    <xdr:to>
      <xdr:col>81</xdr:col>
      <xdr:colOff>101600</xdr:colOff>
      <xdr:row>97</xdr:row>
      <xdr:rowOff>152538</xdr:rowOff>
    </xdr:to>
    <xdr:sp macro="" textlink="">
      <xdr:nvSpPr>
        <xdr:cNvPr id="703" name="楕円 702">
          <a:extLst>
            <a:ext uri="{FF2B5EF4-FFF2-40B4-BE49-F238E27FC236}">
              <a16:creationId xmlns:a16="http://schemas.microsoft.com/office/drawing/2014/main" id="{75FD68B1-CD39-4439-988D-B881AD95ED1A}"/>
            </a:ext>
          </a:extLst>
        </xdr:cNvPr>
        <xdr:cNvSpPr/>
      </xdr:nvSpPr>
      <xdr:spPr>
        <a:xfrm>
          <a:off x="15430500" y="16681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143665</xdr:rowOff>
    </xdr:from>
    <xdr:ext cx="534377" cy="259045"/>
    <xdr:sp macro="" textlink="">
      <xdr:nvSpPr>
        <xdr:cNvPr id="704" name="テキスト ボックス 703">
          <a:extLst>
            <a:ext uri="{FF2B5EF4-FFF2-40B4-BE49-F238E27FC236}">
              <a16:creationId xmlns:a16="http://schemas.microsoft.com/office/drawing/2014/main" id="{F97FAFA3-7FF8-4CDD-87A6-5A74709A5A03}"/>
            </a:ext>
          </a:extLst>
        </xdr:cNvPr>
        <xdr:cNvSpPr txBox="1"/>
      </xdr:nvSpPr>
      <xdr:spPr>
        <a:xfrm>
          <a:off x="15214111" y="16774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49247</xdr:rowOff>
    </xdr:from>
    <xdr:to>
      <xdr:col>76</xdr:col>
      <xdr:colOff>165100</xdr:colOff>
      <xdr:row>97</xdr:row>
      <xdr:rowOff>150847</xdr:rowOff>
    </xdr:to>
    <xdr:sp macro="" textlink="">
      <xdr:nvSpPr>
        <xdr:cNvPr id="705" name="楕円 704">
          <a:extLst>
            <a:ext uri="{FF2B5EF4-FFF2-40B4-BE49-F238E27FC236}">
              <a16:creationId xmlns:a16="http://schemas.microsoft.com/office/drawing/2014/main" id="{3A1A2834-805C-4858-A32D-8C6FBCACCFEC}"/>
            </a:ext>
          </a:extLst>
        </xdr:cNvPr>
        <xdr:cNvSpPr/>
      </xdr:nvSpPr>
      <xdr:spPr>
        <a:xfrm>
          <a:off x="14541500" y="166798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141974</xdr:rowOff>
    </xdr:from>
    <xdr:ext cx="534377" cy="259045"/>
    <xdr:sp macro="" textlink="">
      <xdr:nvSpPr>
        <xdr:cNvPr id="706" name="テキスト ボックス 705">
          <a:extLst>
            <a:ext uri="{FF2B5EF4-FFF2-40B4-BE49-F238E27FC236}">
              <a16:creationId xmlns:a16="http://schemas.microsoft.com/office/drawing/2014/main" id="{43666A6E-3560-4AEA-84D1-42AF482FDBB3}"/>
            </a:ext>
          </a:extLst>
        </xdr:cNvPr>
        <xdr:cNvSpPr txBox="1"/>
      </xdr:nvSpPr>
      <xdr:spPr>
        <a:xfrm>
          <a:off x="14325111" y="167726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48667</xdr:rowOff>
    </xdr:from>
    <xdr:to>
      <xdr:col>72</xdr:col>
      <xdr:colOff>38100</xdr:colOff>
      <xdr:row>97</xdr:row>
      <xdr:rowOff>150267</xdr:rowOff>
    </xdr:to>
    <xdr:sp macro="" textlink="">
      <xdr:nvSpPr>
        <xdr:cNvPr id="707" name="楕円 706">
          <a:extLst>
            <a:ext uri="{FF2B5EF4-FFF2-40B4-BE49-F238E27FC236}">
              <a16:creationId xmlns:a16="http://schemas.microsoft.com/office/drawing/2014/main" id="{F3EC9403-20AE-45D1-B214-BB46967A05DA}"/>
            </a:ext>
          </a:extLst>
        </xdr:cNvPr>
        <xdr:cNvSpPr/>
      </xdr:nvSpPr>
      <xdr:spPr>
        <a:xfrm>
          <a:off x="13652500" y="16679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141394</xdr:rowOff>
    </xdr:from>
    <xdr:ext cx="534377" cy="259045"/>
    <xdr:sp macro="" textlink="">
      <xdr:nvSpPr>
        <xdr:cNvPr id="708" name="テキスト ボックス 707">
          <a:extLst>
            <a:ext uri="{FF2B5EF4-FFF2-40B4-BE49-F238E27FC236}">
              <a16:creationId xmlns:a16="http://schemas.microsoft.com/office/drawing/2014/main" id="{9D6DF7FD-74B9-4659-89AC-43B7ED97877F}"/>
            </a:ext>
          </a:extLst>
        </xdr:cNvPr>
        <xdr:cNvSpPr txBox="1"/>
      </xdr:nvSpPr>
      <xdr:spPr>
        <a:xfrm>
          <a:off x="13436111" y="16772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55268</xdr:rowOff>
    </xdr:from>
    <xdr:to>
      <xdr:col>67</xdr:col>
      <xdr:colOff>101600</xdr:colOff>
      <xdr:row>97</xdr:row>
      <xdr:rowOff>156868</xdr:rowOff>
    </xdr:to>
    <xdr:sp macro="" textlink="">
      <xdr:nvSpPr>
        <xdr:cNvPr id="709" name="楕円 708">
          <a:extLst>
            <a:ext uri="{FF2B5EF4-FFF2-40B4-BE49-F238E27FC236}">
              <a16:creationId xmlns:a16="http://schemas.microsoft.com/office/drawing/2014/main" id="{FCE71AF8-4C66-4ACC-A6E4-91D73F465E53}"/>
            </a:ext>
          </a:extLst>
        </xdr:cNvPr>
        <xdr:cNvSpPr/>
      </xdr:nvSpPr>
      <xdr:spPr>
        <a:xfrm>
          <a:off x="12763500" y="16685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147995</xdr:rowOff>
    </xdr:from>
    <xdr:ext cx="534377" cy="259045"/>
    <xdr:sp macro="" textlink="">
      <xdr:nvSpPr>
        <xdr:cNvPr id="710" name="テキスト ボックス 709">
          <a:extLst>
            <a:ext uri="{FF2B5EF4-FFF2-40B4-BE49-F238E27FC236}">
              <a16:creationId xmlns:a16="http://schemas.microsoft.com/office/drawing/2014/main" id="{B0183CA2-7E7D-417D-9985-B226AC86DE4F}"/>
            </a:ext>
          </a:extLst>
        </xdr:cNvPr>
        <xdr:cNvSpPr txBox="1"/>
      </xdr:nvSpPr>
      <xdr:spPr>
        <a:xfrm>
          <a:off x="12547111" y="167786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1" name="正方形/長方形 710">
          <a:extLst>
            <a:ext uri="{FF2B5EF4-FFF2-40B4-BE49-F238E27FC236}">
              <a16:creationId xmlns:a16="http://schemas.microsoft.com/office/drawing/2014/main" id="{4A1F92C0-5A32-47F5-B187-8ADA58CE8EB5}"/>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2" name="正方形/長方形 711">
          <a:extLst>
            <a:ext uri="{FF2B5EF4-FFF2-40B4-BE49-F238E27FC236}">
              <a16:creationId xmlns:a16="http://schemas.microsoft.com/office/drawing/2014/main" id="{34D9DFDD-D41F-4C62-A5C7-7EB94A6E1D3F}"/>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3" name="正方形/長方形 712">
          <a:extLst>
            <a:ext uri="{FF2B5EF4-FFF2-40B4-BE49-F238E27FC236}">
              <a16:creationId xmlns:a16="http://schemas.microsoft.com/office/drawing/2014/main" id="{08C146F8-1B17-42B8-981F-69D62E6D1C46}"/>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4" name="正方形/長方形 713">
          <a:extLst>
            <a:ext uri="{FF2B5EF4-FFF2-40B4-BE49-F238E27FC236}">
              <a16:creationId xmlns:a16="http://schemas.microsoft.com/office/drawing/2014/main" id="{8AE70F0B-2CE9-4326-BD36-95E398A3DCA6}"/>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5" name="正方形/長方形 714">
          <a:extLst>
            <a:ext uri="{FF2B5EF4-FFF2-40B4-BE49-F238E27FC236}">
              <a16:creationId xmlns:a16="http://schemas.microsoft.com/office/drawing/2014/main" id="{BD2F3088-CE71-4168-B7FB-DCD441CB4A8D}"/>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6" name="正方形/長方形 715">
          <a:extLst>
            <a:ext uri="{FF2B5EF4-FFF2-40B4-BE49-F238E27FC236}">
              <a16:creationId xmlns:a16="http://schemas.microsoft.com/office/drawing/2014/main" id="{565ED438-16CF-426A-9C4C-4DD891181E88}"/>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7" name="正方形/長方形 716">
          <a:extLst>
            <a:ext uri="{FF2B5EF4-FFF2-40B4-BE49-F238E27FC236}">
              <a16:creationId xmlns:a16="http://schemas.microsoft.com/office/drawing/2014/main" id="{898DD5C6-2B63-45C6-AE62-B228D9184EE5}"/>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8" name="正方形/長方形 717">
          <a:extLst>
            <a:ext uri="{FF2B5EF4-FFF2-40B4-BE49-F238E27FC236}">
              <a16:creationId xmlns:a16="http://schemas.microsoft.com/office/drawing/2014/main" id="{94DE3CA3-B340-4330-A27A-F6F1F2FE0276}"/>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9" name="テキスト ボックス 718">
          <a:extLst>
            <a:ext uri="{FF2B5EF4-FFF2-40B4-BE49-F238E27FC236}">
              <a16:creationId xmlns:a16="http://schemas.microsoft.com/office/drawing/2014/main" id="{5E42463B-0E80-4D26-AE3F-495749378B11}"/>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0" name="直線コネクタ 719">
          <a:extLst>
            <a:ext uri="{FF2B5EF4-FFF2-40B4-BE49-F238E27FC236}">
              <a16:creationId xmlns:a16="http://schemas.microsoft.com/office/drawing/2014/main" id="{C6F2E8A4-925D-4B55-9325-8A714DF530DF}"/>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1" name="直線コネクタ 720">
          <a:extLst>
            <a:ext uri="{FF2B5EF4-FFF2-40B4-BE49-F238E27FC236}">
              <a16:creationId xmlns:a16="http://schemas.microsoft.com/office/drawing/2014/main" id="{E9B3B3B8-F869-4451-9A27-E3A54F68FD2C}"/>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2" name="テキスト ボックス 721">
          <a:extLst>
            <a:ext uri="{FF2B5EF4-FFF2-40B4-BE49-F238E27FC236}">
              <a16:creationId xmlns:a16="http://schemas.microsoft.com/office/drawing/2014/main" id="{C95E6275-336E-4CAD-9538-04D42719B46F}"/>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3" name="直線コネクタ 722">
          <a:extLst>
            <a:ext uri="{FF2B5EF4-FFF2-40B4-BE49-F238E27FC236}">
              <a16:creationId xmlns:a16="http://schemas.microsoft.com/office/drawing/2014/main" id="{71F18738-E234-4571-B973-03A512E49AAB}"/>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24" name="テキスト ボックス 723">
          <a:extLst>
            <a:ext uri="{FF2B5EF4-FFF2-40B4-BE49-F238E27FC236}">
              <a16:creationId xmlns:a16="http://schemas.microsoft.com/office/drawing/2014/main" id="{D7B02118-4A3F-48C9-9004-7DFCFD8A1D0B}"/>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5" name="直線コネクタ 724">
          <a:extLst>
            <a:ext uri="{FF2B5EF4-FFF2-40B4-BE49-F238E27FC236}">
              <a16:creationId xmlns:a16="http://schemas.microsoft.com/office/drawing/2014/main" id="{8E017728-F57A-43C0-9C40-AFE238C7DD59}"/>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26" name="テキスト ボックス 725">
          <a:extLst>
            <a:ext uri="{FF2B5EF4-FFF2-40B4-BE49-F238E27FC236}">
              <a16:creationId xmlns:a16="http://schemas.microsoft.com/office/drawing/2014/main" id="{E5EDAF2D-02E0-4691-8ECA-68DB103F01E3}"/>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7" name="直線コネクタ 726">
          <a:extLst>
            <a:ext uri="{FF2B5EF4-FFF2-40B4-BE49-F238E27FC236}">
              <a16:creationId xmlns:a16="http://schemas.microsoft.com/office/drawing/2014/main" id="{E03568DC-C8C3-4862-92FE-6E511136C17E}"/>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28" name="テキスト ボックス 727">
          <a:extLst>
            <a:ext uri="{FF2B5EF4-FFF2-40B4-BE49-F238E27FC236}">
              <a16:creationId xmlns:a16="http://schemas.microsoft.com/office/drawing/2014/main" id="{73C33221-29CC-46AC-89D6-69B89B562BEF}"/>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9" name="直線コネクタ 728">
          <a:extLst>
            <a:ext uri="{FF2B5EF4-FFF2-40B4-BE49-F238E27FC236}">
              <a16:creationId xmlns:a16="http://schemas.microsoft.com/office/drawing/2014/main" id="{2CA9256E-4943-418B-80C2-1610A6B0C827}"/>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30" name="テキスト ボックス 729">
          <a:extLst>
            <a:ext uri="{FF2B5EF4-FFF2-40B4-BE49-F238E27FC236}">
              <a16:creationId xmlns:a16="http://schemas.microsoft.com/office/drawing/2014/main" id="{8B90FDFE-90BE-4BA7-927E-55466A0EB91C}"/>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1" name="直線コネクタ 730">
          <a:extLst>
            <a:ext uri="{FF2B5EF4-FFF2-40B4-BE49-F238E27FC236}">
              <a16:creationId xmlns:a16="http://schemas.microsoft.com/office/drawing/2014/main" id="{CFF9E572-6E49-4DDD-B19D-988F24EA5E3E}"/>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2" name="テキスト ボックス 731">
          <a:extLst>
            <a:ext uri="{FF2B5EF4-FFF2-40B4-BE49-F238E27FC236}">
              <a16:creationId xmlns:a16="http://schemas.microsoft.com/office/drawing/2014/main" id="{30A18ABE-818F-4054-93E7-EF570F56084E}"/>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3" name="諸支出金グラフ枠">
          <a:extLst>
            <a:ext uri="{FF2B5EF4-FFF2-40B4-BE49-F238E27FC236}">
              <a16:creationId xmlns:a16="http://schemas.microsoft.com/office/drawing/2014/main" id="{FDFE3547-7706-4124-86A1-267EDC88AC7A}"/>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80010</xdr:rowOff>
    </xdr:from>
    <xdr:to>
      <xdr:col>116</xdr:col>
      <xdr:colOff>62864</xdr:colOff>
      <xdr:row>39</xdr:row>
      <xdr:rowOff>44450</xdr:rowOff>
    </xdr:to>
    <xdr:cxnSp macro="">
      <xdr:nvCxnSpPr>
        <xdr:cNvPr id="734" name="直線コネクタ 733">
          <a:extLst>
            <a:ext uri="{FF2B5EF4-FFF2-40B4-BE49-F238E27FC236}">
              <a16:creationId xmlns:a16="http://schemas.microsoft.com/office/drawing/2014/main" id="{04A6820F-B688-4700-9F90-C04E4AD0389D}"/>
            </a:ext>
          </a:extLst>
        </xdr:cNvPr>
        <xdr:cNvCxnSpPr/>
      </xdr:nvCxnSpPr>
      <xdr:spPr>
        <a:xfrm flipV="1">
          <a:off x="22159595" y="5223510"/>
          <a:ext cx="1269" cy="15074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49039</xdr:rowOff>
    </xdr:from>
    <xdr:ext cx="249299" cy="259045"/>
    <xdr:sp macro="" textlink="">
      <xdr:nvSpPr>
        <xdr:cNvPr id="735" name="諸支出金最小値テキスト">
          <a:extLst>
            <a:ext uri="{FF2B5EF4-FFF2-40B4-BE49-F238E27FC236}">
              <a16:creationId xmlns:a16="http://schemas.microsoft.com/office/drawing/2014/main" id="{7D07F4C2-395A-49D0-B81D-6F36EA86B541}"/>
            </a:ext>
          </a:extLst>
        </xdr:cNvPr>
        <xdr:cNvSpPr txBox="1"/>
      </xdr:nvSpPr>
      <xdr:spPr>
        <a:xfrm>
          <a:off x="22212300" y="673558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6" name="直線コネクタ 735">
          <a:extLst>
            <a:ext uri="{FF2B5EF4-FFF2-40B4-BE49-F238E27FC236}">
              <a16:creationId xmlns:a16="http://schemas.microsoft.com/office/drawing/2014/main" id="{E2992D17-9638-41CB-8F57-482EC1E86859}"/>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26687</xdr:rowOff>
    </xdr:from>
    <xdr:ext cx="534377" cy="259045"/>
    <xdr:sp macro="" textlink="">
      <xdr:nvSpPr>
        <xdr:cNvPr id="737" name="諸支出金最大値テキスト">
          <a:extLst>
            <a:ext uri="{FF2B5EF4-FFF2-40B4-BE49-F238E27FC236}">
              <a16:creationId xmlns:a16="http://schemas.microsoft.com/office/drawing/2014/main" id="{D6D76625-FF67-473D-A401-7DABC9D38C24}"/>
            </a:ext>
          </a:extLst>
        </xdr:cNvPr>
        <xdr:cNvSpPr txBox="1"/>
      </xdr:nvSpPr>
      <xdr:spPr>
        <a:xfrm>
          <a:off x="22212300" y="4998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11,870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80010</xdr:rowOff>
    </xdr:from>
    <xdr:to>
      <xdr:col>116</xdr:col>
      <xdr:colOff>152400</xdr:colOff>
      <xdr:row>30</xdr:row>
      <xdr:rowOff>80010</xdr:rowOff>
    </xdr:to>
    <xdr:cxnSp macro="">
      <xdr:nvCxnSpPr>
        <xdr:cNvPr id="738" name="直線コネクタ 737">
          <a:extLst>
            <a:ext uri="{FF2B5EF4-FFF2-40B4-BE49-F238E27FC236}">
              <a16:creationId xmlns:a16="http://schemas.microsoft.com/office/drawing/2014/main" id="{AC3175EE-C75E-4E3F-8AC5-7989B1864023}"/>
            </a:ext>
          </a:extLst>
        </xdr:cNvPr>
        <xdr:cNvCxnSpPr/>
      </xdr:nvCxnSpPr>
      <xdr:spPr>
        <a:xfrm>
          <a:off x="22072600" y="52235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39" name="直線コネクタ 738">
          <a:extLst>
            <a:ext uri="{FF2B5EF4-FFF2-40B4-BE49-F238E27FC236}">
              <a16:creationId xmlns:a16="http://schemas.microsoft.com/office/drawing/2014/main" id="{A738F63A-D57A-4B63-859C-BBBA44AA32D9}"/>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137939</xdr:rowOff>
    </xdr:from>
    <xdr:ext cx="378565" cy="259045"/>
    <xdr:sp macro="" textlink="">
      <xdr:nvSpPr>
        <xdr:cNvPr id="740" name="諸支出金平均値テキスト">
          <a:extLst>
            <a:ext uri="{FF2B5EF4-FFF2-40B4-BE49-F238E27FC236}">
              <a16:creationId xmlns:a16="http://schemas.microsoft.com/office/drawing/2014/main" id="{F199F080-D5A0-4E3F-9794-B60408D152C8}"/>
            </a:ext>
          </a:extLst>
        </xdr:cNvPr>
        <xdr:cNvSpPr txBox="1"/>
      </xdr:nvSpPr>
      <xdr:spPr>
        <a:xfrm>
          <a:off x="22212300" y="648158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115062</xdr:rowOff>
    </xdr:from>
    <xdr:to>
      <xdr:col>116</xdr:col>
      <xdr:colOff>114300</xdr:colOff>
      <xdr:row>39</xdr:row>
      <xdr:rowOff>45212</xdr:rowOff>
    </xdr:to>
    <xdr:sp macro="" textlink="">
      <xdr:nvSpPr>
        <xdr:cNvPr id="741" name="フローチャート: 判断 740">
          <a:extLst>
            <a:ext uri="{FF2B5EF4-FFF2-40B4-BE49-F238E27FC236}">
              <a16:creationId xmlns:a16="http://schemas.microsoft.com/office/drawing/2014/main" id="{6818C82B-8FE0-4070-9AF7-19B153C83325}"/>
            </a:ext>
          </a:extLst>
        </xdr:cNvPr>
        <xdr:cNvSpPr/>
      </xdr:nvSpPr>
      <xdr:spPr>
        <a:xfrm>
          <a:off x="22110700" y="6630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42" name="直線コネクタ 741">
          <a:extLst>
            <a:ext uri="{FF2B5EF4-FFF2-40B4-BE49-F238E27FC236}">
              <a16:creationId xmlns:a16="http://schemas.microsoft.com/office/drawing/2014/main" id="{C0BEA232-95D4-484F-B616-7A056000EE2F}"/>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89916</xdr:rowOff>
    </xdr:from>
    <xdr:to>
      <xdr:col>112</xdr:col>
      <xdr:colOff>38100</xdr:colOff>
      <xdr:row>39</xdr:row>
      <xdr:rowOff>20066</xdr:rowOff>
    </xdr:to>
    <xdr:sp macro="" textlink="">
      <xdr:nvSpPr>
        <xdr:cNvPr id="743" name="フローチャート: 判断 742">
          <a:extLst>
            <a:ext uri="{FF2B5EF4-FFF2-40B4-BE49-F238E27FC236}">
              <a16:creationId xmlns:a16="http://schemas.microsoft.com/office/drawing/2014/main" id="{303AE491-2888-433F-B218-769A143844E1}"/>
            </a:ext>
          </a:extLst>
        </xdr:cNvPr>
        <xdr:cNvSpPr/>
      </xdr:nvSpPr>
      <xdr:spPr>
        <a:xfrm>
          <a:off x="21272500" y="6605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36593</xdr:rowOff>
    </xdr:from>
    <xdr:ext cx="378565" cy="259045"/>
    <xdr:sp macro="" textlink="">
      <xdr:nvSpPr>
        <xdr:cNvPr id="744" name="テキスト ボックス 743">
          <a:extLst>
            <a:ext uri="{FF2B5EF4-FFF2-40B4-BE49-F238E27FC236}">
              <a16:creationId xmlns:a16="http://schemas.microsoft.com/office/drawing/2014/main" id="{F6040DFC-0EA9-4CA6-94BE-2DD6137FF3AA}"/>
            </a:ext>
          </a:extLst>
        </xdr:cNvPr>
        <xdr:cNvSpPr txBox="1"/>
      </xdr:nvSpPr>
      <xdr:spPr>
        <a:xfrm>
          <a:off x="21134017" y="638024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45" name="直線コネクタ 744">
          <a:extLst>
            <a:ext uri="{FF2B5EF4-FFF2-40B4-BE49-F238E27FC236}">
              <a16:creationId xmlns:a16="http://schemas.microsoft.com/office/drawing/2014/main" id="{77B7FF86-CAC3-4261-9E8F-AA64F03B9238}"/>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123444</xdr:rowOff>
    </xdr:from>
    <xdr:to>
      <xdr:col>107</xdr:col>
      <xdr:colOff>101600</xdr:colOff>
      <xdr:row>39</xdr:row>
      <xdr:rowOff>53594</xdr:rowOff>
    </xdr:to>
    <xdr:sp macro="" textlink="">
      <xdr:nvSpPr>
        <xdr:cNvPr id="746" name="フローチャート: 判断 745">
          <a:extLst>
            <a:ext uri="{FF2B5EF4-FFF2-40B4-BE49-F238E27FC236}">
              <a16:creationId xmlns:a16="http://schemas.microsoft.com/office/drawing/2014/main" id="{C9418CB9-2957-4E00-AC2B-5D8B47DFFA05}"/>
            </a:ext>
          </a:extLst>
        </xdr:cNvPr>
        <xdr:cNvSpPr/>
      </xdr:nvSpPr>
      <xdr:spPr>
        <a:xfrm>
          <a:off x="20383500" y="6638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70121</xdr:rowOff>
    </xdr:from>
    <xdr:ext cx="378565" cy="259045"/>
    <xdr:sp macro="" textlink="">
      <xdr:nvSpPr>
        <xdr:cNvPr id="747" name="テキスト ボックス 746">
          <a:extLst>
            <a:ext uri="{FF2B5EF4-FFF2-40B4-BE49-F238E27FC236}">
              <a16:creationId xmlns:a16="http://schemas.microsoft.com/office/drawing/2014/main" id="{DCE66603-EC29-43FE-A9CE-E6FEBF90248A}"/>
            </a:ext>
          </a:extLst>
        </xdr:cNvPr>
        <xdr:cNvSpPr txBox="1"/>
      </xdr:nvSpPr>
      <xdr:spPr>
        <a:xfrm>
          <a:off x="20245017" y="641377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48" name="直線コネクタ 747">
          <a:extLst>
            <a:ext uri="{FF2B5EF4-FFF2-40B4-BE49-F238E27FC236}">
              <a16:creationId xmlns:a16="http://schemas.microsoft.com/office/drawing/2014/main" id="{3BB74F9A-A3DE-4FC4-B7C9-D87CE6FBE89C}"/>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75565</xdr:rowOff>
    </xdr:from>
    <xdr:to>
      <xdr:col>102</xdr:col>
      <xdr:colOff>165100</xdr:colOff>
      <xdr:row>39</xdr:row>
      <xdr:rowOff>5715</xdr:rowOff>
    </xdr:to>
    <xdr:sp macro="" textlink="">
      <xdr:nvSpPr>
        <xdr:cNvPr id="749" name="フローチャート: 判断 748">
          <a:extLst>
            <a:ext uri="{FF2B5EF4-FFF2-40B4-BE49-F238E27FC236}">
              <a16:creationId xmlns:a16="http://schemas.microsoft.com/office/drawing/2014/main" id="{019566FD-2178-4404-9895-667C11CE20AE}"/>
            </a:ext>
          </a:extLst>
        </xdr:cNvPr>
        <xdr:cNvSpPr/>
      </xdr:nvSpPr>
      <xdr:spPr>
        <a:xfrm>
          <a:off x="19494500" y="6590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22242</xdr:rowOff>
    </xdr:from>
    <xdr:ext cx="378565" cy="259045"/>
    <xdr:sp macro="" textlink="">
      <xdr:nvSpPr>
        <xdr:cNvPr id="750" name="テキスト ボックス 749">
          <a:extLst>
            <a:ext uri="{FF2B5EF4-FFF2-40B4-BE49-F238E27FC236}">
              <a16:creationId xmlns:a16="http://schemas.microsoft.com/office/drawing/2014/main" id="{BC8556AC-E6E0-40D4-9EEC-554C754D2ED7}"/>
            </a:ext>
          </a:extLst>
        </xdr:cNvPr>
        <xdr:cNvSpPr txBox="1"/>
      </xdr:nvSpPr>
      <xdr:spPr>
        <a:xfrm>
          <a:off x="19356017" y="63658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33</xdr:row>
      <xdr:rowOff>51435</xdr:rowOff>
    </xdr:from>
    <xdr:to>
      <xdr:col>98</xdr:col>
      <xdr:colOff>38100</xdr:colOff>
      <xdr:row>33</xdr:row>
      <xdr:rowOff>153035</xdr:rowOff>
    </xdr:to>
    <xdr:sp macro="" textlink="">
      <xdr:nvSpPr>
        <xdr:cNvPr id="751" name="フローチャート: 判断 750">
          <a:extLst>
            <a:ext uri="{FF2B5EF4-FFF2-40B4-BE49-F238E27FC236}">
              <a16:creationId xmlns:a16="http://schemas.microsoft.com/office/drawing/2014/main" id="{3B3AB55B-418F-4FA8-950B-081D1899F27B}"/>
            </a:ext>
          </a:extLst>
        </xdr:cNvPr>
        <xdr:cNvSpPr/>
      </xdr:nvSpPr>
      <xdr:spPr>
        <a:xfrm>
          <a:off x="18605500" y="5709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31</xdr:row>
      <xdr:rowOff>169562</xdr:rowOff>
    </xdr:from>
    <xdr:ext cx="469744" cy="259045"/>
    <xdr:sp macro="" textlink="">
      <xdr:nvSpPr>
        <xdr:cNvPr id="752" name="テキスト ボックス 751">
          <a:extLst>
            <a:ext uri="{FF2B5EF4-FFF2-40B4-BE49-F238E27FC236}">
              <a16:creationId xmlns:a16="http://schemas.microsoft.com/office/drawing/2014/main" id="{EA9A37CF-6A91-4786-ABD7-7E4925390718}"/>
            </a:ext>
          </a:extLst>
        </xdr:cNvPr>
        <xdr:cNvSpPr txBox="1"/>
      </xdr:nvSpPr>
      <xdr:spPr>
        <a:xfrm>
          <a:off x="18421428" y="54845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B716D41D-6075-4B9A-B051-6EADB60E9A84}"/>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7D9CACAE-674F-40E4-AC6E-79E8BF909572}"/>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57387148-7227-4125-8A58-785CA04336E9}"/>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EE3993CB-B22C-403E-8367-CD898C7C4328}"/>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8EAA06F4-4E2E-4C10-9AD6-6C774838AB8B}"/>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58" name="楕円 757">
          <a:extLst>
            <a:ext uri="{FF2B5EF4-FFF2-40B4-BE49-F238E27FC236}">
              <a16:creationId xmlns:a16="http://schemas.microsoft.com/office/drawing/2014/main" id="{2BF8DA85-F862-4AC6-96AB-7ED647A799B4}"/>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93489</xdr:rowOff>
    </xdr:from>
    <xdr:ext cx="249299" cy="259045"/>
    <xdr:sp macro="" textlink="">
      <xdr:nvSpPr>
        <xdr:cNvPr id="759" name="諸支出金該当値テキスト">
          <a:extLst>
            <a:ext uri="{FF2B5EF4-FFF2-40B4-BE49-F238E27FC236}">
              <a16:creationId xmlns:a16="http://schemas.microsoft.com/office/drawing/2014/main" id="{6AA9D633-34F8-45CA-987F-298CBEC93772}"/>
            </a:ext>
          </a:extLst>
        </xdr:cNvPr>
        <xdr:cNvSpPr txBox="1"/>
      </xdr:nvSpPr>
      <xdr:spPr>
        <a:xfrm>
          <a:off x="22212300" y="660858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60" name="楕円 759">
          <a:extLst>
            <a:ext uri="{FF2B5EF4-FFF2-40B4-BE49-F238E27FC236}">
              <a16:creationId xmlns:a16="http://schemas.microsoft.com/office/drawing/2014/main" id="{B4096C01-0357-4187-902D-5008D8BE0694}"/>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61" name="テキスト ボックス 760">
          <a:extLst>
            <a:ext uri="{FF2B5EF4-FFF2-40B4-BE49-F238E27FC236}">
              <a16:creationId xmlns:a16="http://schemas.microsoft.com/office/drawing/2014/main" id="{7F950FF8-1DB2-444B-8FE8-ED4E80DDF7B5}"/>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62" name="楕円 761">
          <a:extLst>
            <a:ext uri="{FF2B5EF4-FFF2-40B4-BE49-F238E27FC236}">
              <a16:creationId xmlns:a16="http://schemas.microsoft.com/office/drawing/2014/main" id="{375C1819-E1C1-4D0E-9B1F-1077D5BE6567}"/>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63" name="テキスト ボックス 762">
          <a:extLst>
            <a:ext uri="{FF2B5EF4-FFF2-40B4-BE49-F238E27FC236}">
              <a16:creationId xmlns:a16="http://schemas.microsoft.com/office/drawing/2014/main" id="{3C1F025E-B53C-4F98-9E01-A3DDA7EBB6A1}"/>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64" name="楕円 763">
          <a:extLst>
            <a:ext uri="{FF2B5EF4-FFF2-40B4-BE49-F238E27FC236}">
              <a16:creationId xmlns:a16="http://schemas.microsoft.com/office/drawing/2014/main" id="{6D1594B2-C8FB-420C-B822-739EDF6A50E4}"/>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65" name="テキスト ボックス 764">
          <a:extLst>
            <a:ext uri="{FF2B5EF4-FFF2-40B4-BE49-F238E27FC236}">
              <a16:creationId xmlns:a16="http://schemas.microsoft.com/office/drawing/2014/main" id="{1CA477F6-49E8-4C18-AA42-8116D9184D3D}"/>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66" name="楕円 765">
          <a:extLst>
            <a:ext uri="{FF2B5EF4-FFF2-40B4-BE49-F238E27FC236}">
              <a16:creationId xmlns:a16="http://schemas.microsoft.com/office/drawing/2014/main" id="{C7667B55-E0AC-4CC2-8981-77E629EF749C}"/>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67" name="テキスト ボックス 766">
          <a:extLst>
            <a:ext uri="{FF2B5EF4-FFF2-40B4-BE49-F238E27FC236}">
              <a16:creationId xmlns:a16="http://schemas.microsoft.com/office/drawing/2014/main" id="{E251887F-0D92-4747-AD1B-3B0B70C41996}"/>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8" name="正方形/長方形 767">
          <a:extLst>
            <a:ext uri="{FF2B5EF4-FFF2-40B4-BE49-F238E27FC236}">
              <a16:creationId xmlns:a16="http://schemas.microsoft.com/office/drawing/2014/main" id="{817B1A8D-3F12-4EB6-9E07-FC4193E50465}"/>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9" name="正方形/長方形 768">
          <a:extLst>
            <a:ext uri="{FF2B5EF4-FFF2-40B4-BE49-F238E27FC236}">
              <a16:creationId xmlns:a16="http://schemas.microsoft.com/office/drawing/2014/main" id="{D50CABE5-A109-4869-A05F-675ACD533E83}"/>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0" name="正方形/長方形 769">
          <a:extLst>
            <a:ext uri="{FF2B5EF4-FFF2-40B4-BE49-F238E27FC236}">
              <a16:creationId xmlns:a16="http://schemas.microsoft.com/office/drawing/2014/main" id="{9F41B23C-0455-417F-881F-519448ED9D65}"/>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1" name="正方形/長方形 770">
          <a:extLst>
            <a:ext uri="{FF2B5EF4-FFF2-40B4-BE49-F238E27FC236}">
              <a16:creationId xmlns:a16="http://schemas.microsoft.com/office/drawing/2014/main" id="{6F0C99D3-14E0-46BF-8C24-F8E8B01A6EA1}"/>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2" name="正方形/長方形 771">
          <a:extLst>
            <a:ext uri="{FF2B5EF4-FFF2-40B4-BE49-F238E27FC236}">
              <a16:creationId xmlns:a16="http://schemas.microsoft.com/office/drawing/2014/main" id="{251A1C8B-5DD4-4651-9286-35880618882E}"/>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3" name="正方形/長方形 772">
          <a:extLst>
            <a:ext uri="{FF2B5EF4-FFF2-40B4-BE49-F238E27FC236}">
              <a16:creationId xmlns:a16="http://schemas.microsoft.com/office/drawing/2014/main" id="{36D207DE-7626-4AE7-8D66-80C9EF217F2C}"/>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4" name="正方形/長方形 773">
          <a:extLst>
            <a:ext uri="{FF2B5EF4-FFF2-40B4-BE49-F238E27FC236}">
              <a16:creationId xmlns:a16="http://schemas.microsoft.com/office/drawing/2014/main" id="{6BE70230-9CB2-4EE2-B034-B254B8578A16}"/>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5" name="正方形/長方形 774">
          <a:extLst>
            <a:ext uri="{FF2B5EF4-FFF2-40B4-BE49-F238E27FC236}">
              <a16:creationId xmlns:a16="http://schemas.microsoft.com/office/drawing/2014/main" id="{63CA5094-3FE5-4C9B-9D17-240349BA4CFF}"/>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6" name="テキスト ボックス 775">
          <a:extLst>
            <a:ext uri="{FF2B5EF4-FFF2-40B4-BE49-F238E27FC236}">
              <a16:creationId xmlns:a16="http://schemas.microsoft.com/office/drawing/2014/main" id="{177B032B-61F9-41B8-A49E-075CA77F4CEC}"/>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7" name="直線コネクタ 776">
          <a:extLst>
            <a:ext uri="{FF2B5EF4-FFF2-40B4-BE49-F238E27FC236}">
              <a16:creationId xmlns:a16="http://schemas.microsoft.com/office/drawing/2014/main" id="{D246EA12-62C4-4A27-9CA3-7DC6F52F3B4F}"/>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78" name="直線コネクタ 777">
          <a:extLst>
            <a:ext uri="{FF2B5EF4-FFF2-40B4-BE49-F238E27FC236}">
              <a16:creationId xmlns:a16="http://schemas.microsoft.com/office/drawing/2014/main" id="{3313400F-8017-4CAE-9921-052FBA6738CE}"/>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79" name="テキスト ボックス 778">
          <a:extLst>
            <a:ext uri="{FF2B5EF4-FFF2-40B4-BE49-F238E27FC236}">
              <a16:creationId xmlns:a16="http://schemas.microsoft.com/office/drawing/2014/main" id="{BB12B6A2-3B49-4E43-9FDC-4575835227B4}"/>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0" name="直線コネクタ 779">
          <a:extLst>
            <a:ext uri="{FF2B5EF4-FFF2-40B4-BE49-F238E27FC236}">
              <a16:creationId xmlns:a16="http://schemas.microsoft.com/office/drawing/2014/main" id="{7C969F09-677D-4075-8693-7D2B436961E7}"/>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1" name="テキスト ボックス 780">
          <a:extLst>
            <a:ext uri="{FF2B5EF4-FFF2-40B4-BE49-F238E27FC236}">
              <a16:creationId xmlns:a16="http://schemas.microsoft.com/office/drawing/2014/main" id="{C203AEEA-5DF7-43FF-B44A-09E18EB8E5EB}"/>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2" name="前年度繰上充用金グラフ枠">
          <a:extLst>
            <a:ext uri="{FF2B5EF4-FFF2-40B4-BE49-F238E27FC236}">
              <a16:creationId xmlns:a16="http://schemas.microsoft.com/office/drawing/2014/main" id="{151E340F-4A11-4CCB-859E-5ED7609808CF}"/>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3" name="直線コネクタ 782">
          <a:extLst>
            <a:ext uri="{FF2B5EF4-FFF2-40B4-BE49-F238E27FC236}">
              <a16:creationId xmlns:a16="http://schemas.microsoft.com/office/drawing/2014/main" id="{B271C60C-40B5-410F-BB5F-841ACF8A1461}"/>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4" name="前年度繰上充用金最小値テキスト">
          <a:extLst>
            <a:ext uri="{FF2B5EF4-FFF2-40B4-BE49-F238E27FC236}">
              <a16:creationId xmlns:a16="http://schemas.microsoft.com/office/drawing/2014/main" id="{72080DC8-18A0-4C03-B973-EA279095DD8C}"/>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5" name="直線コネクタ 784">
          <a:extLst>
            <a:ext uri="{FF2B5EF4-FFF2-40B4-BE49-F238E27FC236}">
              <a16:creationId xmlns:a16="http://schemas.microsoft.com/office/drawing/2014/main" id="{A33EC4B2-F4EE-4C1E-B7E7-0254F8B30397}"/>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6" name="前年度繰上充用金最大値テキスト">
          <a:extLst>
            <a:ext uri="{FF2B5EF4-FFF2-40B4-BE49-F238E27FC236}">
              <a16:creationId xmlns:a16="http://schemas.microsoft.com/office/drawing/2014/main" id="{460752AA-8C81-4157-9B0F-C8988930476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7" name="直線コネクタ 786">
          <a:extLst>
            <a:ext uri="{FF2B5EF4-FFF2-40B4-BE49-F238E27FC236}">
              <a16:creationId xmlns:a16="http://schemas.microsoft.com/office/drawing/2014/main" id="{8E863EA8-E785-4D68-A5E8-E8B10D48B6D7}"/>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88" name="直線コネクタ 787">
          <a:extLst>
            <a:ext uri="{FF2B5EF4-FFF2-40B4-BE49-F238E27FC236}">
              <a16:creationId xmlns:a16="http://schemas.microsoft.com/office/drawing/2014/main" id="{62D0F81C-7506-409D-AE69-4AFC464308C8}"/>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89" name="前年度繰上充用金平均値テキスト">
          <a:extLst>
            <a:ext uri="{FF2B5EF4-FFF2-40B4-BE49-F238E27FC236}">
              <a16:creationId xmlns:a16="http://schemas.microsoft.com/office/drawing/2014/main" id="{A7655E46-1D69-4B91-AA21-0F900700B21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0" name="フローチャート: 判断 789">
          <a:extLst>
            <a:ext uri="{FF2B5EF4-FFF2-40B4-BE49-F238E27FC236}">
              <a16:creationId xmlns:a16="http://schemas.microsoft.com/office/drawing/2014/main" id="{551A0712-E1B8-4B5D-A9FE-825BE7AC7844}"/>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1" name="直線コネクタ 790">
          <a:extLst>
            <a:ext uri="{FF2B5EF4-FFF2-40B4-BE49-F238E27FC236}">
              <a16:creationId xmlns:a16="http://schemas.microsoft.com/office/drawing/2014/main" id="{23157597-E66D-4FD1-93D9-0549760F22ED}"/>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2" name="フローチャート: 判断 791">
          <a:extLst>
            <a:ext uri="{FF2B5EF4-FFF2-40B4-BE49-F238E27FC236}">
              <a16:creationId xmlns:a16="http://schemas.microsoft.com/office/drawing/2014/main" id="{ACD31899-B535-4BE5-AAFF-12D71A2EF502}"/>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3" name="テキスト ボックス 792">
          <a:extLst>
            <a:ext uri="{FF2B5EF4-FFF2-40B4-BE49-F238E27FC236}">
              <a16:creationId xmlns:a16="http://schemas.microsoft.com/office/drawing/2014/main" id="{D320902D-0478-4BA3-A554-C3F1921E3C9F}"/>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4" name="直線コネクタ 793">
          <a:extLst>
            <a:ext uri="{FF2B5EF4-FFF2-40B4-BE49-F238E27FC236}">
              <a16:creationId xmlns:a16="http://schemas.microsoft.com/office/drawing/2014/main" id="{B0D12A1F-9F73-472F-8E1B-0025B8E52502}"/>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5" name="フローチャート: 判断 794">
          <a:extLst>
            <a:ext uri="{FF2B5EF4-FFF2-40B4-BE49-F238E27FC236}">
              <a16:creationId xmlns:a16="http://schemas.microsoft.com/office/drawing/2014/main" id="{1FEAE4C7-B7C2-444D-A173-1DA65B45D02B}"/>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6" name="テキスト ボックス 795">
          <a:extLst>
            <a:ext uri="{FF2B5EF4-FFF2-40B4-BE49-F238E27FC236}">
              <a16:creationId xmlns:a16="http://schemas.microsoft.com/office/drawing/2014/main" id="{B6DAB8B0-6F35-4884-98B7-F235A9C12172}"/>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7" name="直線コネクタ 796">
          <a:extLst>
            <a:ext uri="{FF2B5EF4-FFF2-40B4-BE49-F238E27FC236}">
              <a16:creationId xmlns:a16="http://schemas.microsoft.com/office/drawing/2014/main" id="{E6C1C2F8-5F40-43C7-9793-275343FF3518}"/>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798" name="フローチャート: 判断 797">
          <a:extLst>
            <a:ext uri="{FF2B5EF4-FFF2-40B4-BE49-F238E27FC236}">
              <a16:creationId xmlns:a16="http://schemas.microsoft.com/office/drawing/2014/main" id="{15D33B16-B367-4305-8327-8F8618C0F69C}"/>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799" name="テキスト ボックス 798">
          <a:extLst>
            <a:ext uri="{FF2B5EF4-FFF2-40B4-BE49-F238E27FC236}">
              <a16:creationId xmlns:a16="http://schemas.microsoft.com/office/drawing/2014/main" id="{F8F23DD7-7E5D-43C6-B259-B98B6318F6BB}"/>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0" name="フローチャート: 判断 799">
          <a:extLst>
            <a:ext uri="{FF2B5EF4-FFF2-40B4-BE49-F238E27FC236}">
              <a16:creationId xmlns:a16="http://schemas.microsoft.com/office/drawing/2014/main" id="{9257E49A-35EA-4747-9257-03C9216BE90E}"/>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1" name="テキスト ボックス 800">
          <a:extLst>
            <a:ext uri="{FF2B5EF4-FFF2-40B4-BE49-F238E27FC236}">
              <a16:creationId xmlns:a16="http://schemas.microsoft.com/office/drawing/2014/main" id="{23B4CF8F-0EBB-4712-A849-49188C0F49B4}"/>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2" name="テキスト ボックス 801">
          <a:extLst>
            <a:ext uri="{FF2B5EF4-FFF2-40B4-BE49-F238E27FC236}">
              <a16:creationId xmlns:a16="http://schemas.microsoft.com/office/drawing/2014/main" id="{05D90805-836A-4B28-B392-D16F586C4CAA}"/>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ED37BCA5-148C-457D-9A19-0CCD29E44B2D}"/>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47B67B9B-6B79-439D-807C-A638F0962153}"/>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5642CCE8-4048-4745-A1D4-787E95610B94}"/>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FDA15C8-2D2C-406D-8C02-67A71C4E366F}"/>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7" name="楕円 806">
          <a:extLst>
            <a:ext uri="{FF2B5EF4-FFF2-40B4-BE49-F238E27FC236}">
              <a16:creationId xmlns:a16="http://schemas.microsoft.com/office/drawing/2014/main" id="{7752A0AB-94D9-40CC-A453-5409A96AEFCE}"/>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08" name="前年度繰上充用金該当値テキスト">
          <a:extLst>
            <a:ext uri="{FF2B5EF4-FFF2-40B4-BE49-F238E27FC236}">
              <a16:creationId xmlns:a16="http://schemas.microsoft.com/office/drawing/2014/main" id="{4286338F-48CC-4AD9-A8D8-C58F6631C06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09" name="楕円 808">
          <a:extLst>
            <a:ext uri="{FF2B5EF4-FFF2-40B4-BE49-F238E27FC236}">
              <a16:creationId xmlns:a16="http://schemas.microsoft.com/office/drawing/2014/main" id="{758CBDBB-B5D1-47AD-AD48-71B5EB65F693}"/>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0" name="テキスト ボックス 809">
          <a:extLst>
            <a:ext uri="{FF2B5EF4-FFF2-40B4-BE49-F238E27FC236}">
              <a16:creationId xmlns:a16="http://schemas.microsoft.com/office/drawing/2014/main" id="{CF643E82-72A5-4AE4-A3FE-69804E320E63}"/>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1" name="楕円 810">
          <a:extLst>
            <a:ext uri="{FF2B5EF4-FFF2-40B4-BE49-F238E27FC236}">
              <a16:creationId xmlns:a16="http://schemas.microsoft.com/office/drawing/2014/main" id="{DEA474D5-C971-4F42-9F9F-94BCBE6CAF3A}"/>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2" name="テキスト ボックス 811">
          <a:extLst>
            <a:ext uri="{FF2B5EF4-FFF2-40B4-BE49-F238E27FC236}">
              <a16:creationId xmlns:a16="http://schemas.microsoft.com/office/drawing/2014/main" id="{0E935A09-C304-4798-903A-4562014AB114}"/>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3" name="楕円 812">
          <a:extLst>
            <a:ext uri="{FF2B5EF4-FFF2-40B4-BE49-F238E27FC236}">
              <a16:creationId xmlns:a16="http://schemas.microsoft.com/office/drawing/2014/main" id="{6C9D53F4-713C-452D-BED8-FD861B7D697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4" name="テキスト ボックス 813">
          <a:extLst>
            <a:ext uri="{FF2B5EF4-FFF2-40B4-BE49-F238E27FC236}">
              <a16:creationId xmlns:a16="http://schemas.microsoft.com/office/drawing/2014/main" id="{3567AD07-AF35-416E-88D3-DE41173D3498}"/>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5" name="楕円 814">
          <a:extLst>
            <a:ext uri="{FF2B5EF4-FFF2-40B4-BE49-F238E27FC236}">
              <a16:creationId xmlns:a16="http://schemas.microsoft.com/office/drawing/2014/main" id="{191C4F85-67B9-4790-8156-59604D18BBC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6" name="テキスト ボックス 815">
          <a:extLst>
            <a:ext uri="{FF2B5EF4-FFF2-40B4-BE49-F238E27FC236}">
              <a16:creationId xmlns:a16="http://schemas.microsoft.com/office/drawing/2014/main" id="{1E0C30B2-178F-4F80-ADAD-5929311359D6}"/>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7" name="正方形/長方形 816">
          <a:extLst>
            <a:ext uri="{FF2B5EF4-FFF2-40B4-BE49-F238E27FC236}">
              <a16:creationId xmlns:a16="http://schemas.microsoft.com/office/drawing/2014/main" id="{A8EB88FA-7221-4DE9-AC50-409386A1FBC8}"/>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18" name="正方形/長方形 817">
          <a:extLst>
            <a:ext uri="{FF2B5EF4-FFF2-40B4-BE49-F238E27FC236}">
              <a16:creationId xmlns:a16="http://schemas.microsoft.com/office/drawing/2014/main" id="{06F8B2DD-D61D-4634-87E6-B591BCA9E364}"/>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19" name="テキスト ボックス 818">
          <a:extLst>
            <a:ext uri="{FF2B5EF4-FFF2-40B4-BE49-F238E27FC236}">
              <a16:creationId xmlns:a16="http://schemas.microsoft.com/office/drawing/2014/main" id="{14B533BA-D681-4483-AD57-1145521760E7}"/>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目的別決算額に係る一人当たり決算額については、昨年度からの令和２年国勢調査により類型が異動し、異動後の類似団体の中では人口が少ないこともあり民生費及び公債費諸支出金を除き類似団体の平均を上回る結果となった。総務費については、本年度は前年度と比較して住民一人当たり</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329</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127</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127</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％増加したことで、類似団体平均を上回っている。増加の要因は、財政調整基金費</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700</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251</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千円の増、移住定住促進対策費</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55,029</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千円の増加が主な要因である。土木費については、住民一人当たり</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43</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114</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6.5</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増加し、類似団体平均に比べ高い水準で推移している。増加の要因は、道路新設改良事業費の増加である。労働費については、前年度と比較しに大幅に減少したが、類似団体平均に比べ高い水準が続いており、住民一人当たり</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821</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円となっている。商工費については、前年度と比較して</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76</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258</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25.4</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％増加し、類似団体平均を上回っている。増加の要因としては、土地開発事業特別会計繰出金の増である。教育費については、住民一人当たり前年度比</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62</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800</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8.1</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％減少しているが、類似団体平均に比べ上回っている。減少の要因は、文化交流複合施設整備が完了したことによる減である。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3CD4E9CC-D22D-4EA3-8134-81354E8BBC1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EE3059A-67C6-4EAE-9918-9496780EBCE3}"/>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5B71F066-B3DA-4165-8FC5-DB3198C7DFEB}"/>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1F525D04-90E0-458A-8972-672FCCA7C88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295CFE2F-23B2-4D10-912F-0C9B4C4B1F27}"/>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E7CAE29D-B79C-485D-AEFE-E96FC6419867}"/>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33AF5CD0-0EC7-4B65-81DD-F17699FAD49D}"/>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6DE2E284-A35F-489B-8CA5-4E0B09AE30CA}"/>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4DB63E5C-CDF7-46C4-89EF-AFE271297D98}"/>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AB2E4008-84C0-4DA3-887E-CAE593D012C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880D3BDE-F3D2-403B-A659-21D9AA133E1B}"/>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福島県広野町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8FB80A44-6D9F-4A34-B9E5-9088307C9ED4}"/>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7E11F899-AB8E-404A-8161-752E52BB4E8B}"/>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実質単年度収支比率は単年度収支が</a:t>
          </a:r>
          <a:r>
            <a:rPr kumimoji="1" lang="en-US" altLang="ja-JP" sz="11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805,837</a:t>
          </a:r>
          <a:r>
            <a:rPr kumimoji="1" lang="ja-JP" altLang="en-US" sz="11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千円の黒字となり、財政調整基金の積立金が増加したことにより、</a:t>
          </a:r>
          <a:r>
            <a:rPr kumimoji="1" lang="en-US" altLang="ja-JP" sz="11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18.78</a:t>
          </a:r>
          <a:r>
            <a:rPr kumimoji="1" lang="ja-JP" altLang="en-US" sz="11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％となり</a:t>
          </a:r>
          <a:r>
            <a:rPr kumimoji="1" lang="en-US" altLang="ja-JP" sz="11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47.16</a:t>
          </a:r>
          <a:r>
            <a:rPr kumimoji="1" lang="ja-JP" altLang="en-US" sz="11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ポイント増加した。財政調整基金残高比率については、標準財政規が大幅には増加したことに伴い、単年度収支の黒字により積立金が増加しているものの基金残高の割合は減少したことにより</a:t>
          </a:r>
          <a:r>
            <a:rPr kumimoji="1" lang="en-US" altLang="ja-JP" sz="11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5.83</a:t>
          </a:r>
          <a:r>
            <a:rPr kumimoji="1" lang="ja-JP" altLang="en-US" sz="11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ポイント低下し</a:t>
          </a:r>
          <a:r>
            <a:rPr kumimoji="1" lang="en-US" altLang="ja-JP" sz="11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66.91</a:t>
          </a:r>
          <a:r>
            <a:rPr kumimoji="1" lang="ja-JP" altLang="en-US" sz="11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％となった。復興・創生事業には多額の資金が必要であり事業の選別化・コスト削減を図り、比率の低下の抑制に努める。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6AA6A27B-4D26-4631-B484-BF9E1A2CB1B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8694E55-5E20-4996-8E5B-68297E425217}"/>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3A35E30B-B622-4059-B686-09E6D8A04E03}"/>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DA1BAC5C-6D35-4C05-8354-F9E2756A70E6}"/>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5F46F884-6069-4A4C-900C-75453B73DEDD}"/>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45A4085E-524C-4F2C-B4B0-BE6581011C32}"/>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8DC5EF45-7534-4CED-AD20-3E06E47B055E}"/>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福島県広野町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9FE1D005-5EFF-400D-8B7D-082BE1EDD9A2}"/>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6D04C97A-405F-4084-A2F5-0174BF58B048}"/>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一般会計については毎年黒字となっている。特に震災以降は、臨時的な支出に対し震災復興特別交付税が交付されていることにより大幅な黒字とはなっているが、黒字比率は</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2.86</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ポイント減少している。今後は、復興・創生以外の事業の選別化・コスト削減を図り、財政健全化に努める。特別会計６事業についても毎年黒字となっているが、一般会計からの赤字補填的な繰入によって財源の一部をまかなっている側面もあ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国民健康保険、介護保険及び後期高齢者医療特別会計については、医療費適正化に基づく事業を推進し、医療費の増加を抑制することで一般会計の負担を軽減するよう努める。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公共下水道事業及び農業集落排水事業特別会計については、経費の節減等により独立採算制の原則に沿った財政運営に努める。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土地開発事業特別会計については、今後も復興に向けた事業展開が見込まれるが、経費の節減等により独立採算制の原則に沿った財政運営に努める。</a:t>
          </a:r>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33C95661-D010-47D6-9915-3C86A8B50014}"/>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A35DCFBF-694D-4A83-9D65-5614B2A00C84}"/>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370BB4B9-8BC7-4D80-9E70-09A0535D0533}"/>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F2BD59F2-04A3-48AB-B7BD-197BFA5BE053}"/>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1C0108CC-9735-48B2-A294-DD3981E885B6}"/>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D65A54F5-A1E0-4208-999E-10C2B3EA6ABA}"/>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7B165934-7AF8-4D58-878D-52F2D517C6C5}"/>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E159CBE9-541C-4AA1-AA8B-059A875F2E38}"/>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a:extLst>
            <a:ext uri="{FF2B5EF4-FFF2-40B4-BE49-F238E27FC236}">
              <a16:creationId xmlns:a16="http://schemas.microsoft.com/office/drawing/2014/main" id="{A2A06603-3EEA-4425-8646-74B961787B69}"/>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a:extLst>
            <a:ext uri="{FF2B5EF4-FFF2-40B4-BE49-F238E27FC236}">
              <a16:creationId xmlns:a16="http://schemas.microsoft.com/office/drawing/2014/main" id="{9EAF4937-371F-4E99-83BF-229CAC55BAD9}"/>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W:\&#32207;&#21209;&#35506;\02.&#36001;&#25919;\&#36001;&#25919;&#12539;&#27507;&#20986;&#27604;&#36611;&#20998;&#26512;\&#65330;&#65300;&#24180;&#24230;\&#12304;&#20462;&#27491;&#24460;&#36001;&#25919;&#29366;&#27841;&#36039;&#26009;&#38598;&#12305;_075418_&#24195;&#37326;&#30010;_2022.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12304;&#36001;&#25919;&#29366;&#27841;&#36039;&#26009;&#38598;&#12305;_075418_&#24195;&#37326;&#30010;_2022(2&#22238;&#30446;).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総括表"/>
      <sheetName val="普通会計の状況"/>
      <sheetName val="各会計、関係団体の財政状況及び健全化判断比率"/>
      <sheetName val="財政比較分析表"/>
      <sheetName val="経常経費分析表（経常収支比率の分析）"/>
      <sheetName val="経常経費分析表（人件費・公債費・普通建設事業費の分析）"/>
      <sheetName val="性質別歳出決算分析表（住民一人当たりのコスト）"/>
      <sheetName val="目的別歳出決算分析表（住民一人当たりのコスト）"/>
      <sheetName val="実質収支比率等に係る経年分析"/>
      <sheetName val="連結実質赤字比率に係る赤字・黒字の構成分析"/>
      <sheetName val="実質公債費比率（分子）の構造"/>
      <sheetName val="将来負担比率（分子）の構造"/>
      <sheetName val="基金残高に係る経年分析"/>
      <sheetName val="データシート"/>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ow r="2">
          <cell r="D2" t="str">
            <v>当該団体(円)</v>
          </cell>
          <cell r="F2" t="str">
            <v>類似団体内平均(円)</v>
          </cell>
        </row>
        <row r="3">
          <cell r="A3" t="str">
            <v xml:space="preserve"> H30</v>
          </cell>
          <cell r="D3">
            <v>374532</v>
          </cell>
          <cell r="F3">
            <v>289738</v>
          </cell>
        </row>
        <row r="5">
          <cell r="A5" t="str">
            <v xml:space="preserve"> R01</v>
          </cell>
          <cell r="D5">
            <v>174305</v>
          </cell>
          <cell r="F5">
            <v>316937</v>
          </cell>
        </row>
        <row r="7">
          <cell r="A7" t="str">
            <v xml:space="preserve"> R02</v>
          </cell>
          <cell r="D7">
            <v>192697</v>
          </cell>
          <cell r="F7">
            <v>125391</v>
          </cell>
        </row>
        <row r="9">
          <cell r="A9" t="str">
            <v xml:space="preserve"> R03</v>
          </cell>
          <cell r="D9">
            <v>270297</v>
          </cell>
          <cell r="F9">
            <v>122054</v>
          </cell>
        </row>
        <row r="11">
          <cell r="A11" t="str">
            <v xml:space="preserve"> R04</v>
          </cell>
          <cell r="D11">
            <v>197440</v>
          </cell>
          <cell r="F11">
            <v>111644</v>
          </cell>
        </row>
        <row r="18">
          <cell r="B18" t="str">
            <v>H30</v>
          </cell>
          <cell r="C18" t="str">
            <v>R01</v>
          </cell>
          <cell r="D18" t="str">
            <v>R02</v>
          </cell>
          <cell r="E18" t="str">
            <v>R03</v>
          </cell>
          <cell r="F18" t="str">
            <v>R04</v>
          </cell>
        </row>
        <row r="19">
          <cell r="A19" t="str">
            <v>実質収支額</v>
          </cell>
          <cell r="B19">
            <v>12.21</v>
          </cell>
          <cell r="C19">
            <v>15.16</v>
          </cell>
          <cell r="D19">
            <v>17</v>
          </cell>
          <cell r="E19">
            <v>14.39</v>
          </cell>
          <cell r="F19">
            <v>11.54</v>
          </cell>
        </row>
        <row r="20">
          <cell r="A20" t="str">
            <v>財政調整基金残高</v>
          </cell>
          <cell r="B20">
            <v>86.19</v>
          </cell>
          <cell r="C20">
            <v>90.67</v>
          </cell>
          <cell r="D20">
            <v>92.02</v>
          </cell>
          <cell r="E20">
            <v>72.739999999999995</v>
          </cell>
          <cell r="F20">
            <v>66.91</v>
          </cell>
        </row>
        <row r="21">
          <cell r="A21" t="str">
            <v>実質単年度収支</v>
          </cell>
          <cell r="B21">
            <v>-25.73</v>
          </cell>
          <cell r="C21">
            <v>-7.36</v>
          </cell>
          <cell r="D21">
            <v>-6.06</v>
          </cell>
          <cell r="E21">
            <v>-28.38</v>
          </cell>
          <cell r="F21">
            <v>18.78</v>
          </cell>
        </row>
        <row r="25">
          <cell r="B25" t="str">
            <v>H30</v>
          </cell>
          <cell r="D25" t="str">
            <v>R01</v>
          </cell>
          <cell r="F25" t="str">
            <v>R02</v>
          </cell>
          <cell r="H25" t="str">
            <v>R03</v>
          </cell>
          <cell r="J25" t="str">
            <v>R04</v>
          </cell>
        </row>
        <row r="26">
          <cell r="B26" t="str">
            <v>赤字額</v>
          </cell>
          <cell r="C26" t="str">
            <v>黒字額</v>
          </cell>
          <cell r="D26" t="str">
            <v>赤字額</v>
          </cell>
          <cell r="E26" t="str">
            <v>黒字額</v>
          </cell>
          <cell r="F26" t="str">
            <v>赤字額</v>
          </cell>
          <cell r="G26" t="str">
            <v>黒字額</v>
          </cell>
          <cell r="H26" t="str">
            <v>赤字額</v>
          </cell>
          <cell r="I26" t="str">
            <v>黒字額</v>
          </cell>
          <cell r="J26" t="str">
            <v>赤字額</v>
          </cell>
          <cell r="K26" t="str">
            <v>黒字額</v>
          </cell>
        </row>
        <row r="27">
          <cell r="A27" t="str">
            <v>その他会計（黒字）</v>
          </cell>
          <cell r="B27" t="e">
            <v>#VALUE!</v>
          </cell>
          <cell r="C27" t="e">
            <v>#VALUE!</v>
          </cell>
          <cell r="D27" t="e">
            <v>#VALUE!</v>
          </cell>
          <cell r="E27" t="e">
            <v>#VALUE!</v>
          </cell>
          <cell r="F27" t="e">
            <v>#VALUE!</v>
          </cell>
          <cell r="G27" t="e">
            <v>#VALUE!</v>
          </cell>
          <cell r="H27" t="e">
            <v>#VALUE!</v>
          </cell>
          <cell r="I27" t="e">
            <v>#VALUE!</v>
          </cell>
          <cell r="J27" t="e">
            <v>#VALUE!</v>
          </cell>
          <cell r="K27" t="e">
            <v>#VALUE!</v>
          </cell>
        </row>
        <row r="28">
          <cell r="A28" t="str">
            <v>その他会計（赤字）</v>
          </cell>
          <cell r="B28" t="e">
            <v>#VALUE!</v>
          </cell>
          <cell r="C28" t="e">
            <v>#VALUE!</v>
          </cell>
          <cell r="D28" t="e">
            <v>#VALUE!</v>
          </cell>
          <cell r="E28" t="e">
            <v>#VALUE!</v>
          </cell>
          <cell r="F28" t="e">
            <v>#VALUE!</v>
          </cell>
          <cell r="G28" t="e">
            <v>#VALUE!</v>
          </cell>
          <cell r="H28" t="e">
            <v>#VALUE!</v>
          </cell>
          <cell r="I28" t="e">
            <v>#VALUE!</v>
          </cell>
          <cell r="J28" t="e">
            <v>#VALUE!</v>
          </cell>
          <cell r="K28" t="e">
            <v>#VALUE!</v>
          </cell>
        </row>
        <row r="29">
          <cell r="A29" t="e">
            <v>#N/A</v>
          </cell>
          <cell r="B29" t="e">
            <v>#VALUE!</v>
          </cell>
          <cell r="C29" t="e">
            <v>#VALUE!</v>
          </cell>
          <cell r="D29" t="e">
            <v>#VALUE!</v>
          </cell>
          <cell r="E29" t="e">
            <v>#VALUE!</v>
          </cell>
          <cell r="F29" t="e">
            <v>#VALUE!</v>
          </cell>
          <cell r="G29" t="e">
            <v>#VALUE!</v>
          </cell>
          <cell r="H29" t="e">
            <v>#VALUE!</v>
          </cell>
          <cell r="I29" t="e">
            <v>#VALUE!</v>
          </cell>
          <cell r="J29" t="e">
            <v>#VALUE!</v>
          </cell>
          <cell r="K29" t="e">
            <v>#VALUE!</v>
          </cell>
        </row>
        <row r="30">
          <cell r="A30" t="str">
            <v>土地開発事業特別会計</v>
          </cell>
          <cell r="B30" t="e">
            <v>#N/A</v>
          </cell>
          <cell r="C30">
            <v>0</v>
          </cell>
          <cell r="D30" t="e">
            <v>#N/A</v>
          </cell>
          <cell r="E30">
            <v>2.82</v>
          </cell>
          <cell r="F30" t="e">
            <v>#N/A</v>
          </cell>
          <cell r="G30">
            <v>0</v>
          </cell>
          <cell r="H30" t="e">
            <v>#N/A</v>
          </cell>
          <cell r="I30">
            <v>0</v>
          </cell>
          <cell r="J30" t="e">
            <v>#N/A</v>
          </cell>
          <cell r="K30">
            <v>0</v>
          </cell>
        </row>
        <row r="31">
          <cell r="A31" t="str">
            <v>後期高齢者医療特別会計</v>
          </cell>
          <cell r="B31" t="e">
            <v>#N/A</v>
          </cell>
          <cell r="C31">
            <v>0.02</v>
          </cell>
          <cell r="D31" t="e">
            <v>#N/A</v>
          </cell>
          <cell r="E31">
            <v>0.01</v>
          </cell>
          <cell r="F31" t="e">
            <v>#N/A</v>
          </cell>
          <cell r="G31">
            <v>0.01</v>
          </cell>
          <cell r="H31" t="e">
            <v>#N/A</v>
          </cell>
          <cell r="I31">
            <v>0.01</v>
          </cell>
          <cell r="J31" t="e">
            <v>#N/A</v>
          </cell>
          <cell r="K31">
            <v>0.01</v>
          </cell>
        </row>
        <row r="32">
          <cell r="A32" t="str">
            <v>農業集落排水事業特別会計</v>
          </cell>
          <cell r="B32" t="e">
            <v>#N/A</v>
          </cell>
          <cell r="C32">
            <v>0.09</v>
          </cell>
          <cell r="D32" t="e">
            <v>#N/A</v>
          </cell>
          <cell r="E32">
            <v>0.11</v>
          </cell>
          <cell r="F32" t="e">
            <v>#N/A</v>
          </cell>
          <cell r="G32">
            <v>0.06</v>
          </cell>
          <cell r="H32" t="e">
            <v>#N/A</v>
          </cell>
          <cell r="I32">
            <v>0.04</v>
          </cell>
          <cell r="J32" t="e">
            <v>#N/A</v>
          </cell>
          <cell r="K32">
            <v>0.03</v>
          </cell>
        </row>
        <row r="33">
          <cell r="A33" t="str">
            <v>公共下水道事業特別会計</v>
          </cell>
          <cell r="B33" t="e">
            <v>#N/A</v>
          </cell>
          <cell r="C33">
            <v>0.55000000000000004</v>
          </cell>
          <cell r="D33" t="e">
            <v>#N/A</v>
          </cell>
          <cell r="E33">
            <v>0.32</v>
          </cell>
          <cell r="F33" t="e">
            <v>#N/A</v>
          </cell>
          <cell r="G33">
            <v>0.36</v>
          </cell>
          <cell r="H33" t="e">
            <v>#N/A</v>
          </cell>
          <cell r="I33">
            <v>0.22</v>
          </cell>
          <cell r="J33" t="e">
            <v>#N/A</v>
          </cell>
          <cell r="K33">
            <v>0.19</v>
          </cell>
        </row>
        <row r="34">
          <cell r="A34" t="str">
            <v>国民健康保険特別会計</v>
          </cell>
          <cell r="B34" t="e">
            <v>#N/A</v>
          </cell>
          <cell r="C34">
            <v>2.73</v>
          </cell>
          <cell r="D34" t="e">
            <v>#N/A</v>
          </cell>
          <cell r="E34">
            <v>2.4700000000000002</v>
          </cell>
          <cell r="F34" t="e">
            <v>#N/A</v>
          </cell>
          <cell r="G34">
            <v>1.53</v>
          </cell>
          <cell r="H34" t="e">
            <v>#N/A</v>
          </cell>
          <cell r="I34">
            <v>1.3</v>
          </cell>
          <cell r="J34" t="e">
            <v>#N/A</v>
          </cell>
          <cell r="K34">
            <v>1.08</v>
          </cell>
        </row>
        <row r="35">
          <cell r="A35" t="str">
            <v>介護保険特別会計</v>
          </cell>
          <cell r="B35" t="e">
            <v>#N/A</v>
          </cell>
          <cell r="C35">
            <v>1.49</v>
          </cell>
          <cell r="D35" t="e">
            <v>#N/A</v>
          </cell>
          <cell r="E35">
            <v>1.85</v>
          </cell>
          <cell r="F35" t="e">
            <v>#N/A</v>
          </cell>
          <cell r="G35">
            <v>1.21</v>
          </cell>
          <cell r="H35" t="e">
            <v>#N/A</v>
          </cell>
          <cell r="I35">
            <v>1.61</v>
          </cell>
          <cell r="J35" t="e">
            <v>#N/A</v>
          </cell>
          <cell r="K35">
            <v>3.66</v>
          </cell>
        </row>
        <row r="36">
          <cell r="A36" t="str">
            <v>一般会計</v>
          </cell>
          <cell r="B36" t="e">
            <v>#N/A</v>
          </cell>
          <cell r="C36">
            <v>12.21</v>
          </cell>
          <cell r="D36" t="e">
            <v>#N/A</v>
          </cell>
          <cell r="E36">
            <v>15.16</v>
          </cell>
          <cell r="F36" t="e">
            <v>#N/A</v>
          </cell>
          <cell r="G36">
            <v>16.989999999999998</v>
          </cell>
          <cell r="H36" t="e">
            <v>#N/A</v>
          </cell>
          <cell r="I36">
            <v>14.39</v>
          </cell>
          <cell r="J36" t="e">
            <v>#N/A</v>
          </cell>
          <cell r="K36">
            <v>11.53</v>
          </cell>
        </row>
        <row r="40">
          <cell r="B40" t="str">
            <v>H30</v>
          </cell>
          <cell r="E40" t="str">
            <v>R01</v>
          </cell>
          <cell r="H40" t="str">
            <v>R02</v>
          </cell>
          <cell r="K40" t="str">
            <v>R03</v>
          </cell>
          <cell r="N40" t="str">
            <v>R04</v>
          </cell>
        </row>
        <row r="41">
          <cell r="B41" t="str">
            <v>元利償還金等</v>
          </cell>
          <cell r="D41" t="str">
            <v>算入公債費等</v>
          </cell>
          <cell r="E41" t="str">
            <v>元利償還金等</v>
          </cell>
          <cell r="G41" t="str">
            <v>算入公債費等</v>
          </cell>
          <cell r="H41" t="str">
            <v>元利償還金等</v>
          </cell>
          <cell r="J41" t="str">
            <v>算入公債費等</v>
          </cell>
          <cell r="K41" t="str">
            <v>元利償還金等</v>
          </cell>
          <cell r="M41" t="str">
            <v>算入公債費等</v>
          </cell>
          <cell r="N41" t="str">
            <v>元利償還金等</v>
          </cell>
          <cell r="P41" t="str">
            <v>算入公債費等</v>
          </cell>
        </row>
        <row r="42">
          <cell r="A42" t="str">
            <v>算入公債費等</v>
          </cell>
          <cell r="D42">
            <v>261</v>
          </cell>
          <cell r="G42">
            <v>252</v>
          </cell>
          <cell r="J42">
            <v>243</v>
          </cell>
          <cell r="M42">
            <v>229</v>
          </cell>
          <cell r="P42">
            <v>207</v>
          </cell>
        </row>
        <row r="43">
          <cell r="A43" t="str">
            <v>一時借入金の利子</v>
          </cell>
          <cell r="B43" t="str">
            <v>-</v>
          </cell>
          <cell r="E43" t="str">
            <v>-</v>
          </cell>
          <cell r="H43" t="str">
            <v>-</v>
          </cell>
          <cell r="K43" t="str">
            <v>-</v>
          </cell>
          <cell r="N43" t="str">
            <v>-</v>
          </cell>
        </row>
        <row r="44">
          <cell r="A44" t="str">
            <v>債務負担行為に基づく支出額</v>
          </cell>
          <cell r="B44" t="str">
            <v>-</v>
          </cell>
          <cell r="E44" t="str">
            <v>-</v>
          </cell>
          <cell r="H44" t="str">
            <v>-</v>
          </cell>
          <cell r="K44" t="str">
            <v>-</v>
          </cell>
          <cell r="N44" t="str">
            <v>-</v>
          </cell>
        </row>
        <row r="45">
          <cell r="A45" t="str">
            <v>組合等が起こした地方債の元利償還金に対する負担金等</v>
          </cell>
          <cell r="B45">
            <v>39</v>
          </cell>
          <cell r="E45">
            <v>35</v>
          </cell>
          <cell r="H45">
            <v>35</v>
          </cell>
          <cell r="K45">
            <v>52</v>
          </cell>
          <cell r="N45">
            <v>62</v>
          </cell>
        </row>
        <row r="46">
          <cell r="A46" t="str">
            <v>公営企業債の元利償還金に対する繰入金</v>
          </cell>
          <cell r="B46">
            <v>149</v>
          </cell>
          <cell r="E46">
            <v>148</v>
          </cell>
          <cell r="H46">
            <v>159</v>
          </cell>
          <cell r="K46">
            <v>134</v>
          </cell>
          <cell r="N46">
            <v>123</v>
          </cell>
        </row>
        <row r="47">
          <cell r="A47" t="str">
            <v>満期一括償還地方債に係る年度割相当額</v>
          </cell>
          <cell r="B47" t="str">
            <v>-</v>
          </cell>
          <cell r="E47" t="str">
            <v>-</v>
          </cell>
          <cell r="H47" t="str">
            <v>-</v>
          </cell>
          <cell r="K47" t="str">
            <v>-</v>
          </cell>
          <cell r="N47" t="str">
            <v>-</v>
          </cell>
        </row>
        <row r="48">
          <cell r="A48" t="str">
            <v>減債基金積立不足算定額</v>
          </cell>
          <cell r="B48" t="str">
            <v>-</v>
          </cell>
          <cell r="E48" t="str">
            <v>-</v>
          </cell>
          <cell r="H48" t="str">
            <v>-</v>
          </cell>
          <cell r="K48" t="str">
            <v>-</v>
          </cell>
          <cell r="N48" t="str">
            <v>-</v>
          </cell>
        </row>
        <row r="49">
          <cell r="A49" t="str">
            <v>元利償還金</v>
          </cell>
          <cell r="B49">
            <v>214</v>
          </cell>
          <cell r="E49">
            <v>222</v>
          </cell>
          <cell r="H49">
            <v>217</v>
          </cell>
          <cell r="K49">
            <v>215</v>
          </cell>
          <cell r="N49">
            <v>203</v>
          </cell>
        </row>
        <row r="50">
          <cell r="A50" t="str">
            <v>実質公債費比率の分子</v>
          </cell>
          <cell r="B50" t="e">
            <v>#N/A</v>
          </cell>
          <cell r="C50">
            <v>141</v>
          </cell>
          <cell r="D50" t="e">
            <v>#N/A</v>
          </cell>
          <cell r="E50" t="e">
            <v>#N/A</v>
          </cell>
          <cell r="F50">
            <v>153</v>
          </cell>
          <cell r="G50" t="e">
            <v>#N/A</v>
          </cell>
          <cell r="H50" t="e">
            <v>#N/A</v>
          </cell>
          <cell r="I50">
            <v>168</v>
          </cell>
          <cell r="J50" t="e">
            <v>#N/A</v>
          </cell>
          <cell r="K50" t="e">
            <v>#N/A</v>
          </cell>
          <cell r="L50">
            <v>172</v>
          </cell>
          <cell r="M50" t="e">
            <v>#N/A</v>
          </cell>
          <cell r="N50" t="e">
            <v>#N/A</v>
          </cell>
          <cell r="O50">
            <v>181</v>
          </cell>
          <cell r="P50" t="e">
            <v>#N/A</v>
          </cell>
        </row>
        <row r="54">
          <cell r="B54" t="str">
            <v>H30</v>
          </cell>
          <cell r="E54" t="str">
            <v>R01</v>
          </cell>
          <cell r="H54" t="str">
            <v>R02</v>
          </cell>
          <cell r="K54" t="str">
            <v>R03</v>
          </cell>
          <cell r="N54" t="str">
            <v>R04</v>
          </cell>
        </row>
        <row r="55">
          <cell r="B55" t="str">
            <v>将来負担額</v>
          </cell>
          <cell r="D55" t="str">
            <v>充当可能財源等</v>
          </cell>
          <cell r="E55" t="str">
            <v>将来負担額</v>
          </cell>
          <cell r="G55" t="str">
            <v>充当可能財源等</v>
          </cell>
          <cell r="H55" t="str">
            <v>将来負担額</v>
          </cell>
          <cell r="J55" t="str">
            <v>充当可能財源等</v>
          </cell>
          <cell r="K55" t="str">
            <v>将来負担額</v>
          </cell>
          <cell r="M55" t="str">
            <v>充当可能財源等</v>
          </cell>
          <cell r="N55" t="str">
            <v>将来負担額</v>
          </cell>
          <cell r="P55" t="str">
            <v>充当可能財源等</v>
          </cell>
        </row>
        <row r="56">
          <cell r="A56" t="str">
            <v>基準財政需要額算入見込額</v>
          </cell>
          <cell r="D56">
            <v>1847</v>
          </cell>
          <cell r="G56">
            <v>1639</v>
          </cell>
          <cell r="J56">
            <v>1436</v>
          </cell>
          <cell r="M56">
            <v>1248</v>
          </cell>
          <cell r="P56">
            <v>1067</v>
          </cell>
        </row>
        <row r="57">
          <cell r="A57" t="str">
            <v>充当可能特定歳入</v>
          </cell>
          <cell r="D57">
            <v>277</v>
          </cell>
          <cell r="G57">
            <v>259</v>
          </cell>
          <cell r="J57">
            <v>241</v>
          </cell>
          <cell r="M57">
            <v>222</v>
          </cell>
          <cell r="P57">
            <v>209</v>
          </cell>
        </row>
        <row r="58">
          <cell r="A58" t="str">
            <v>充当可能基金</v>
          </cell>
          <cell r="D58">
            <v>3843</v>
          </cell>
          <cell r="G58">
            <v>3837</v>
          </cell>
          <cell r="J58">
            <v>3918</v>
          </cell>
          <cell r="M58">
            <v>3513</v>
          </cell>
          <cell r="P58">
            <v>5109</v>
          </cell>
        </row>
        <row r="59">
          <cell r="A59" t="str">
            <v>組合等連結実質赤字額負担見込額</v>
          </cell>
          <cell r="B59" t="str">
            <v>-</v>
          </cell>
          <cell r="E59" t="str">
            <v>-</v>
          </cell>
          <cell r="H59" t="str">
            <v>-</v>
          </cell>
          <cell r="K59" t="str">
            <v>-</v>
          </cell>
          <cell r="N59" t="str">
            <v>-</v>
          </cell>
        </row>
        <row r="60">
          <cell r="A60" t="str">
            <v>連結実質赤字額</v>
          </cell>
          <cell r="B60" t="str">
            <v>-</v>
          </cell>
          <cell r="E60" t="str">
            <v>-</v>
          </cell>
          <cell r="H60" t="str">
            <v>-</v>
          </cell>
          <cell r="K60" t="str">
            <v>-</v>
          </cell>
          <cell r="N60" t="str">
            <v>-</v>
          </cell>
        </row>
        <row r="61">
          <cell r="A61" t="str">
            <v>設立法人等の負債額等負担見込額</v>
          </cell>
          <cell r="B61">
            <v>4</v>
          </cell>
          <cell r="E61">
            <v>3</v>
          </cell>
          <cell r="H61">
            <v>2</v>
          </cell>
          <cell r="K61">
            <v>1</v>
          </cell>
          <cell r="N61">
            <v>0</v>
          </cell>
        </row>
        <row r="62">
          <cell r="A62" t="str">
            <v>退職手当負担見込額</v>
          </cell>
          <cell r="B62">
            <v>304</v>
          </cell>
          <cell r="E62">
            <v>356</v>
          </cell>
          <cell r="H62">
            <v>225</v>
          </cell>
          <cell r="K62">
            <v>222</v>
          </cell>
          <cell r="N62">
            <v>207</v>
          </cell>
        </row>
        <row r="63">
          <cell r="A63" t="str">
            <v>組合等負担等見込額</v>
          </cell>
          <cell r="B63">
            <v>131</v>
          </cell>
          <cell r="E63">
            <v>259</v>
          </cell>
          <cell r="H63">
            <v>319</v>
          </cell>
          <cell r="K63">
            <v>407</v>
          </cell>
          <cell r="N63">
            <v>384</v>
          </cell>
        </row>
        <row r="64">
          <cell r="A64" t="str">
            <v>公営企業債等繰入見込額</v>
          </cell>
          <cell r="B64">
            <v>931</v>
          </cell>
          <cell r="E64">
            <v>845</v>
          </cell>
          <cell r="H64">
            <v>705</v>
          </cell>
          <cell r="K64">
            <v>654</v>
          </cell>
          <cell r="N64">
            <v>551</v>
          </cell>
        </row>
        <row r="65">
          <cell r="A65" t="str">
            <v>債務負担行為に基づく支出予定額</v>
          </cell>
          <cell r="B65" t="str">
            <v>-</v>
          </cell>
          <cell r="E65" t="str">
            <v>-</v>
          </cell>
          <cell r="H65" t="str">
            <v>-</v>
          </cell>
          <cell r="K65" t="str">
            <v>-</v>
          </cell>
          <cell r="N65" t="str">
            <v>-</v>
          </cell>
        </row>
        <row r="66">
          <cell r="A66" t="str">
            <v>一般会計等に係る地方債の現在高</v>
          </cell>
          <cell r="B66">
            <v>2170</v>
          </cell>
          <cell r="E66">
            <v>1968</v>
          </cell>
          <cell r="H66">
            <v>1768</v>
          </cell>
          <cell r="K66">
            <v>1566</v>
          </cell>
          <cell r="N66">
            <v>1374</v>
          </cell>
        </row>
        <row r="67">
          <cell r="A67" t="str">
            <v>将来負担比率の分子</v>
          </cell>
          <cell r="B67" t="e">
            <v>#N/A</v>
          </cell>
          <cell r="C67">
            <v>0</v>
          </cell>
          <cell r="D67" t="e">
            <v>#N/A</v>
          </cell>
          <cell r="E67" t="e">
            <v>#N/A</v>
          </cell>
          <cell r="F67">
            <v>0</v>
          </cell>
          <cell r="G67" t="e">
            <v>#N/A</v>
          </cell>
          <cell r="H67" t="e">
            <v>#N/A</v>
          </cell>
          <cell r="I67">
            <v>0</v>
          </cell>
          <cell r="J67" t="e">
            <v>#N/A</v>
          </cell>
          <cell r="K67" t="e">
            <v>#N/A</v>
          </cell>
          <cell r="L67">
            <v>0</v>
          </cell>
          <cell r="M67" t="e">
            <v>#N/A</v>
          </cell>
          <cell r="N67" t="e">
            <v>#N/A</v>
          </cell>
          <cell r="O67">
            <v>0</v>
          </cell>
          <cell r="P67" t="e">
            <v>#N/A</v>
          </cell>
        </row>
        <row r="71">
          <cell r="B71" t="str">
            <v>R02</v>
          </cell>
          <cell r="C71" t="str">
            <v>R03</v>
          </cell>
          <cell r="D71" t="str">
            <v>R04</v>
          </cell>
        </row>
        <row r="72">
          <cell r="A72" t="str">
            <v>財政調整基金</v>
          </cell>
          <cell r="B72">
            <v>2447</v>
          </cell>
          <cell r="C72">
            <v>1970</v>
          </cell>
          <cell r="D72">
            <v>2871</v>
          </cell>
        </row>
        <row r="73">
          <cell r="A73" t="str">
            <v>減債基金</v>
          </cell>
          <cell r="B73">
            <v>447</v>
          </cell>
          <cell r="C73">
            <v>447</v>
          </cell>
          <cell r="D73">
            <v>447</v>
          </cell>
        </row>
        <row r="74">
          <cell r="A74" t="str">
            <v>その他特定目的基金</v>
          </cell>
          <cell r="B74">
            <v>1069</v>
          </cell>
          <cell r="C74">
            <v>1071</v>
          </cell>
          <cell r="D74">
            <v>1579</v>
          </cell>
        </row>
      </sheetData>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公会計指標分析・財政指標組合せ分析表"/>
      <sheetName val="施設類型別ストック情報分析表①"/>
      <sheetName val="施設類型別ストック情報分析表②"/>
    </sheetNames>
    <sheetDataSet>
      <sheetData sheetId="0">
        <row r="50">
          <cell r="BP50" t="str">
            <v>H30</v>
          </cell>
          <cell r="BX50" t="str">
            <v>R01</v>
          </cell>
          <cell r="CF50" t="str">
            <v>R02</v>
          </cell>
          <cell r="CN50" t="str">
            <v>R03</v>
          </cell>
          <cell r="CV50" t="str">
            <v>R04</v>
          </cell>
        </row>
        <row r="51">
          <cell r="AN51" t="str">
            <v>当該団体値</v>
          </cell>
        </row>
        <row r="53">
          <cell r="BP53">
            <v>47.4</v>
          </cell>
          <cell r="BX53">
            <v>49.2</v>
          </cell>
          <cell r="CF53">
            <v>53.9</v>
          </cell>
          <cell r="CN53">
            <v>58.5</v>
          </cell>
          <cell r="CV53">
            <v>60.1</v>
          </cell>
        </row>
        <row r="55">
          <cell r="AN55" t="str">
            <v>類似団体内平均値</v>
          </cell>
          <cell r="BP55">
            <v>0</v>
          </cell>
          <cell r="BX55">
            <v>0</v>
          </cell>
          <cell r="CF55">
            <v>3.4</v>
          </cell>
          <cell r="CN55">
            <v>0</v>
          </cell>
          <cell r="CV55">
            <v>0</v>
          </cell>
        </row>
        <row r="57">
          <cell r="BP57">
            <v>59.4</v>
          </cell>
          <cell r="BX57">
            <v>60.4</v>
          </cell>
          <cell r="CF57">
            <v>62.8</v>
          </cell>
          <cell r="CN57">
            <v>66.2</v>
          </cell>
          <cell r="CV57">
            <v>67.099999999999994</v>
          </cell>
        </row>
        <row r="72">
          <cell r="BP72" t="str">
            <v>H30</v>
          </cell>
          <cell r="BX72" t="str">
            <v>R01</v>
          </cell>
          <cell r="CF72" t="str">
            <v>R02</v>
          </cell>
          <cell r="CN72" t="str">
            <v>R03</v>
          </cell>
          <cell r="CV72" t="str">
            <v>R04</v>
          </cell>
        </row>
        <row r="73">
          <cell r="AN73" t="str">
            <v>当該団体値</v>
          </cell>
        </row>
        <row r="75">
          <cell r="BP75">
            <v>4.7</v>
          </cell>
          <cell r="BX75">
            <v>5.3</v>
          </cell>
          <cell r="CF75">
            <v>6.1</v>
          </cell>
          <cell r="CN75">
            <v>6.6</v>
          </cell>
          <cell r="CV75">
            <v>6</v>
          </cell>
        </row>
        <row r="77">
          <cell r="AN77" t="str">
            <v>類似団体内平均値</v>
          </cell>
          <cell r="BP77">
            <v>0</v>
          </cell>
          <cell r="BX77">
            <v>0</v>
          </cell>
          <cell r="CF77">
            <v>3.4</v>
          </cell>
          <cell r="CN77">
            <v>0</v>
          </cell>
          <cell r="CV77">
            <v>0</v>
          </cell>
        </row>
        <row r="79">
          <cell r="BP79">
            <v>7.4</v>
          </cell>
          <cell r="BX79">
            <v>7.4</v>
          </cell>
          <cell r="CF79">
            <v>8.8000000000000007</v>
          </cell>
          <cell r="CN79">
            <v>8</v>
          </cell>
          <cell r="CV79">
            <v>8.3000000000000007</v>
          </cell>
        </row>
      </sheetData>
      <sheetData sheetId="1"/>
      <sheetData sheetId="2"/>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workbookViewId="0">
      <selection activeCell="BY38" sqref="BY38:CM38"/>
    </sheetView>
  </sheetViews>
  <sheetFormatPr defaultColWidth="0" defaultRowHeight="10.8" zeroHeight="1" x14ac:dyDescent="0.2"/>
  <cols>
    <col min="1" max="11" width="2.109375" style="180" customWidth="1"/>
    <col min="12" max="12" width="2.21875" style="180" customWidth="1"/>
    <col min="13" max="17" width="2.33203125" style="180" customWidth="1"/>
    <col min="18" max="119" width="2.109375" style="180" customWidth="1"/>
    <col min="120" max="16384" width="0" style="180" hidden="1"/>
  </cols>
  <sheetData>
    <row r="1" spans="1:119" ht="33" customHeight="1" x14ac:dyDescent="0.2">
      <c r="B1" s="379" t="s">
        <v>82</v>
      </c>
      <c r="C1" s="379"/>
      <c r="D1" s="379"/>
      <c r="E1" s="379"/>
      <c r="F1" s="379"/>
      <c r="G1" s="379"/>
      <c r="H1" s="379"/>
      <c r="I1" s="379"/>
      <c r="J1" s="379"/>
      <c r="K1" s="379"/>
      <c r="L1" s="379"/>
      <c r="M1" s="379"/>
      <c r="N1" s="379"/>
      <c r="O1" s="379"/>
      <c r="P1" s="379"/>
      <c r="Q1" s="379"/>
      <c r="R1" s="379"/>
      <c r="S1" s="379"/>
      <c r="T1" s="379"/>
      <c r="U1" s="379"/>
      <c r="V1" s="379"/>
      <c r="W1" s="379"/>
      <c r="X1" s="379"/>
      <c r="Y1" s="379"/>
      <c r="Z1" s="379"/>
      <c r="AA1" s="379"/>
      <c r="AB1" s="379"/>
      <c r="AC1" s="379"/>
      <c r="AD1" s="379"/>
      <c r="AE1" s="379"/>
      <c r="AF1" s="379"/>
      <c r="AG1" s="379"/>
      <c r="AH1" s="379"/>
      <c r="AI1" s="379"/>
      <c r="AJ1" s="379"/>
      <c r="AK1" s="379"/>
      <c r="AL1" s="379"/>
      <c r="AM1" s="379"/>
      <c r="AN1" s="379"/>
      <c r="AO1" s="379"/>
      <c r="AP1" s="379"/>
      <c r="AQ1" s="379"/>
      <c r="AR1" s="379"/>
      <c r="AS1" s="379"/>
      <c r="AT1" s="379"/>
      <c r="AU1" s="379"/>
      <c r="AV1" s="379"/>
      <c r="AW1" s="379"/>
      <c r="AX1" s="379"/>
      <c r="AY1" s="379"/>
      <c r="AZ1" s="379"/>
      <c r="BA1" s="379"/>
      <c r="BB1" s="379"/>
      <c r="BC1" s="379"/>
      <c r="BD1" s="379"/>
      <c r="BE1" s="379"/>
      <c r="BF1" s="379"/>
      <c r="BG1" s="379"/>
      <c r="BH1" s="379"/>
      <c r="BI1" s="379"/>
      <c r="BJ1" s="379"/>
      <c r="BK1" s="379"/>
      <c r="BL1" s="379"/>
      <c r="BM1" s="379"/>
      <c r="BN1" s="379"/>
      <c r="BO1" s="379"/>
      <c r="BP1" s="379"/>
      <c r="BQ1" s="379"/>
      <c r="BR1" s="379"/>
      <c r="BS1" s="379"/>
      <c r="BT1" s="379"/>
      <c r="BU1" s="379"/>
      <c r="BV1" s="379"/>
      <c r="BW1" s="379"/>
      <c r="BX1" s="379"/>
      <c r="BY1" s="379"/>
      <c r="BZ1" s="379"/>
      <c r="CA1" s="379"/>
      <c r="CB1" s="379"/>
      <c r="CC1" s="379"/>
      <c r="CD1" s="379"/>
      <c r="CE1" s="379"/>
      <c r="CF1" s="379"/>
      <c r="CG1" s="379"/>
      <c r="CH1" s="379"/>
      <c r="CI1" s="379"/>
      <c r="CJ1" s="379"/>
      <c r="CK1" s="379"/>
      <c r="CL1" s="379"/>
      <c r="CM1" s="379"/>
      <c r="CN1" s="379"/>
      <c r="CO1" s="379"/>
      <c r="CP1" s="379"/>
      <c r="CQ1" s="379"/>
      <c r="CR1" s="379"/>
      <c r="CS1" s="379"/>
      <c r="CT1" s="379"/>
      <c r="CU1" s="379"/>
      <c r="CV1" s="379"/>
      <c r="CW1" s="379"/>
      <c r="CX1" s="379"/>
      <c r="CY1" s="379"/>
      <c r="CZ1" s="379"/>
      <c r="DA1" s="379"/>
      <c r="DB1" s="379"/>
      <c r="DC1" s="379"/>
      <c r="DD1" s="379"/>
      <c r="DE1" s="379"/>
      <c r="DF1" s="379"/>
      <c r="DG1" s="379"/>
      <c r="DH1" s="379"/>
      <c r="DI1" s="379"/>
      <c r="DJ1" s="181"/>
      <c r="DK1" s="181"/>
      <c r="DL1" s="181"/>
      <c r="DM1" s="181"/>
      <c r="DN1" s="181"/>
      <c r="DO1" s="181"/>
    </row>
    <row r="2" spans="1:119" ht="24" thickBot="1" x14ac:dyDescent="0.25">
      <c r="B2" s="182" t="s">
        <v>83</v>
      </c>
      <c r="C2" s="182"/>
      <c r="D2" s="183"/>
    </row>
    <row r="3" spans="1:119" ht="18.75" customHeight="1" thickBot="1" x14ac:dyDescent="0.25">
      <c r="A3" s="181"/>
      <c r="B3" s="380" t="s">
        <v>84</v>
      </c>
      <c r="C3" s="381"/>
      <c r="D3" s="381"/>
      <c r="E3" s="382"/>
      <c r="F3" s="382"/>
      <c r="G3" s="382"/>
      <c r="H3" s="382"/>
      <c r="I3" s="382"/>
      <c r="J3" s="382"/>
      <c r="K3" s="382"/>
      <c r="L3" s="382" t="s">
        <v>85</v>
      </c>
      <c r="M3" s="382"/>
      <c r="N3" s="382"/>
      <c r="O3" s="382"/>
      <c r="P3" s="382"/>
      <c r="Q3" s="382"/>
      <c r="R3" s="389"/>
      <c r="S3" s="389"/>
      <c r="T3" s="389"/>
      <c r="U3" s="389"/>
      <c r="V3" s="390"/>
      <c r="W3" s="364" t="s">
        <v>86</v>
      </c>
      <c r="X3" s="365"/>
      <c r="Y3" s="365"/>
      <c r="Z3" s="365"/>
      <c r="AA3" s="365"/>
      <c r="AB3" s="381"/>
      <c r="AC3" s="389" t="s">
        <v>87</v>
      </c>
      <c r="AD3" s="365"/>
      <c r="AE3" s="365"/>
      <c r="AF3" s="365"/>
      <c r="AG3" s="365"/>
      <c r="AH3" s="365"/>
      <c r="AI3" s="365"/>
      <c r="AJ3" s="365"/>
      <c r="AK3" s="365"/>
      <c r="AL3" s="366"/>
      <c r="AM3" s="364" t="s">
        <v>88</v>
      </c>
      <c r="AN3" s="365"/>
      <c r="AO3" s="365"/>
      <c r="AP3" s="365"/>
      <c r="AQ3" s="365"/>
      <c r="AR3" s="365"/>
      <c r="AS3" s="365"/>
      <c r="AT3" s="365"/>
      <c r="AU3" s="365"/>
      <c r="AV3" s="365"/>
      <c r="AW3" s="365"/>
      <c r="AX3" s="366"/>
      <c r="AY3" s="401" t="s">
        <v>1</v>
      </c>
      <c r="AZ3" s="402"/>
      <c r="BA3" s="402"/>
      <c r="BB3" s="402"/>
      <c r="BC3" s="402"/>
      <c r="BD3" s="402"/>
      <c r="BE3" s="402"/>
      <c r="BF3" s="402"/>
      <c r="BG3" s="402"/>
      <c r="BH3" s="402"/>
      <c r="BI3" s="402"/>
      <c r="BJ3" s="402"/>
      <c r="BK3" s="402"/>
      <c r="BL3" s="402"/>
      <c r="BM3" s="403"/>
      <c r="BN3" s="364" t="s">
        <v>89</v>
      </c>
      <c r="BO3" s="365"/>
      <c r="BP3" s="365"/>
      <c r="BQ3" s="365"/>
      <c r="BR3" s="365"/>
      <c r="BS3" s="365"/>
      <c r="BT3" s="365"/>
      <c r="BU3" s="366"/>
      <c r="BV3" s="364" t="s">
        <v>90</v>
      </c>
      <c r="BW3" s="365"/>
      <c r="BX3" s="365"/>
      <c r="BY3" s="365"/>
      <c r="BZ3" s="365"/>
      <c r="CA3" s="365"/>
      <c r="CB3" s="365"/>
      <c r="CC3" s="366"/>
      <c r="CD3" s="401" t="s">
        <v>1</v>
      </c>
      <c r="CE3" s="402"/>
      <c r="CF3" s="402"/>
      <c r="CG3" s="402"/>
      <c r="CH3" s="402"/>
      <c r="CI3" s="402"/>
      <c r="CJ3" s="402"/>
      <c r="CK3" s="402"/>
      <c r="CL3" s="402"/>
      <c r="CM3" s="402"/>
      <c r="CN3" s="402"/>
      <c r="CO3" s="402"/>
      <c r="CP3" s="402"/>
      <c r="CQ3" s="402"/>
      <c r="CR3" s="402"/>
      <c r="CS3" s="403"/>
      <c r="CT3" s="364" t="s">
        <v>91</v>
      </c>
      <c r="CU3" s="365"/>
      <c r="CV3" s="365"/>
      <c r="CW3" s="365"/>
      <c r="CX3" s="365"/>
      <c r="CY3" s="365"/>
      <c r="CZ3" s="365"/>
      <c r="DA3" s="366"/>
      <c r="DB3" s="364" t="s">
        <v>92</v>
      </c>
      <c r="DC3" s="365"/>
      <c r="DD3" s="365"/>
      <c r="DE3" s="365"/>
      <c r="DF3" s="365"/>
      <c r="DG3" s="365"/>
      <c r="DH3" s="365"/>
      <c r="DI3" s="366"/>
    </row>
    <row r="4" spans="1:119" ht="18.75" customHeight="1" x14ac:dyDescent="0.2">
      <c r="A4" s="181"/>
      <c r="B4" s="383"/>
      <c r="C4" s="384"/>
      <c r="D4" s="384"/>
      <c r="E4" s="385"/>
      <c r="F4" s="385"/>
      <c r="G4" s="385"/>
      <c r="H4" s="385"/>
      <c r="I4" s="385"/>
      <c r="J4" s="385"/>
      <c r="K4" s="385"/>
      <c r="L4" s="385"/>
      <c r="M4" s="385"/>
      <c r="N4" s="385"/>
      <c r="O4" s="385"/>
      <c r="P4" s="385"/>
      <c r="Q4" s="385"/>
      <c r="R4" s="391"/>
      <c r="S4" s="391"/>
      <c r="T4" s="391"/>
      <c r="U4" s="391"/>
      <c r="V4" s="392"/>
      <c r="W4" s="395"/>
      <c r="X4" s="396"/>
      <c r="Y4" s="396"/>
      <c r="Z4" s="396"/>
      <c r="AA4" s="396"/>
      <c r="AB4" s="384"/>
      <c r="AC4" s="391"/>
      <c r="AD4" s="396"/>
      <c r="AE4" s="396"/>
      <c r="AF4" s="396"/>
      <c r="AG4" s="396"/>
      <c r="AH4" s="396"/>
      <c r="AI4" s="396"/>
      <c r="AJ4" s="396"/>
      <c r="AK4" s="396"/>
      <c r="AL4" s="399"/>
      <c r="AM4" s="397"/>
      <c r="AN4" s="398"/>
      <c r="AO4" s="398"/>
      <c r="AP4" s="398"/>
      <c r="AQ4" s="398"/>
      <c r="AR4" s="398"/>
      <c r="AS4" s="398"/>
      <c r="AT4" s="398"/>
      <c r="AU4" s="398"/>
      <c r="AV4" s="398"/>
      <c r="AW4" s="398"/>
      <c r="AX4" s="400"/>
      <c r="AY4" s="367" t="s">
        <v>93</v>
      </c>
      <c r="AZ4" s="368"/>
      <c r="BA4" s="368"/>
      <c r="BB4" s="368"/>
      <c r="BC4" s="368"/>
      <c r="BD4" s="368"/>
      <c r="BE4" s="368"/>
      <c r="BF4" s="368"/>
      <c r="BG4" s="368"/>
      <c r="BH4" s="368"/>
      <c r="BI4" s="368"/>
      <c r="BJ4" s="368"/>
      <c r="BK4" s="368"/>
      <c r="BL4" s="368"/>
      <c r="BM4" s="369"/>
      <c r="BN4" s="370">
        <v>7672637</v>
      </c>
      <c r="BO4" s="371"/>
      <c r="BP4" s="371"/>
      <c r="BQ4" s="371"/>
      <c r="BR4" s="371"/>
      <c r="BS4" s="371"/>
      <c r="BT4" s="371"/>
      <c r="BU4" s="372"/>
      <c r="BV4" s="370">
        <v>6315149</v>
      </c>
      <c r="BW4" s="371"/>
      <c r="BX4" s="371"/>
      <c r="BY4" s="371"/>
      <c r="BZ4" s="371"/>
      <c r="CA4" s="371"/>
      <c r="CB4" s="371"/>
      <c r="CC4" s="372"/>
      <c r="CD4" s="373" t="s">
        <v>94</v>
      </c>
      <c r="CE4" s="374"/>
      <c r="CF4" s="374"/>
      <c r="CG4" s="374"/>
      <c r="CH4" s="374"/>
      <c r="CI4" s="374"/>
      <c r="CJ4" s="374"/>
      <c r="CK4" s="374"/>
      <c r="CL4" s="374"/>
      <c r="CM4" s="374"/>
      <c r="CN4" s="374"/>
      <c r="CO4" s="374"/>
      <c r="CP4" s="374"/>
      <c r="CQ4" s="374"/>
      <c r="CR4" s="374"/>
      <c r="CS4" s="375"/>
      <c r="CT4" s="376">
        <v>11.5</v>
      </c>
      <c r="CU4" s="377"/>
      <c r="CV4" s="377"/>
      <c r="CW4" s="377"/>
      <c r="CX4" s="377"/>
      <c r="CY4" s="377"/>
      <c r="CZ4" s="377"/>
      <c r="DA4" s="378"/>
      <c r="DB4" s="376">
        <v>14.4</v>
      </c>
      <c r="DC4" s="377"/>
      <c r="DD4" s="377"/>
      <c r="DE4" s="377"/>
      <c r="DF4" s="377"/>
      <c r="DG4" s="377"/>
      <c r="DH4" s="377"/>
      <c r="DI4" s="378"/>
    </row>
    <row r="5" spans="1:119" ht="18.75" customHeight="1" x14ac:dyDescent="0.2">
      <c r="A5" s="181"/>
      <c r="B5" s="386"/>
      <c r="C5" s="387"/>
      <c r="D5" s="387"/>
      <c r="E5" s="388"/>
      <c r="F5" s="388"/>
      <c r="G5" s="388"/>
      <c r="H5" s="388"/>
      <c r="I5" s="388"/>
      <c r="J5" s="388"/>
      <c r="K5" s="388"/>
      <c r="L5" s="388"/>
      <c r="M5" s="388"/>
      <c r="N5" s="388"/>
      <c r="O5" s="388"/>
      <c r="P5" s="388"/>
      <c r="Q5" s="388"/>
      <c r="R5" s="393"/>
      <c r="S5" s="393"/>
      <c r="T5" s="393"/>
      <c r="U5" s="393"/>
      <c r="V5" s="394"/>
      <c r="W5" s="397"/>
      <c r="X5" s="398"/>
      <c r="Y5" s="398"/>
      <c r="Z5" s="398"/>
      <c r="AA5" s="398"/>
      <c r="AB5" s="387"/>
      <c r="AC5" s="393"/>
      <c r="AD5" s="398"/>
      <c r="AE5" s="398"/>
      <c r="AF5" s="398"/>
      <c r="AG5" s="398"/>
      <c r="AH5" s="398"/>
      <c r="AI5" s="398"/>
      <c r="AJ5" s="398"/>
      <c r="AK5" s="398"/>
      <c r="AL5" s="400"/>
      <c r="AM5" s="436" t="s">
        <v>95</v>
      </c>
      <c r="AN5" s="437"/>
      <c r="AO5" s="437"/>
      <c r="AP5" s="437"/>
      <c r="AQ5" s="437"/>
      <c r="AR5" s="437"/>
      <c r="AS5" s="437"/>
      <c r="AT5" s="438"/>
      <c r="AU5" s="439" t="s">
        <v>96</v>
      </c>
      <c r="AV5" s="440"/>
      <c r="AW5" s="440"/>
      <c r="AX5" s="440"/>
      <c r="AY5" s="441" t="s">
        <v>97</v>
      </c>
      <c r="AZ5" s="442"/>
      <c r="BA5" s="442"/>
      <c r="BB5" s="442"/>
      <c r="BC5" s="442"/>
      <c r="BD5" s="442"/>
      <c r="BE5" s="442"/>
      <c r="BF5" s="442"/>
      <c r="BG5" s="442"/>
      <c r="BH5" s="442"/>
      <c r="BI5" s="442"/>
      <c r="BJ5" s="442"/>
      <c r="BK5" s="442"/>
      <c r="BL5" s="442"/>
      <c r="BM5" s="443"/>
      <c r="BN5" s="407">
        <v>7128747</v>
      </c>
      <c r="BO5" s="408"/>
      <c r="BP5" s="408"/>
      <c r="BQ5" s="408"/>
      <c r="BR5" s="408"/>
      <c r="BS5" s="408"/>
      <c r="BT5" s="408"/>
      <c r="BU5" s="409"/>
      <c r="BV5" s="407">
        <v>5703801</v>
      </c>
      <c r="BW5" s="408"/>
      <c r="BX5" s="408"/>
      <c r="BY5" s="408"/>
      <c r="BZ5" s="408"/>
      <c r="CA5" s="408"/>
      <c r="CB5" s="408"/>
      <c r="CC5" s="409"/>
      <c r="CD5" s="410" t="s">
        <v>98</v>
      </c>
      <c r="CE5" s="411"/>
      <c r="CF5" s="411"/>
      <c r="CG5" s="411"/>
      <c r="CH5" s="411"/>
      <c r="CI5" s="411"/>
      <c r="CJ5" s="411"/>
      <c r="CK5" s="411"/>
      <c r="CL5" s="411"/>
      <c r="CM5" s="411"/>
      <c r="CN5" s="411"/>
      <c r="CO5" s="411"/>
      <c r="CP5" s="411"/>
      <c r="CQ5" s="411"/>
      <c r="CR5" s="411"/>
      <c r="CS5" s="412"/>
      <c r="CT5" s="404">
        <v>56.3</v>
      </c>
      <c r="CU5" s="405"/>
      <c r="CV5" s="405"/>
      <c r="CW5" s="405"/>
      <c r="CX5" s="405"/>
      <c r="CY5" s="405"/>
      <c r="CZ5" s="405"/>
      <c r="DA5" s="406"/>
      <c r="DB5" s="404">
        <v>90</v>
      </c>
      <c r="DC5" s="405"/>
      <c r="DD5" s="405"/>
      <c r="DE5" s="405"/>
      <c r="DF5" s="405"/>
      <c r="DG5" s="405"/>
      <c r="DH5" s="405"/>
      <c r="DI5" s="406"/>
    </row>
    <row r="6" spans="1:119" ht="18.75" customHeight="1" x14ac:dyDescent="0.2">
      <c r="A6" s="181"/>
      <c r="B6" s="413" t="s">
        <v>99</v>
      </c>
      <c r="C6" s="414"/>
      <c r="D6" s="414"/>
      <c r="E6" s="415"/>
      <c r="F6" s="415"/>
      <c r="G6" s="415"/>
      <c r="H6" s="415"/>
      <c r="I6" s="415"/>
      <c r="J6" s="415"/>
      <c r="K6" s="415"/>
      <c r="L6" s="415" t="s">
        <v>100</v>
      </c>
      <c r="M6" s="415"/>
      <c r="N6" s="415"/>
      <c r="O6" s="415"/>
      <c r="P6" s="415"/>
      <c r="Q6" s="415"/>
      <c r="R6" s="419"/>
      <c r="S6" s="419"/>
      <c r="T6" s="419"/>
      <c r="U6" s="419"/>
      <c r="V6" s="420"/>
      <c r="W6" s="423" t="s">
        <v>101</v>
      </c>
      <c r="X6" s="424"/>
      <c r="Y6" s="424"/>
      <c r="Z6" s="424"/>
      <c r="AA6" s="424"/>
      <c r="AB6" s="414"/>
      <c r="AC6" s="427" t="s">
        <v>102</v>
      </c>
      <c r="AD6" s="428"/>
      <c r="AE6" s="428"/>
      <c r="AF6" s="428"/>
      <c r="AG6" s="428"/>
      <c r="AH6" s="428"/>
      <c r="AI6" s="428"/>
      <c r="AJ6" s="428"/>
      <c r="AK6" s="428"/>
      <c r="AL6" s="429"/>
      <c r="AM6" s="436" t="s">
        <v>103</v>
      </c>
      <c r="AN6" s="437"/>
      <c r="AO6" s="437"/>
      <c r="AP6" s="437"/>
      <c r="AQ6" s="437"/>
      <c r="AR6" s="437"/>
      <c r="AS6" s="437"/>
      <c r="AT6" s="438"/>
      <c r="AU6" s="439" t="s">
        <v>104</v>
      </c>
      <c r="AV6" s="440"/>
      <c r="AW6" s="440"/>
      <c r="AX6" s="440"/>
      <c r="AY6" s="441" t="s">
        <v>105</v>
      </c>
      <c r="AZ6" s="442"/>
      <c r="BA6" s="442"/>
      <c r="BB6" s="442"/>
      <c r="BC6" s="442"/>
      <c r="BD6" s="442"/>
      <c r="BE6" s="442"/>
      <c r="BF6" s="442"/>
      <c r="BG6" s="442"/>
      <c r="BH6" s="442"/>
      <c r="BI6" s="442"/>
      <c r="BJ6" s="442"/>
      <c r="BK6" s="442"/>
      <c r="BL6" s="442"/>
      <c r="BM6" s="443"/>
      <c r="BN6" s="407">
        <v>543890</v>
      </c>
      <c r="BO6" s="408"/>
      <c r="BP6" s="408"/>
      <c r="BQ6" s="408"/>
      <c r="BR6" s="408"/>
      <c r="BS6" s="408"/>
      <c r="BT6" s="408"/>
      <c r="BU6" s="409"/>
      <c r="BV6" s="407">
        <v>611348</v>
      </c>
      <c r="BW6" s="408"/>
      <c r="BX6" s="408"/>
      <c r="BY6" s="408"/>
      <c r="BZ6" s="408"/>
      <c r="CA6" s="408"/>
      <c r="CB6" s="408"/>
      <c r="CC6" s="409"/>
      <c r="CD6" s="410" t="s">
        <v>106</v>
      </c>
      <c r="CE6" s="411"/>
      <c r="CF6" s="411"/>
      <c r="CG6" s="411"/>
      <c r="CH6" s="411"/>
      <c r="CI6" s="411"/>
      <c r="CJ6" s="411"/>
      <c r="CK6" s="411"/>
      <c r="CL6" s="411"/>
      <c r="CM6" s="411"/>
      <c r="CN6" s="411"/>
      <c r="CO6" s="411"/>
      <c r="CP6" s="411"/>
      <c r="CQ6" s="411"/>
      <c r="CR6" s="411"/>
      <c r="CS6" s="412"/>
      <c r="CT6" s="444">
        <v>56.3</v>
      </c>
      <c r="CU6" s="445"/>
      <c r="CV6" s="445"/>
      <c r="CW6" s="445"/>
      <c r="CX6" s="445"/>
      <c r="CY6" s="445"/>
      <c r="CZ6" s="445"/>
      <c r="DA6" s="446"/>
      <c r="DB6" s="444">
        <v>90</v>
      </c>
      <c r="DC6" s="445"/>
      <c r="DD6" s="445"/>
      <c r="DE6" s="445"/>
      <c r="DF6" s="445"/>
      <c r="DG6" s="445"/>
      <c r="DH6" s="445"/>
      <c r="DI6" s="446"/>
    </row>
    <row r="7" spans="1:119" ht="18.75" customHeight="1" x14ac:dyDescent="0.2">
      <c r="A7" s="181"/>
      <c r="B7" s="383"/>
      <c r="C7" s="384"/>
      <c r="D7" s="384"/>
      <c r="E7" s="385"/>
      <c r="F7" s="385"/>
      <c r="G7" s="385"/>
      <c r="H7" s="385"/>
      <c r="I7" s="385"/>
      <c r="J7" s="385"/>
      <c r="K7" s="385"/>
      <c r="L7" s="385"/>
      <c r="M7" s="385"/>
      <c r="N7" s="385"/>
      <c r="O7" s="385"/>
      <c r="P7" s="385"/>
      <c r="Q7" s="385"/>
      <c r="R7" s="391"/>
      <c r="S7" s="391"/>
      <c r="T7" s="391"/>
      <c r="U7" s="391"/>
      <c r="V7" s="392"/>
      <c r="W7" s="395"/>
      <c r="X7" s="396"/>
      <c r="Y7" s="396"/>
      <c r="Z7" s="396"/>
      <c r="AA7" s="396"/>
      <c r="AB7" s="384"/>
      <c r="AC7" s="430"/>
      <c r="AD7" s="431"/>
      <c r="AE7" s="431"/>
      <c r="AF7" s="431"/>
      <c r="AG7" s="431"/>
      <c r="AH7" s="431"/>
      <c r="AI7" s="431"/>
      <c r="AJ7" s="431"/>
      <c r="AK7" s="431"/>
      <c r="AL7" s="432"/>
      <c r="AM7" s="436" t="s">
        <v>107</v>
      </c>
      <c r="AN7" s="437"/>
      <c r="AO7" s="437"/>
      <c r="AP7" s="437"/>
      <c r="AQ7" s="437"/>
      <c r="AR7" s="437"/>
      <c r="AS7" s="437"/>
      <c r="AT7" s="438"/>
      <c r="AU7" s="439" t="s">
        <v>108</v>
      </c>
      <c r="AV7" s="440"/>
      <c r="AW7" s="440"/>
      <c r="AX7" s="440"/>
      <c r="AY7" s="441" t="s">
        <v>109</v>
      </c>
      <c r="AZ7" s="442"/>
      <c r="BA7" s="442"/>
      <c r="BB7" s="442"/>
      <c r="BC7" s="442"/>
      <c r="BD7" s="442"/>
      <c r="BE7" s="442"/>
      <c r="BF7" s="442"/>
      <c r="BG7" s="442"/>
      <c r="BH7" s="442"/>
      <c r="BI7" s="442"/>
      <c r="BJ7" s="442"/>
      <c r="BK7" s="442"/>
      <c r="BL7" s="442"/>
      <c r="BM7" s="443"/>
      <c r="BN7" s="407">
        <v>48749</v>
      </c>
      <c r="BO7" s="408"/>
      <c r="BP7" s="408"/>
      <c r="BQ7" s="408"/>
      <c r="BR7" s="408"/>
      <c r="BS7" s="408"/>
      <c r="BT7" s="408"/>
      <c r="BU7" s="409"/>
      <c r="BV7" s="407">
        <v>221548</v>
      </c>
      <c r="BW7" s="408"/>
      <c r="BX7" s="408"/>
      <c r="BY7" s="408"/>
      <c r="BZ7" s="408"/>
      <c r="CA7" s="408"/>
      <c r="CB7" s="408"/>
      <c r="CC7" s="409"/>
      <c r="CD7" s="410" t="s">
        <v>110</v>
      </c>
      <c r="CE7" s="411"/>
      <c r="CF7" s="411"/>
      <c r="CG7" s="411"/>
      <c r="CH7" s="411"/>
      <c r="CI7" s="411"/>
      <c r="CJ7" s="411"/>
      <c r="CK7" s="411"/>
      <c r="CL7" s="411"/>
      <c r="CM7" s="411"/>
      <c r="CN7" s="411"/>
      <c r="CO7" s="411"/>
      <c r="CP7" s="411"/>
      <c r="CQ7" s="411"/>
      <c r="CR7" s="411"/>
      <c r="CS7" s="412"/>
      <c r="CT7" s="407">
        <v>4290751</v>
      </c>
      <c r="CU7" s="408"/>
      <c r="CV7" s="408"/>
      <c r="CW7" s="408"/>
      <c r="CX7" s="408"/>
      <c r="CY7" s="408"/>
      <c r="CZ7" s="408"/>
      <c r="DA7" s="409"/>
      <c r="DB7" s="407">
        <v>2708815</v>
      </c>
      <c r="DC7" s="408"/>
      <c r="DD7" s="408"/>
      <c r="DE7" s="408"/>
      <c r="DF7" s="408"/>
      <c r="DG7" s="408"/>
      <c r="DH7" s="408"/>
      <c r="DI7" s="409"/>
    </row>
    <row r="8" spans="1:119" ht="18.75" customHeight="1" thickBot="1" x14ac:dyDescent="0.25">
      <c r="A8" s="181"/>
      <c r="B8" s="416"/>
      <c r="C8" s="417"/>
      <c r="D8" s="417"/>
      <c r="E8" s="418"/>
      <c r="F8" s="418"/>
      <c r="G8" s="418"/>
      <c r="H8" s="418"/>
      <c r="I8" s="418"/>
      <c r="J8" s="418"/>
      <c r="K8" s="418"/>
      <c r="L8" s="418"/>
      <c r="M8" s="418"/>
      <c r="N8" s="418"/>
      <c r="O8" s="418"/>
      <c r="P8" s="418"/>
      <c r="Q8" s="418"/>
      <c r="R8" s="421"/>
      <c r="S8" s="421"/>
      <c r="T8" s="421"/>
      <c r="U8" s="421"/>
      <c r="V8" s="422"/>
      <c r="W8" s="425"/>
      <c r="X8" s="426"/>
      <c r="Y8" s="426"/>
      <c r="Z8" s="426"/>
      <c r="AA8" s="426"/>
      <c r="AB8" s="417"/>
      <c r="AC8" s="433"/>
      <c r="AD8" s="434"/>
      <c r="AE8" s="434"/>
      <c r="AF8" s="434"/>
      <c r="AG8" s="434"/>
      <c r="AH8" s="434"/>
      <c r="AI8" s="434"/>
      <c r="AJ8" s="434"/>
      <c r="AK8" s="434"/>
      <c r="AL8" s="435"/>
      <c r="AM8" s="436" t="s">
        <v>111</v>
      </c>
      <c r="AN8" s="437"/>
      <c r="AO8" s="437"/>
      <c r="AP8" s="437"/>
      <c r="AQ8" s="437"/>
      <c r="AR8" s="437"/>
      <c r="AS8" s="437"/>
      <c r="AT8" s="438"/>
      <c r="AU8" s="439" t="s">
        <v>96</v>
      </c>
      <c r="AV8" s="440"/>
      <c r="AW8" s="440"/>
      <c r="AX8" s="440"/>
      <c r="AY8" s="441" t="s">
        <v>112</v>
      </c>
      <c r="AZ8" s="442"/>
      <c r="BA8" s="442"/>
      <c r="BB8" s="442"/>
      <c r="BC8" s="442"/>
      <c r="BD8" s="442"/>
      <c r="BE8" s="442"/>
      <c r="BF8" s="442"/>
      <c r="BG8" s="442"/>
      <c r="BH8" s="442"/>
      <c r="BI8" s="442"/>
      <c r="BJ8" s="442"/>
      <c r="BK8" s="442"/>
      <c r="BL8" s="442"/>
      <c r="BM8" s="443"/>
      <c r="BN8" s="407">
        <v>495141</v>
      </c>
      <c r="BO8" s="408"/>
      <c r="BP8" s="408"/>
      <c r="BQ8" s="408"/>
      <c r="BR8" s="408"/>
      <c r="BS8" s="408"/>
      <c r="BT8" s="408"/>
      <c r="BU8" s="409"/>
      <c r="BV8" s="407">
        <v>389800</v>
      </c>
      <c r="BW8" s="408"/>
      <c r="BX8" s="408"/>
      <c r="BY8" s="408"/>
      <c r="BZ8" s="408"/>
      <c r="CA8" s="408"/>
      <c r="CB8" s="408"/>
      <c r="CC8" s="409"/>
      <c r="CD8" s="410" t="s">
        <v>113</v>
      </c>
      <c r="CE8" s="411"/>
      <c r="CF8" s="411"/>
      <c r="CG8" s="411"/>
      <c r="CH8" s="411"/>
      <c r="CI8" s="411"/>
      <c r="CJ8" s="411"/>
      <c r="CK8" s="411"/>
      <c r="CL8" s="411"/>
      <c r="CM8" s="411"/>
      <c r="CN8" s="411"/>
      <c r="CO8" s="411"/>
      <c r="CP8" s="411"/>
      <c r="CQ8" s="411"/>
      <c r="CR8" s="411"/>
      <c r="CS8" s="412"/>
      <c r="CT8" s="447">
        <v>1.22</v>
      </c>
      <c r="CU8" s="448"/>
      <c r="CV8" s="448"/>
      <c r="CW8" s="448"/>
      <c r="CX8" s="448"/>
      <c r="CY8" s="448"/>
      <c r="CZ8" s="448"/>
      <c r="DA8" s="449"/>
      <c r="DB8" s="447">
        <v>1.08</v>
      </c>
      <c r="DC8" s="448"/>
      <c r="DD8" s="448"/>
      <c r="DE8" s="448"/>
      <c r="DF8" s="448"/>
      <c r="DG8" s="448"/>
      <c r="DH8" s="448"/>
      <c r="DI8" s="449"/>
    </row>
    <row r="9" spans="1:119" ht="18.75" customHeight="1" thickBot="1" x14ac:dyDescent="0.25">
      <c r="A9" s="181"/>
      <c r="B9" s="401" t="s">
        <v>114</v>
      </c>
      <c r="C9" s="402"/>
      <c r="D9" s="402"/>
      <c r="E9" s="402"/>
      <c r="F9" s="402"/>
      <c r="G9" s="402"/>
      <c r="H9" s="402"/>
      <c r="I9" s="402"/>
      <c r="J9" s="402"/>
      <c r="K9" s="450"/>
      <c r="L9" s="451" t="s">
        <v>115</v>
      </c>
      <c r="M9" s="452"/>
      <c r="N9" s="452"/>
      <c r="O9" s="452"/>
      <c r="P9" s="452"/>
      <c r="Q9" s="453"/>
      <c r="R9" s="454">
        <v>5412</v>
      </c>
      <c r="S9" s="455"/>
      <c r="T9" s="455"/>
      <c r="U9" s="455"/>
      <c r="V9" s="456"/>
      <c r="W9" s="364" t="s">
        <v>116</v>
      </c>
      <c r="X9" s="365"/>
      <c r="Y9" s="365"/>
      <c r="Z9" s="365"/>
      <c r="AA9" s="365"/>
      <c r="AB9" s="365"/>
      <c r="AC9" s="365"/>
      <c r="AD9" s="365"/>
      <c r="AE9" s="365"/>
      <c r="AF9" s="365"/>
      <c r="AG9" s="365"/>
      <c r="AH9" s="365"/>
      <c r="AI9" s="365"/>
      <c r="AJ9" s="365"/>
      <c r="AK9" s="365"/>
      <c r="AL9" s="366"/>
      <c r="AM9" s="436" t="s">
        <v>117</v>
      </c>
      <c r="AN9" s="437"/>
      <c r="AO9" s="437"/>
      <c r="AP9" s="437"/>
      <c r="AQ9" s="437"/>
      <c r="AR9" s="437"/>
      <c r="AS9" s="437"/>
      <c r="AT9" s="438"/>
      <c r="AU9" s="439" t="s">
        <v>96</v>
      </c>
      <c r="AV9" s="440"/>
      <c r="AW9" s="440"/>
      <c r="AX9" s="440"/>
      <c r="AY9" s="441" t="s">
        <v>118</v>
      </c>
      <c r="AZ9" s="442"/>
      <c r="BA9" s="442"/>
      <c r="BB9" s="442"/>
      <c r="BC9" s="442"/>
      <c r="BD9" s="442"/>
      <c r="BE9" s="442"/>
      <c r="BF9" s="442"/>
      <c r="BG9" s="442"/>
      <c r="BH9" s="442"/>
      <c r="BI9" s="442"/>
      <c r="BJ9" s="442"/>
      <c r="BK9" s="442"/>
      <c r="BL9" s="442"/>
      <c r="BM9" s="443"/>
      <c r="BN9" s="407">
        <v>105341</v>
      </c>
      <c r="BO9" s="408"/>
      <c r="BP9" s="408"/>
      <c r="BQ9" s="408"/>
      <c r="BR9" s="408"/>
      <c r="BS9" s="408"/>
      <c r="BT9" s="408"/>
      <c r="BU9" s="409"/>
      <c r="BV9" s="407">
        <v>-62179</v>
      </c>
      <c r="BW9" s="408"/>
      <c r="BX9" s="408"/>
      <c r="BY9" s="408"/>
      <c r="BZ9" s="408"/>
      <c r="CA9" s="408"/>
      <c r="CB9" s="408"/>
      <c r="CC9" s="409"/>
      <c r="CD9" s="410" t="s">
        <v>119</v>
      </c>
      <c r="CE9" s="411"/>
      <c r="CF9" s="411"/>
      <c r="CG9" s="411"/>
      <c r="CH9" s="411"/>
      <c r="CI9" s="411"/>
      <c r="CJ9" s="411"/>
      <c r="CK9" s="411"/>
      <c r="CL9" s="411"/>
      <c r="CM9" s="411"/>
      <c r="CN9" s="411"/>
      <c r="CO9" s="411"/>
      <c r="CP9" s="411"/>
      <c r="CQ9" s="411"/>
      <c r="CR9" s="411"/>
      <c r="CS9" s="412"/>
      <c r="CT9" s="404">
        <v>3.4</v>
      </c>
      <c r="CU9" s="405"/>
      <c r="CV9" s="405"/>
      <c r="CW9" s="405"/>
      <c r="CX9" s="405"/>
      <c r="CY9" s="405"/>
      <c r="CZ9" s="405"/>
      <c r="DA9" s="406"/>
      <c r="DB9" s="404">
        <v>4.5999999999999996</v>
      </c>
      <c r="DC9" s="405"/>
      <c r="DD9" s="405"/>
      <c r="DE9" s="405"/>
      <c r="DF9" s="405"/>
      <c r="DG9" s="405"/>
      <c r="DH9" s="405"/>
      <c r="DI9" s="406"/>
    </row>
    <row r="10" spans="1:119" ht="18.75" customHeight="1" thickBot="1" x14ac:dyDescent="0.25">
      <c r="A10" s="181"/>
      <c r="B10" s="401"/>
      <c r="C10" s="402"/>
      <c r="D10" s="402"/>
      <c r="E10" s="402"/>
      <c r="F10" s="402"/>
      <c r="G10" s="402"/>
      <c r="H10" s="402"/>
      <c r="I10" s="402"/>
      <c r="J10" s="402"/>
      <c r="K10" s="450"/>
      <c r="L10" s="457" t="s">
        <v>120</v>
      </c>
      <c r="M10" s="437"/>
      <c r="N10" s="437"/>
      <c r="O10" s="437"/>
      <c r="P10" s="437"/>
      <c r="Q10" s="438"/>
      <c r="R10" s="458">
        <v>4319</v>
      </c>
      <c r="S10" s="459"/>
      <c r="T10" s="459"/>
      <c r="U10" s="459"/>
      <c r="V10" s="460"/>
      <c r="W10" s="395"/>
      <c r="X10" s="396"/>
      <c r="Y10" s="396"/>
      <c r="Z10" s="396"/>
      <c r="AA10" s="396"/>
      <c r="AB10" s="396"/>
      <c r="AC10" s="396"/>
      <c r="AD10" s="396"/>
      <c r="AE10" s="396"/>
      <c r="AF10" s="396"/>
      <c r="AG10" s="396"/>
      <c r="AH10" s="396"/>
      <c r="AI10" s="396"/>
      <c r="AJ10" s="396"/>
      <c r="AK10" s="396"/>
      <c r="AL10" s="399"/>
      <c r="AM10" s="436" t="s">
        <v>121</v>
      </c>
      <c r="AN10" s="437"/>
      <c r="AO10" s="437"/>
      <c r="AP10" s="437"/>
      <c r="AQ10" s="437"/>
      <c r="AR10" s="437"/>
      <c r="AS10" s="437"/>
      <c r="AT10" s="438"/>
      <c r="AU10" s="439" t="s">
        <v>122</v>
      </c>
      <c r="AV10" s="440"/>
      <c r="AW10" s="440"/>
      <c r="AX10" s="440"/>
      <c r="AY10" s="441" t="s">
        <v>123</v>
      </c>
      <c r="AZ10" s="442"/>
      <c r="BA10" s="442"/>
      <c r="BB10" s="442"/>
      <c r="BC10" s="442"/>
      <c r="BD10" s="442"/>
      <c r="BE10" s="442"/>
      <c r="BF10" s="442"/>
      <c r="BG10" s="442"/>
      <c r="BH10" s="442"/>
      <c r="BI10" s="442"/>
      <c r="BJ10" s="442"/>
      <c r="BK10" s="442"/>
      <c r="BL10" s="442"/>
      <c r="BM10" s="443"/>
      <c r="BN10" s="407">
        <v>700496</v>
      </c>
      <c r="BO10" s="408"/>
      <c r="BP10" s="408"/>
      <c r="BQ10" s="408"/>
      <c r="BR10" s="408"/>
      <c r="BS10" s="408"/>
      <c r="BT10" s="408"/>
      <c r="BU10" s="409"/>
      <c r="BV10" s="407">
        <v>245</v>
      </c>
      <c r="BW10" s="408"/>
      <c r="BX10" s="408"/>
      <c r="BY10" s="408"/>
      <c r="BZ10" s="408"/>
      <c r="CA10" s="408"/>
      <c r="CB10" s="408"/>
      <c r="CC10" s="409"/>
      <c r="CD10" s="184" t="s">
        <v>124</v>
      </c>
      <c r="CE10" s="185"/>
      <c r="CF10" s="185"/>
      <c r="CG10" s="185"/>
      <c r="CH10" s="185"/>
      <c r="CI10" s="185"/>
      <c r="CJ10" s="185"/>
      <c r="CK10" s="185"/>
      <c r="CL10" s="185"/>
      <c r="CM10" s="185"/>
      <c r="CN10" s="185"/>
      <c r="CO10" s="185"/>
      <c r="CP10" s="185"/>
      <c r="CQ10" s="185"/>
      <c r="CR10" s="185"/>
      <c r="CS10" s="186"/>
      <c r="CT10" s="187"/>
      <c r="CU10" s="188"/>
      <c r="CV10" s="188"/>
      <c r="CW10" s="188"/>
      <c r="CX10" s="188"/>
      <c r="CY10" s="188"/>
      <c r="CZ10" s="188"/>
      <c r="DA10" s="189"/>
      <c r="DB10" s="187"/>
      <c r="DC10" s="188"/>
      <c r="DD10" s="188"/>
      <c r="DE10" s="188"/>
      <c r="DF10" s="188"/>
      <c r="DG10" s="188"/>
      <c r="DH10" s="188"/>
      <c r="DI10" s="189"/>
    </row>
    <row r="11" spans="1:119" ht="18.75" customHeight="1" thickBot="1" x14ac:dyDescent="0.25">
      <c r="A11" s="181"/>
      <c r="B11" s="401"/>
      <c r="C11" s="402"/>
      <c r="D11" s="402"/>
      <c r="E11" s="402"/>
      <c r="F11" s="402"/>
      <c r="G11" s="402"/>
      <c r="H11" s="402"/>
      <c r="I11" s="402"/>
      <c r="J11" s="402"/>
      <c r="K11" s="450"/>
      <c r="L11" s="461" t="s">
        <v>125</v>
      </c>
      <c r="M11" s="462"/>
      <c r="N11" s="462"/>
      <c r="O11" s="462"/>
      <c r="P11" s="462"/>
      <c r="Q11" s="463"/>
      <c r="R11" s="464" t="s">
        <v>126</v>
      </c>
      <c r="S11" s="465"/>
      <c r="T11" s="465"/>
      <c r="U11" s="465"/>
      <c r="V11" s="466"/>
      <c r="W11" s="395"/>
      <c r="X11" s="396"/>
      <c r="Y11" s="396"/>
      <c r="Z11" s="396"/>
      <c r="AA11" s="396"/>
      <c r="AB11" s="396"/>
      <c r="AC11" s="396"/>
      <c r="AD11" s="396"/>
      <c r="AE11" s="396"/>
      <c r="AF11" s="396"/>
      <c r="AG11" s="396"/>
      <c r="AH11" s="396"/>
      <c r="AI11" s="396"/>
      <c r="AJ11" s="396"/>
      <c r="AK11" s="396"/>
      <c r="AL11" s="399"/>
      <c r="AM11" s="436" t="s">
        <v>127</v>
      </c>
      <c r="AN11" s="437"/>
      <c r="AO11" s="437"/>
      <c r="AP11" s="437"/>
      <c r="AQ11" s="437"/>
      <c r="AR11" s="437"/>
      <c r="AS11" s="437"/>
      <c r="AT11" s="438"/>
      <c r="AU11" s="439" t="s">
        <v>104</v>
      </c>
      <c r="AV11" s="440"/>
      <c r="AW11" s="440"/>
      <c r="AX11" s="440"/>
      <c r="AY11" s="441" t="s">
        <v>128</v>
      </c>
      <c r="AZ11" s="442"/>
      <c r="BA11" s="442"/>
      <c r="BB11" s="442"/>
      <c r="BC11" s="442"/>
      <c r="BD11" s="442"/>
      <c r="BE11" s="442"/>
      <c r="BF11" s="442"/>
      <c r="BG11" s="442"/>
      <c r="BH11" s="442"/>
      <c r="BI11" s="442"/>
      <c r="BJ11" s="442"/>
      <c r="BK11" s="442"/>
      <c r="BL11" s="442"/>
      <c r="BM11" s="443"/>
      <c r="BN11" s="407">
        <v>0</v>
      </c>
      <c r="BO11" s="408"/>
      <c r="BP11" s="408"/>
      <c r="BQ11" s="408"/>
      <c r="BR11" s="408"/>
      <c r="BS11" s="408"/>
      <c r="BT11" s="408"/>
      <c r="BU11" s="409"/>
      <c r="BV11" s="407">
        <v>0</v>
      </c>
      <c r="BW11" s="408"/>
      <c r="BX11" s="408"/>
      <c r="BY11" s="408"/>
      <c r="BZ11" s="408"/>
      <c r="CA11" s="408"/>
      <c r="CB11" s="408"/>
      <c r="CC11" s="409"/>
      <c r="CD11" s="410" t="s">
        <v>129</v>
      </c>
      <c r="CE11" s="411"/>
      <c r="CF11" s="411"/>
      <c r="CG11" s="411"/>
      <c r="CH11" s="411"/>
      <c r="CI11" s="411"/>
      <c r="CJ11" s="411"/>
      <c r="CK11" s="411"/>
      <c r="CL11" s="411"/>
      <c r="CM11" s="411"/>
      <c r="CN11" s="411"/>
      <c r="CO11" s="411"/>
      <c r="CP11" s="411"/>
      <c r="CQ11" s="411"/>
      <c r="CR11" s="411"/>
      <c r="CS11" s="412"/>
      <c r="CT11" s="447" t="s">
        <v>130</v>
      </c>
      <c r="CU11" s="448"/>
      <c r="CV11" s="448"/>
      <c r="CW11" s="448"/>
      <c r="CX11" s="448"/>
      <c r="CY11" s="448"/>
      <c r="CZ11" s="448"/>
      <c r="DA11" s="449"/>
      <c r="DB11" s="447" t="s">
        <v>130</v>
      </c>
      <c r="DC11" s="448"/>
      <c r="DD11" s="448"/>
      <c r="DE11" s="448"/>
      <c r="DF11" s="448"/>
      <c r="DG11" s="448"/>
      <c r="DH11" s="448"/>
      <c r="DI11" s="449"/>
    </row>
    <row r="12" spans="1:119" ht="18.75" customHeight="1" x14ac:dyDescent="0.2">
      <c r="A12" s="181"/>
      <c r="B12" s="467" t="s">
        <v>131</v>
      </c>
      <c r="C12" s="468"/>
      <c r="D12" s="468"/>
      <c r="E12" s="468"/>
      <c r="F12" s="468"/>
      <c r="G12" s="468"/>
      <c r="H12" s="468"/>
      <c r="I12" s="468"/>
      <c r="J12" s="468"/>
      <c r="K12" s="469"/>
      <c r="L12" s="476" t="s">
        <v>132</v>
      </c>
      <c r="M12" s="477"/>
      <c r="N12" s="477"/>
      <c r="O12" s="477"/>
      <c r="P12" s="477"/>
      <c r="Q12" s="478"/>
      <c r="R12" s="479">
        <v>4672</v>
      </c>
      <c r="S12" s="480"/>
      <c r="T12" s="480"/>
      <c r="U12" s="480"/>
      <c r="V12" s="481"/>
      <c r="W12" s="482" t="s">
        <v>1</v>
      </c>
      <c r="X12" s="440"/>
      <c r="Y12" s="440"/>
      <c r="Z12" s="440"/>
      <c r="AA12" s="440"/>
      <c r="AB12" s="483"/>
      <c r="AC12" s="484" t="s">
        <v>133</v>
      </c>
      <c r="AD12" s="485"/>
      <c r="AE12" s="485"/>
      <c r="AF12" s="485"/>
      <c r="AG12" s="486"/>
      <c r="AH12" s="484" t="s">
        <v>134</v>
      </c>
      <c r="AI12" s="485"/>
      <c r="AJ12" s="485"/>
      <c r="AK12" s="485"/>
      <c r="AL12" s="487"/>
      <c r="AM12" s="436" t="s">
        <v>135</v>
      </c>
      <c r="AN12" s="437"/>
      <c r="AO12" s="437"/>
      <c r="AP12" s="437"/>
      <c r="AQ12" s="437"/>
      <c r="AR12" s="437"/>
      <c r="AS12" s="437"/>
      <c r="AT12" s="438"/>
      <c r="AU12" s="439" t="s">
        <v>96</v>
      </c>
      <c r="AV12" s="440"/>
      <c r="AW12" s="440"/>
      <c r="AX12" s="440"/>
      <c r="AY12" s="441" t="s">
        <v>136</v>
      </c>
      <c r="AZ12" s="442"/>
      <c r="BA12" s="442"/>
      <c r="BB12" s="442"/>
      <c r="BC12" s="442"/>
      <c r="BD12" s="442"/>
      <c r="BE12" s="442"/>
      <c r="BF12" s="442"/>
      <c r="BG12" s="442"/>
      <c r="BH12" s="442"/>
      <c r="BI12" s="442"/>
      <c r="BJ12" s="442"/>
      <c r="BK12" s="442"/>
      <c r="BL12" s="442"/>
      <c r="BM12" s="443"/>
      <c r="BN12" s="407">
        <v>0</v>
      </c>
      <c r="BO12" s="408"/>
      <c r="BP12" s="408"/>
      <c r="BQ12" s="408"/>
      <c r="BR12" s="408"/>
      <c r="BS12" s="408"/>
      <c r="BT12" s="408"/>
      <c r="BU12" s="409"/>
      <c r="BV12" s="407">
        <v>706767</v>
      </c>
      <c r="BW12" s="408"/>
      <c r="BX12" s="408"/>
      <c r="BY12" s="408"/>
      <c r="BZ12" s="408"/>
      <c r="CA12" s="408"/>
      <c r="CB12" s="408"/>
      <c r="CC12" s="409"/>
      <c r="CD12" s="410" t="s">
        <v>137</v>
      </c>
      <c r="CE12" s="411"/>
      <c r="CF12" s="411"/>
      <c r="CG12" s="411"/>
      <c r="CH12" s="411"/>
      <c r="CI12" s="411"/>
      <c r="CJ12" s="411"/>
      <c r="CK12" s="411"/>
      <c r="CL12" s="411"/>
      <c r="CM12" s="411"/>
      <c r="CN12" s="411"/>
      <c r="CO12" s="411"/>
      <c r="CP12" s="411"/>
      <c r="CQ12" s="411"/>
      <c r="CR12" s="411"/>
      <c r="CS12" s="412"/>
      <c r="CT12" s="447" t="s">
        <v>138</v>
      </c>
      <c r="CU12" s="448"/>
      <c r="CV12" s="448"/>
      <c r="CW12" s="448"/>
      <c r="CX12" s="448"/>
      <c r="CY12" s="448"/>
      <c r="CZ12" s="448"/>
      <c r="DA12" s="449"/>
      <c r="DB12" s="447" t="s">
        <v>138</v>
      </c>
      <c r="DC12" s="448"/>
      <c r="DD12" s="448"/>
      <c r="DE12" s="448"/>
      <c r="DF12" s="448"/>
      <c r="DG12" s="448"/>
      <c r="DH12" s="448"/>
      <c r="DI12" s="449"/>
    </row>
    <row r="13" spans="1:119" ht="18.75" customHeight="1" x14ac:dyDescent="0.2">
      <c r="A13" s="181"/>
      <c r="B13" s="470"/>
      <c r="C13" s="471"/>
      <c r="D13" s="471"/>
      <c r="E13" s="471"/>
      <c r="F13" s="471"/>
      <c r="G13" s="471"/>
      <c r="H13" s="471"/>
      <c r="I13" s="471"/>
      <c r="J13" s="471"/>
      <c r="K13" s="472"/>
      <c r="L13" s="190"/>
      <c r="M13" s="498" t="s">
        <v>139</v>
      </c>
      <c r="N13" s="499"/>
      <c r="O13" s="499"/>
      <c r="P13" s="499"/>
      <c r="Q13" s="500"/>
      <c r="R13" s="491">
        <v>4606</v>
      </c>
      <c r="S13" s="492"/>
      <c r="T13" s="492"/>
      <c r="U13" s="492"/>
      <c r="V13" s="493"/>
      <c r="W13" s="423" t="s">
        <v>140</v>
      </c>
      <c r="X13" s="424"/>
      <c r="Y13" s="424"/>
      <c r="Z13" s="424"/>
      <c r="AA13" s="424"/>
      <c r="AB13" s="414"/>
      <c r="AC13" s="458">
        <v>96</v>
      </c>
      <c r="AD13" s="459"/>
      <c r="AE13" s="459"/>
      <c r="AF13" s="459"/>
      <c r="AG13" s="501"/>
      <c r="AH13" s="458">
        <v>63</v>
      </c>
      <c r="AI13" s="459"/>
      <c r="AJ13" s="459"/>
      <c r="AK13" s="459"/>
      <c r="AL13" s="460"/>
      <c r="AM13" s="436" t="s">
        <v>141</v>
      </c>
      <c r="AN13" s="437"/>
      <c r="AO13" s="437"/>
      <c r="AP13" s="437"/>
      <c r="AQ13" s="437"/>
      <c r="AR13" s="437"/>
      <c r="AS13" s="437"/>
      <c r="AT13" s="438"/>
      <c r="AU13" s="439" t="s">
        <v>96</v>
      </c>
      <c r="AV13" s="440"/>
      <c r="AW13" s="440"/>
      <c r="AX13" s="440"/>
      <c r="AY13" s="441" t="s">
        <v>142</v>
      </c>
      <c r="AZ13" s="442"/>
      <c r="BA13" s="442"/>
      <c r="BB13" s="442"/>
      <c r="BC13" s="442"/>
      <c r="BD13" s="442"/>
      <c r="BE13" s="442"/>
      <c r="BF13" s="442"/>
      <c r="BG13" s="442"/>
      <c r="BH13" s="442"/>
      <c r="BI13" s="442"/>
      <c r="BJ13" s="442"/>
      <c r="BK13" s="442"/>
      <c r="BL13" s="442"/>
      <c r="BM13" s="443"/>
      <c r="BN13" s="407">
        <v>805837</v>
      </c>
      <c r="BO13" s="408"/>
      <c r="BP13" s="408"/>
      <c r="BQ13" s="408"/>
      <c r="BR13" s="408"/>
      <c r="BS13" s="408"/>
      <c r="BT13" s="408"/>
      <c r="BU13" s="409"/>
      <c r="BV13" s="407">
        <v>-768701</v>
      </c>
      <c r="BW13" s="408"/>
      <c r="BX13" s="408"/>
      <c r="BY13" s="408"/>
      <c r="BZ13" s="408"/>
      <c r="CA13" s="408"/>
      <c r="CB13" s="408"/>
      <c r="CC13" s="409"/>
      <c r="CD13" s="410" t="s">
        <v>143</v>
      </c>
      <c r="CE13" s="411"/>
      <c r="CF13" s="411"/>
      <c r="CG13" s="411"/>
      <c r="CH13" s="411"/>
      <c r="CI13" s="411"/>
      <c r="CJ13" s="411"/>
      <c r="CK13" s="411"/>
      <c r="CL13" s="411"/>
      <c r="CM13" s="411"/>
      <c r="CN13" s="411"/>
      <c r="CO13" s="411"/>
      <c r="CP13" s="411"/>
      <c r="CQ13" s="411"/>
      <c r="CR13" s="411"/>
      <c r="CS13" s="412"/>
      <c r="CT13" s="404">
        <v>6</v>
      </c>
      <c r="CU13" s="405"/>
      <c r="CV13" s="405"/>
      <c r="CW13" s="405"/>
      <c r="CX13" s="405"/>
      <c r="CY13" s="405"/>
      <c r="CZ13" s="405"/>
      <c r="DA13" s="406"/>
      <c r="DB13" s="404">
        <v>6.6</v>
      </c>
      <c r="DC13" s="405"/>
      <c r="DD13" s="405"/>
      <c r="DE13" s="405"/>
      <c r="DF13" s="405"/>
      <c r="DG13" s="405"/>
      <c r="DH13" s="405"/>
      <c r="DI13" s="406"/>
    </row>
    <row r="14" spans="1:119" ht="18.75" customHeight="1" thickBot="1" x14ac:dyDescent="0.25">
      <c r="A14" s="181"/>
      <c r="B14" s="470"/>
      <c r="C14" s="471"/>
      <c r="D14" s="471"/>
      <c r="E14" s="471"/>
      <c r="F14" s="471"/>
      <c r="G14" s="471"/>
      <c r="H14" s="471"/>
      <c r="I14" s="471"/>
      <c r="J14" s="471"/>
      <c r="K14" s="472"/>
      <c r="L14" s="488" t="s">
        <v>144</v>
      </c>
      <c r="M14" s="489"/>
      <c r="N14" s="489"/>
      <c r="O14" s="489"/>
      <c r="P14" s="489"/>
      <c r="Q14" s="490"/>
      <c r="R14" s="491">
        <v>4702</v>
      </c>
      <c r="S14" s="492"/>
      <c r="T14" s="492"/>
      <c r="U14" s="492"/>
      <c r="V14" s="493"/>
      <c r="W14" s="397"/>
      <c r="X14" s="398"/>
      <c r="Y14" s="398"/>
      <c r="Z14" s="398"/>
      <c r="AA14" s="398"/>
      <c r="AB14" s="387"/>
      <c r="AC14" s="494">
        <v>3.6</v>
      </c>
      <c r="AD14" s="495"/>
      <c r="AE14" s="495"/>
      <c r="AF14" s="495"/>
      <c r="AG14" s="496"/>
      <c r="AH14" s="494">
        <v>2.4</v>
      </c>
      <c r="AI14" s="495"/>
      <c r="AJ14" s="495"/>
      <c r="AK14" s="495"/>
      <c r="AL14" s="497"/>
      <c r="AM14" s="436"/>
      <c r="AN14" s="437"/>
      <c r="AO14" s="437"/>
      <c r="AP14" s="437"/>
      <c r="AQ14" s="437"/>
      <c r="AR14" s="437"/>
      <c r="AS14" s="437"/>
      <c r="AT14" s="438"/>
      <c r="AU14" s="439"/>
      <c r="AV14" s="440"/>
      <c r="AW14" s="440"/>
      <c r="AX14" s="440"/>
      <c r="AY14" s="441"/>
      <c r="AZ14" s="442"/>
      <c r="BA14" s="442"/>
      <c r="BB14" s="442"/>
      <c r="BC14" s="442"/>
      <c r="BD14" s="442"/>
      <c r="BE14" s="442"/>
      <c r="BF14" s="442"/>
      <c r="BG14" s="442"/>
      <c r="BH14" s="442"/>
      <c r="BI14" s="442"/>
      <c r="BJ14" s="442"/>
      <c r="BK14" s="442"/>
      <c r="BL14" s="442"/>
      <c r="BM14" s="443"/>
      <c r="BN14" s="407"/>
      <c r="BO14" s="408"/>
      <c r="BP14" s="408"/>
      <c r="BQ14" s="408"/>
      <c r="BR14" s="408"/>
      <c r="BS14" s="408"/>
      <c r="BT14" s="408"/>
      <c r="BU14" s="409"/>
      <c r="BV14" s="407"/>
      <c r="BW14" s="408"/>
      <c r="BX14" s="408"/>
      <c r="BY14" s="408"/>
      <c r="BZ14" s="408"/>
      <c r="CA14" s="408"/>
      <c r="CB14" s="408"/>
      <c r="CC14" s="409"/>
      <c r="CD14" s="502" t="s">
        <v>145</v>
      </c>
      <c r="CE14" s="503"/>
      <c r="CF14" s="503"/>
      <c r="CG14" s="503"/>
      <c r="CH14" s="503"/>
      <c r="CI14" s="503"/>
      <c r="CJ14" s="503"/>
      <c r="CK14" s="503"/>
      <c r="CL14" s="503"/>
      <c r="CM14" s="503"/>
      <c r="CN14" s="503"/>
      <c r="CO14" s="503"/>
      <c r="CP14" s="503"/>
      <c r="CQ14" s="503"/>
      <c r="CR14" s="503"/>
      <c r="CS14" s="504"/>
      <c r="CT14" s="505" t="s">
        <v>146</v>
      </c>
      <c r="CU14" s="506"/>
      <c r="CV14" s="506"/>
      <c r="CW14" s="506"/>
      <c r="CX14" s="506"/>
      <c r="CY14" s="506"/>
      <c r="CZ14" s="506"/>
      <c r="DA14" s="507"/>
      <c r="DB14" s="505" t="s">
        <v>138</v>
      </c>
      <c r="DC14" s="506"/>
      <c r="DD14" s="506"/>
      <c r="DE14" s="506"/>
      <c r="DF14" s="506"/>
      <c r="DG14" s="506"/>
      <c r="DH14" s="506"/>
      <c r="DI14" s="507"/>
    </row>
    <row r="15" spans="1:119" ht="18.75" customHeight="1" x14ac:dyDescent="0.2">
      <c r="A15" s="181"/>
      <c r="B15" s="470"/>
      <c r="C15" s="471"/>
      <c r="D15" s="471"/>
      <c r="E15" s="471"/>
      <c r="F15" s="471"/>
      <c r="G15" s="471"/>
      <c r="H15" s="471"/>
      <c r="I15" s="471"/>
      <c r="J15" s="471"/>
      <c r="K15" s="472"/>
      <c r="L15" s="190"/>
      <c r="M15" s="498" t="s">
        <v>147</v>
      </c>
      <c r="N15" s="499"/>
      <c r="O15" s="499"/>
      <c r="P15" s="499"/>
      <c r="Q15" s="500"/>
      <c r="R15" s="491">
        <v>4646</v>
      </c>
      <c r="S15" s="492"/>
      <c r="T15" s="492"/>
      <c r="U15" s="492"/>
      <c r="V15" s="493"/>
      <c r="W15" s="423" t="s">
        <v>148</v>
      </c>
      <c r="X15" s="424"/>
      <c r="Y15" s="424"/>
      <c r="Z15" s="424"/>
      <c r="AA15" s="424"/>
      <c r="AB15" s="414"/>
      <c r="AC15" s="458">
        <v>1048</v>
      </c>
      <c r="AD15" s="459"/>
      <c r="AE15" s="459"/>
      <c r="AF15" s="459"/>
      <c r="AG15" s="501"/>
      <c r="AH15" s="458">
        <v>737</v>
      </c>
      <c r="AI15" s="459"/>
      <c r="AJ15" s="459"/>
      <c r="AK15" s="459"/>
      <c r="AL15" s="460"/>
      <c r="AM15" s="436"/>
      <c r="AN15" s="437"/>
      <c r="AO15" s="437"/>
      <c r="AP15" s="437"/>
      <c r="AQ15" s="437"/>
      <c r="AR15" s="437"/>
      <c r="AS15" s="437"/>
      <c r="AT15" s="438"/>
      <c r="AU15" s="439"/>
      <c r="AV15" s="440"/>
      <c r="AW15" s="440"/>
      <c r="AX15" s="440"/>
      <c r="AY15" s="367" t="s">
        <v>149</v>
      </c>
      <c r="AZ15" s="368"/>
      <c r="BA15" s="368"/>
      <c r="BB15" s="368"/>
      <c r="BC15" s="368"/>
      <c r="BD15" s="368"/>
      <c r="BE15" s="368"/>
      <c r="BF15" s="368"/>
      <c r="BG15" s="368"/>
      <c r="BH15" s="368"/>
      <c r="BI15" s="368"/>
      <c r="BJ15" s="368"/>
      <c r="BK15" s="368"/>
      <c r="BL15" s="368"/>
      <c r="BM15" s="369"/>
      <c r="BN15" s="370">
        <v>3256740</v>
      </c>
      <c r="BO15" s="371"/>
      <c r="BP15" s="371"/>
      <c r="BQ15" s="371"/>
      <c r="BR15" s="371"/>
      <c r="BS15" s="371"/>
      <c r="BT15" s="371"/>
      <c r="BU15" s="372"/>
      <c r="BV15" s="370">
        <v>2023479</v>
      </c>
      <c r="BW15" s="371"/>
      <c r="BX15" s="371"/>
      <c r="BY15" s="371"/>
      <c r="BZ15" s="371"/>
      <c r="CA15" s="371"/>
      <c r="CB15" s="371"/>
      <c r="CC15" s="372"/>
      <c r="CD15" s="508" t="s">
        <v>150</v>
      </c>
      <c r="CE15" s="509"/>
      <c r="CF15" s="509"/>
      <c r="CG15" s="509"/>
      <c r="CH15" s="509"/>
      <c r="CI15" s="509"/>
      <c r="CJ15" s="509"/>
      <c r="CK15" s="509"/>
      <c r="CL15" s="509"/>
      <c r="CM15" s="509"/>
      <c r="CN15" s="509"/>
      <c r="CO15" s="509"/>
      <c r="CP15" s="509"/>
      <c r="CQ15" s="509"/>
      <c r="CR15" s="509"/>
      <c r="CS15" s="510"/>
      <c r="CT15" s="191"/>
      <c r="CU15" s="192"/>
      <c r="CV15" s="192"/>
      <c r="CW15" s="192"/>
      <c r="CX15" s="192"/>
      <c r="CY15" s="192"/>
      <c r="CZ15" s="192"/>
      <c r="DA15" s="193"/>
      <c r="DB15" s="191"/>
      <c r="DC15" s="192"/>
      <c r="DD15" s="192"/>
      <c r="DE15" s="192"/>
      <c r="DF15" s="192"/>
      <c r="DG15" s="192"/>
      <c r="DH15" s="192"/>
      <c r="DI15" s="193"/>
    </row>
    <row r="16" spans="1:119" ht="18.75" customHeight="1" x14ac:dyDescent="0.2">
      <c r="A16" s="181"/>
      <c r="B16" s="470"/>
      <c r="C16" s="471"/>
      <c r="D16" s="471"/>
      <c r="E16" s="471"/>
      <c r="F16" s="471"/>
      <c r="G16" s="471"/>
      <c r="H16" s="471"/>
      <c r="I16" s="471"/>
      <c r="J16" s="471"/>
      <c r="K16" s="472"/>
      <c r="L16" s="488" t="s">
        <v>151</v>
      </c>
      <c r="M16" s="511"/>
      <c r="N16" s="511"/>
      <c r="O16" s="511"/>
      <c r="P16" s="511"/>
      <c r="Q16" s="512"/>
      <c r="R16" s="513" t="s">
        <v>152</v>
      </c>
      <c r="S16" s="514"/>
      <c r="T16" s="514"/>
      <c r="U16" s="514"/>
      <c r="V16" s="515"/>
      <c r="W16" s="397"/>
      <c r="X16" s="398"/>
      <c r="Y16" s="398"/>
      <c r="Z16" s="398"/>
      <c r="AA16" s="398"/>
      <c r="AB16" s="387"/>
      <c r="AC16" s="494">
        <v>39.700000000000003</v>
      </c>
      <c r="AD16" s="495"/>
      <c r="AE16" s="495"/>
      <c r="AF16" s="495"/>
      <c r="AG16" s="496"/>
      <c r="AH16" s="494">
        <v>27.9</v>
      </c>
      <c r="AI16" s="495"/>
      <c r="AJ16" s="495"/>
      <c r="AK16" s="495"/>
      <c r="AL16" s="497"/>
      <c r="AM16" s="436"/>
      <c r="AN16" s="437"/>
      <c r="AO16" s="437"/>
      <c r="AP16" s="437"/>
      <c r="AQ16" s="437"/>
      <c r="AR16" s="437"/>
      <c r="AS16" s="437"/>
      <c r="AT16" s="438"/>
      <c r="AU16" s="439"/>
      <c r="AV16" s="440"/>
      <c r="AW16" s="440"/>
      <c r="AX16" s="440"/>
      <c r="AY16" s="441" t="s">
        <v>153</v>
      </c>
      <c r="AZ16" s="442"/>
      <c r="BA16" s="442"/>
      <c r="BB16" s="442"/>
      <c r="BC16" s="442"/>
      <c r="BD16" s="442"/>
      <c r="BE16" s="442"/>
      <c r="BF16" s="442"/>
      <c r="BG16" s="442"/>
      <c r="BH16" s="442"/>
      <c r="BI16" s="442"/>
      <c r="BJ16" s="442"/>
      <c r="BK16" s="442"/>
      <c r="BL16" s="442"/>
      <c r="BM16" s="443"/>
      <c r="BN16" s="407">
        <v>2043037</v>
      </c>
      <c r="BO16" s="408"/>
      <c r="BP16" s="408"/>
      <c r="BQ16" s="408"/>
      <c r="BR16" s="408"/>
      <c r="BS16" s="408"/>
      <c r="BT16" s="408"/>
      <c r="BU16" s="409"/>
      <c r="BV16" s="407">
        <v>2073058</v>
      </c>
      <c r="BW16" s="408"/>
      <c r="BX16" s="408"/>
      <c r="BY16" s="408"/>
      <c r="BZ16" s="408"/>
      <c r="CA16" s="408"/>
      <c r="CB16" s="408"/>
      <c r="CC16" s="409"/>
      <c r="CD16" s="194"/>
      <c r="CE16" s="521"/>
      <c r="CF16" s="521"/>
      <c r="CG16" s="521"/>
      <c r="CH16" s="521"/>
      <c r="CI16" s="521"/>
      <c r="CJ16" s="521"/>
      <c r="CK16" s="521"/>
      <c r="CL16" s="521"/>
      <c r="CM16" s="521"/>
      <c r="CN16" s="521"/>
      <c r="CO16" s="521"/>
      <c r="CP16" s="521"/>
      <c r="CQ16" s="521"/>
      <c r="CR16" s="521"/>
      <c r="CS16" s="522"/>
      <c r="CT16" s="404"/>
      <c r="CU16" s="405"/>
      <c r="CV16" s="405"/>
      <c r="CW16" s="405"/>
      <c r="CX16" s="405"/>
      <c r="CY16" s="405"/>
      <c r="CZ16" s="405"/>
      <c r="DA16" s="406"/>
      <c r="DB16" s="404"/>
      <c r="DC16" s="405"/>
      <c r="DD16" s="405"/>
      <c r="DE16" s="405"/>
      <c r="DF16" s="405"/>
      <c r="DG16" s="405"/>
      <c r="DH16" s="405"/>
      <c r="DI16" s="406"/>
    </row>
    <row r="17" spans="1:113" ht="18.75" customHeight="1" thickBot="1" x14ac:dyDescent="0.25">
      <c r="A17" s="181"/>
      <c r="B17" s="473"/>
      <c r="C17" s="474"/>
      <c r="D17" s="474"/>
      <c r="E17" s="474"/>
      <c r="F17" s="474"/>
      <c r="G17" s="474"/>
      <c r="H17" s="474"/>
      <c r="I17" s="474"/>
      <c r="J17" s="474"/>
      <c r="K17" s="475"/>
      <c r="L17" s="195"/>
      <c r="M17" s="518" t="s">
        <v>154</v>
      </c>
      <c r="N17" s="519"/>
      <c r="O17" s="519"/>
      <c r="P17" s="519"/>
      <c r="Q17" s="520"/>
      <c r="R17" s="513" t="s">
        <v>155</v>
      </c>
      <c r="S17" s="514"/>
      <c r="T17" s="514"/>
      <c r="U17" s="514"/>
      <c r="V17" s="515"/>
      <c r="W17" s="423" t="s">
        <v>156</v>
      </c>
      <c r="X17" s="424"/>
      <c r="Y17" s="424"/>
      <c r="Z17" s="424"/>
      <c r="AA17" s="424"/>
      <c r="AB17" s="414"/>
      <c r="AC17" s="458">
        <v>1494</v>
      </c>
      <c r="AD17" s="459"/>
      <c r="AE17" s="459"/>
      <c r="AF17" s="459"/>
      <c r="AG17" s="501"/>
      <c r="AH17" s="458">
        <v>1840</v>
      </c>
      <c r="AI17" s="459"/>
      <c r="AJ17" s="459"/>
      <c r="AK17" s="459"/>
      <c r="AL17" s="460"/>
      <c r="AM17" s="436"/>
      <c r="AN17" s="437"/>
      <c r="AO17" s="437"/>
      <c r="AP17" s="437"/>
      <c r="AQ17" s="437"/>
      <c r="AR17" s="437"/>
      <c r="AS17" s="437"/>
      <c r="AT17" s="438"/>
      <c r="AU17" s="439"/>
      <c r="AV17" s="440"/>
      <c r="AW17" s="440"/>
      <c r="AX17" s="440"/>
      <c r="AY17" s="441" t="s">
        <v>157</v>
      </c>
      <c r="AZ17" s="442"/>
      <c r="BA17" s="442"/>
      <c r="BB17" s="442"/>
      <c r="BC17" s="442"/>
      <c r="BD17" s="442"/>
      <c r="BE17" s="442"/>
      <c r="BF17" s="442"/>
      <c r="BG17" s="442"/>
      <c r="BH17" s="442"/>
      <c r="BI17" s="442"/>
      <c r="BJ17" s="442"/>
      <c r="BK17" s="442"/>
      <c r="BL17" s="442"/>
      <c r="BM17" s="443"/>
      <c r="BN17" s="407">
        <v>4290751</v>
      </c>
      <c r="BO17" s="408"/>
      <c r="BP17" s="408"/>
      <c r="BQ17" s="408"/>
      <c r="BR17" s="408"/>
      <c r="BS17" s="408"/>
      <c r="BT17" s="408"/>
      <c r="BU17" s="409"/>
      <c r="BV17" s="407">
        <v>2652852</v>
      </c>
      <c r="BW17" s="408"/>
      <c r="BX17" s="408"/>
      <c r="BY17" s="408"/>
      <c r="BZ17" s="408"/>
      <c r="CA17" s="408"/>
      <c r="CB17" s="408"/>
      <c r="CC17" s="409"/>
      <c r="CD17" s="194"/>
      <c r="CE17" s="521"/>
      <c r="CF17" s="521"/>
      <c r="CG17" s="521"/>
      <c r="CH17" s="521"/>
      <c r="CI17" s="521"/>
      <c r="CJ17" s="521"/>
      <c r="CK17" s="521"/>
      <c r="CL17" s="521"/>
      <c r="CM17" s="521"/>
      <c r="CN17" s="521"/>
      <c r="CO17" s="521"/>
      <c r="CP17" s="521"/>
      <c r="CQ17" s="521"/>
      <c r="CR17" s="521"/>
      <c r="CS17" s="522"/>
      <c r="CT17" s="404"/>
      <c r="CU17" s="405"/>
      <c r="CV17" s="405"/>
      <c r="CW17" s="405"/>
      <c r="CX17" s="405"/>
      <c r="CY17" s="405"/>
      <c r="CZ17" s="405"/>
      <c r="DA17" s="406"/>
      <c r="DB17" s="404"/>
      <c r="DC17" s="405"/>
      <c r="DD17" s="405"/>
      <c r="DE17" s="405"/>
      <c r="DF17" s="405"/>
      <c r="DG17" s="405"/>
      <c r="DH17" s="405"/>
      <c r="DI17" s="406"/>
    </row>
    <row r="18" spans="1:113" ht="18.75" customHeight="1" thickBot="1" x14ac:dyDescent="0.25">
      <c r="A18" s="181"/>
      <c r="B18" s="529" t="s">
        <v>158</v>
      </c>
      <c r="C18" s="450"/>
      <c r="D18" s="450"/>
      <c r="E18" s="530"/>
      <c r="F18" s="530"/>
      <c r="G18" s="530"/>
      <c r="H18" s="530"/>
      <c r="I18" s="530"/>
      <c r="J18" s="530"/>
      <c r="K18" s="530"/>
      <c r="L18" s="531">
        <v>58.69</v>
      </c>
      <c r="M18" s="531"/>
      <c r="N18" s="531"/>
      <c r="O18" s="531"/>
      <c r="P18" s="531"/>
      <c r="Q18" s="531"/>
      <c r="R18" s="532"/>
      <c r="S18" s="532"/>
      <c r="T18" s="532"/>
      <c r="U18" s="532"/>
      <c r="V18" s="533"/>
      <c r="W18" s="425"/>
      <c r="X18" s="426"/>
      <c r="Y18" s="426"/>
      <c r="Z18" s="426"/>
      <c r="AA18" s="426"/>
      <c r="AB18" s="417"/>
      <c r="AC18" s="534">
        <v>56.6</v>
      </c>
      <c r="AD18" s="535"/>
      <c r="AE18" s="535"/>
      <c r="AF18" s="535"/>
      <c r="AG18" s="536"/>
      <c r="AH18" s="534">
        <v>69.7</v>
      </c>
      <c r="AI18" s="535"/>
      <c r="AJ18" s="535"/>
      <c r="AK18" s="535"/>
      <c r="AL18" s="537"/>
      <c r="AM18" s="436"/>
      <c r="AN18" s="437"/>
      <c r="AO18" s="437"/>
      <c r="AP18" s="437"/>
      <c r="AQ18" s="437"/>
      <c r="AR18" s="437"/>
      <c r="AS18" s="437"/>
      <c r="AT18" s="438"/>
      <c r="AU18" s="439"/>
      <c r="AV18" s="440"/>
      <c r="AW18" s="440"/>
      <c r="AX18" s="440"/>
      <c r="AY18" s="441" t="s">
        <v>159</v>
      </c>
      <c r="AZ18" s="442"/>
      <c r="BA18" s="442"/>
      <c r="BB18" s="442"/>
      <c r="BC18" s="442"/>
      <c r="BD18" s="442"/>
      <c r="BE18" s="442"/>
      <c r="BF18" s="442"/>
      <c r="BG18" s="442"/>
      <c r="BH18" s="442"/>
      <c r="BI18" s="442"/>
      <c r="BJ18" s="442"/>
      <c r="BK18" s="442"/>
      <c r="BL18" s="442"/>
      <c r="BM18" s="443"/>
      <c r="BN18" s="407">
        <v>2318076</v>
      </c>
      <c r="BO18" s="408"/>
      <c r="BP18" s="408"/>
      <c r="BQ18" s="408"/>
      <c r="BR18" s="408"/>
      <c r="BS18" s="408"/>
      <c r="BT18" s="408"/>
      <c r="BU18" s="409"/>
      <c r="BV18" s="407">
        <v>2332030</v>
      </c>
      <c r="BW18" s="408"/>
      <c r="BX18" s="408"/>
      <c r="BY18" s="408"/>
      <c r="BZ18" s="408"/>
      <c r="CA18" s="408"/>
      <c r="CB18" s="408"/>
      <c r="CC18" s="409"/>
      <c r="CD18" s="194"/>
      <c r="CE18" s="521"/>
      <c r="CF18" s="521"/>
      <c r="CG18" s="521"/>
      <c r="CH18" s="521"/>
      <c r="CI18" s="521"/>
      <c r="CJ18" s="521"/>
      <c r="CK18" s="521"/>
      <c r="CL18" s="521"/>
      <c r="CM18" s="521"/>
      <c r="CN18" s="521"/>
      <c r="CO18" s="521"/>
      <c r="CP18" s="521"/>
      <c r="CQ18" s="521"/>
      <c r="CR18" s="521"/>
      <c r="CS18" s="522"/>
      <c r="CT18" s="404"/>
      <c r="CU18" s="405"/>
      <c r="CV18" s="405"/>
      <c r="CW18" s="405"/>
      <c r="CX18" s="405"/>
      <c r="CY18" s="405"/>
      <c r="CZ18" s="405"/>
      <c r="DA18" s="406"/>
      <c r="DB18" s="404"/>
      <c r="DC18" s="405"/>
      <c r="DD18" s="405"/>
      <c r="DE18" s="405"/>
      <c r="DF18" s="405"/>
      <c r="DG18" s="405"/>
      <c r="DH18" s="405"/>
      <c r="DI18" s="406"/>
    </row>
    <row r="19" spans="1:113" ht="18.75" customHeight="1" thickBot="1" x14ac:dyDescent="0.25">
      <c r="A19" s="181"/>
      <c r="B19" s="529" t="s">
        <v>160</v>
      </c>
      <c r="C19" s="450"/>
      <c r="D19" s="450"/>
      <c r="E19" s="530"/>
      <c r="F19" s="530"/>
      <c r="G19" s="530"/>
      <c r="H19" s="530"/>
      <c r="I19" s="530"/>
      <c r="J19" s="530"/>
      <c r="K19" s="530"/>
      <c r="L19" s="538">
        <v>92</v>
      </c>
      <c r="M19" s="538"/>
      <c r="N19" s="538"/>
      <c r="O19" s="538"/>
      <c r="P19" s="538"/>
      <c r="Q19" s="538"/>
      <c r="R19" s="539"/>
      <c r="S19" s="539"/>
      <c r="T19" s="539"/>
      <c r="U19" s="539"/>
      <c r="V19" s="540"/>
      <c r="W19" s="364"/>
      <c r="X19" s="365"/>
      <c r="Y19" s="365"/>
      <c r="Z19" s="365"/>
      <c r="AA19" s="365"/>
      <c r="AB19" s="365"/>
      <c r="AC19" s="516"/>
      <c r="AD19" s="516"/>
      <c r="AE19" s="516"/>
      <c r="AF19" s="516"/>
      <c r="AG19" s="516"/>
      <c r="AH19" s="516"/>
      <c r="AI19" s="516"/>
      <c r="AJ19" s="516"/>
      <c r="AK19" s="516"/>
      <c r="AL19" s="517"/>
      <c r="AM19" s="436"/>
      <c r="AN19" s="437"/>
      <c r="AO19" s="437"/>
      <c r="AP19" s="437"/>
      <c r="AQ19" s="437"/>
      <c r="AR19" s="437"/>
      <c r="AS19" s="437"/>
      <c r="AT19" s="438"/>
      <c r="AU19" s="439"/>
      <c r="AV19" s="440"/>
      <c r="AW19" s="440"/>
      <c r="AX19" s="440"/>
      <c r="AY19" s="441" t="s">
        <v>161</v>
      </c>
      <c r="AZ19" s="442"/>
      <c r="BA19" s="442"/>
      <c r="BB19" s="442"/>
      <c r="BC19" s="442"/>
      <c r="BD19" s="442"/>
      <c r="BE19" s="442"/>
      <c r="BF19" s="442"/>
      <c r="BG19" s="442"/>
      <c r="BH19" s="442"/>
      <c r="BI19" s="442"/>
      <c r="BJ19" s="442"/>
      <c r="BK19" s="442"/>
      <c r="BL19" s="442"/>
      <c r="BM19" s="443"/>
      <c r="BN19" s="407">
        <v>5522165</v>
      </c>
      <c r="BO19" s="408"/>
      <c r="BP19" s="408"/>
      <c r="BQ19" s="408"/>
      <c r="BR19" s="408"/>
      <c r="BS19" s="408"/>
      <c r="BT19" s="408"/>
      <c r="BU19" s="409"/>
      <c r="BV19" s="407">
        <v>4205406</v>
      </c>
      <c r="BW19" s="408"/>
      <c r="BX19" s="408"/>
      <c r="BY19" s="408"/>
      <c r="BZ19" s="408"/>
      <c r="CA19" s="408"/>
      <c r="CB19" s="408"/>
      <c r="CC19" s="409"/>
      <c r="CD19" s="194"/>
      <c r="CE19" s="521"/>
      <c r="CF19" s="521"/>
      <c r="CG19" s="521"/>
      <c r="CH19" s="521"/>
      <c r="CI19" s="521"/>
      <c r="CJ19" s="521"/>
      <c r="CK19" s="521"/>
      <c r="CL19" s="521"/>
      <c r="CM19" s="521"/>
      <c r="CN19" s="521"/>
      <c r="CO19" s="521"/>
      <c r="CP19" s="521"/>
      <c r="CQ19" s="521"/>
      <c r="CR19" s="521"/>
      <c r="CS19" s="522"/>
      <c r="CT19" s="404"/>
      <c r="CU19" s="405"/>
      <c r="CV19" s="405"/>
      <c r="CW19" s="405"/>
      <c r="CX19" s="405"/>
      <c r="CY19" s="405"/>
      <c r="CZ19" s="405"/>
      <c r="DA19" s="406"/>
      <c r="DB19" s="404"/>
      <c r="DC19" s="405"/>
      <c r="DD19" s="405"/>
      <c r="DE19" s="405"/>
      <c r="DF19" s="405"/>
      <c r="DG19" s="405"/>
      <c r="DH19" s="405"/>
      <c r="DI19" s="406"/>
    </row>
    <row r="20" spans="1:113" ht="18.75" customHeight="1" thickBot="1" x14ac:dyDescent="0.25">
      <c r="A20" s="181"/>
      <c r="B20" s="529" t="s">
        <v>162</v>
      </c>
      <c r="C20" s="450"/>
      <c r="D20" s="450"/>
      <c r="E20" s="530"/>
      <c r="F20" s="530"/>
      <c r="G20" s="530"/>
      <c r="H20" s="530"/>
      <c r="I20" s="530"/>
      <c r="J20" s="530"/>
      <c r="K20" s="530"/>
      <c r="L20" s="538">
        <v>2899</v>
      </c>
      <c r="M20" s="538"/>
      <c r="N20" s="538"/>
      <c r="O20" s="538"/>
      <c r="P20" s="538"/>
      <c r="Q20" s="538"/>
      <c r="R20" s="539"/>
      <c r="S20" s="539"/>
      <c r="T20" s="539"/>
      <c r="U20" s="539"/>
      <c r="V20" s="540"/>
      <c r="W20" s="425"/>
      <c r="X20" s="426"/>
      <c r="Y20" s="426"/>
      <c r="Z20" s="426"/>
      <c r="AA20" s="426"/>
      <c r="AB20" s="426"/>
      <c r="AC20" s="541"/>
      <c r="AD20" s="541"/>
      <c r="AE20" s="541"/>
      <c r="AF20" s="541"/>
      <c r="AG20" s="541"/>
      <c r="AH20" s="541"/>
      <c r="AI20" s="541"/>
      <c r="AJ20" s="541"/>
      <c r="AK20" s="541"/>
      <c r="AL20" s="542"/>
      <c r="AM20" s="543"/>
      <c r="AN20" s="462"/>
      <c r="AO20" s="462"/>
      <c r="AP20" s="462"/>
      <c r="AQ20" s="462"/>
      <c r="AR20" s="462"/>
      <c r="AS20" s="462"/>
      <c r="AT20" s="463"/>
      <c r="AU20" s="544"/>
      <c r="AV20" s="545"/>
      <c r="AW20" s="545"/>
      <c r="AX20" s="546"/>
      <c r="AY20" s="441"/>
      <c r="AZ20" s="442"/>
      <c r="BA20" s="442"/>
      <c r="BB20" s="442"/>
      <c r="BC20" s="442"/>
      <c r="BD20" s="442"/>
      <c r="BE20" s="442"/>
      <c r="BF20" s="442"/>
      <c r="BG20" s="442"/>
      <c r="BH20" s="442"/>
      <c r="BI20" s="442"/>
      <c r="BJ20" s="442"/>
      <c r="BK20" s="442"/>
      <c r="BL20" s="442"/>
      <c r="BM20" s="443"/>
      <c r="BN20" s="407"/>
      <c r="BO20" s="408"/>
      <c r="BP20" s="408"/>
      <c r="BQ20" s="408"/>
      <c r="BR20" s="408"/>
      <c r="BS20" s="408"/>
      <c r="BT20" s="408"/>
      <c r="BU20" s="409"/>
      <c r="BV20" s="407"/>
      <c r="BW20" s="408"/>
      <c r="BX20" s="408"/>
      <c r="BY20" s="408"/>
      <c r="BZ20" s="408"/>
      <c r="CA20" s="408"/>
      <c r="CB20" s="408"/>
      <c r="CC20" s="409"/>
      <c r="CD20" s="194"/>
      <c r="CE20" s="521"/>
      <c r="CF20" s="521"/>
      <c r="CG20" s="521"/>
      <c r="CH20" s="521"/>
      <c r="CI20" s="521"/>
      <c r="CJ20" s="521"/>
      <c r="CK20" s="521"/>
      <c r="CL20" s="521"/>
      <c r="CM20" s="521"/>
      <c r="CN20" s="521"/>
      <c r="CO20" s="521"/>
      <c r="CP20" s="521"/>
      <c r="CQ20" s="521"/>
      <c r="CR20" s="521"/>
      <c r="CS20" s="522"/>
      <c r="CT20" s="404"/>
      <c r="CU20" s="405"/>
      <c r="CV20" s="405"/>
      <c r="CW20" s="405"/>
      <c r="CX20" s="405"/>
      <c r="CY20" s="405"/>
      <c r="CZ20" s="405"/>
      <c r="DA20" s="406"/>
      <c r="DB20" s="404"/>
      <c r="DC20" s="405"/>
      <c r="DD20" s="405"/>
      <c r="DE20" s="405"/>
      <c r="DF20" s="405"/>
      <c r="DG20" s="405"/>
      <c r="DH20" s="405"/>
      <c r="DI20" s="406"/>
    </row>
    <row r="21" spans="1:113" ht="18.75" customHeight="1" thickBot="1" x14ac:dyDescent="0.25">
      <c r="A21" s="181"/>
      <c r="B21" s="547" t="s">
        <v>163</v>
      </c>
      <c r="C21" s="548"/>
      <c r="D21" s="548"/>
      <c r="E21" s="548"/>
      <c r="F21" s="548"/>
      <c r="G21" s="548"/>
      <c r="H21" s="548"/>
      <c r="I21" s="548"/>
      <c r="J21" s="548"/>
      <c r="K21" s="548"/>
      <c r="L21" s="548"/>
      <c r="M21" s="548"/>
      <c r="N21" s="548"/>
      <c r="O21" s="548"/>
      <c r="P21" s="548"/>
      <c r="Q21" s="548"/>
      <c r="R21" s="548"/>
      <c r="S21" s="548"/>
      <c r="T21" s="548"/>
      <c r="U21" s="548"/>
      <c r="V21" s="548"/>
      <c r="W21" s="548"/>
      <c r="X21" s="548"/>
      <c r="Y21" s="548"/>
      <c r="Z21" s="548"/>
      <c r="AA21" s="548"/>
      <c r="AB21" s="548"/>
      <c r="AC21" s="548"/>
      <c r="AD21" s="548"/>
      <c r="AE21" s="548"/>
      <c r="AF21" s="548"/>
      <c r="AG21" s="548"/>
      <c r="AH21" s="548"/>
      <c r="AI21" s="548"/>
      <c r="AJ21" s="548"/>
      <c r="AK21" s="548"/>
      <c r="AL21" s="548"/>
      <c r="AM21" s="548"/>
      <c r="AN21" s="548"/>
      <c r="AO21" s="548"/>
      <c r="AP21" s="548"/>
      <c r="AQ21" s="548"/>
      <c r="AR21" s="548"/>
      <c r="AS21" s="548"/>
      <c r="AT21" s="548"/>
      <c r="AU21" s="548"/>
      <c r="AV21" s="548"/>
      <c r="AW21" s="548"/>
      <c r="AX21" s="549"/>
      <c r="AY21" s="523"/>
      <c r="AZ21" s="524"/>
      <c r="BA21" s="524"/>
      <c r="BB21" s="524"/>
      <c r="BC21" s="524"/>
      <c r="BD21" s="524"/>
      <c r="BE21" s="524"/>
      <c r="BF21" s="524"/>
      <c r="BG21" s="524"/>
      <c r="BH21" s="524"/>
      <c r="BI21" s="524"/>
      <c r="BJ21" s="524"/>
      <c r="BK21" s="524"/>
      <c r="BL21" s="524"/>
      <c r="BM21" s="525"/>
      <c r="BN21" s="526"/>
      <c r="BO21" s="527"/>
      <c r="BP21" s="527"/>
      <c r="BQ21" s="527"/>
      <c r="BR21" s="527"/>
      <c r="BS21" s="527"/>
      <c r="BT21" s="527"/>
      <c r="BU21" s="528"/>
      <c r="BV21" s="526"/>
      <c r="BW21" s="527"/>
      <c r="BX21" s="527"/>
      <c r="BY21" s="527"/>
      <c r="BZ21" s="527"/>
      <c r="CA21" s="527"/>
      <c r="CB21" s="527"/>
      <c r="CC21" s="528"/>
      <c r="CD21" s="194"/>
      <c r="CE21" s="521"/>
      <c r="CF21" s="521"/>
      <c r="CG21" s="521"/>
      <c r="CH21" s="521"/>
      <c r="CI21" s="521"/>
      <c r="CJ21" s="521"/>
      <c r="CK21" s="521"/>
      <c r="CL21" s="521"/>
      <c r="CM21" s="521"/>
      <c r="CN21" s="521"/>
      <c r="CO21" s="521"/>
      <c r="CP21" s="521"/>
      <c r="CQ21" s="521"/>
      <c r="CR21" s="521"/>
      <c r="CS21" s="522"/>
      <c r="CT21" s="404"/>
      <c r="CU21" s="405"/>
      <c r="CV21" s="405"/>
      <c r="CW21" s="405"/>
      <c r="CX21" s="405"/>
      <c r="CY21" s="405"/>
      <c r="CZ21" s="405"/>
      <c r="DA21" s="406"/>
      <c r="DB21" s="404"/>
      <c r="DC21" s="405"/>
      <c r="DD21" s="405"/>
      <c r="DE21" s="405"/>
      <c r="DF21" s="405"/>
      <c r="DG21" s="405"/>
      <c r="DH21" s="405"/>
      <c r="DI21" s="406"/>
    </row>
    <row r="22" spans="1:113" ht="18.75" customHeight="1" x14ac:dyDescent="0.2">
      <c r="A22" s="181"/>
      <c r="B22" s="577" t="s">
        <v>164</v>
      </c>
      <c r="C22" s="551"/>
      <c r="D22" s="552"/>
      <c r="E22" s="419" t="s">
        <v>1</v>
      </c>
      <c r="F22" s="424"/>
      <c r="G22" s="424"/>
      <c r="H22" s="424"/>
      <c r="I22" s="424"/>
      <c r="J22" s="424"/>
      <c r="K22" s="414"/>
      <c r="L22" s="419" t="s">
        <v>165</v>
      </c>
      <c r="M22" s="424"/>
      <c r="N22" s="424"/>
      <c r="O22" s="424"/>
      <c r="P22" s="414"/>
      <c r="Q22" s="582" t="s">
        <v>166</v>
      </c>
      <c r="R22" s="583"/>
      <c r="S22" s="583"/>
      <c r="T22" s="583"/>
      <c r="U22" s="583"/>
      <c r="V22" s="584"/>
      <c r="W22" s="550" t="s">
        <v>167</v>
      </c>
      <c r="X22" s="551"/>
      <c r="Y22" s="552"/>
      <c r="Z22" s="419" t="s">
        <v>1</v>
      </c>
      <c r="AA22" s="424"/>
      <c r="AB22" s="424"/>
      <c r="AC22" s="424"/>
      <c r="AD22" s="424"/>
      <c r="AE22" s="424"/>
      <c r="AF22" s="424"/>
      <c r="AG22" s="414"/>
      <c r="AH22" s="588" t="s">
        <v>168</v>
      </c>
      <c r="AI22" s="424"/>
      <c r="AJ22" s="424"/>
      <c r="AK22" s="424"/>
      <c r="AL22" s="414"/>
      <c r="AM22" s="588" t="s">
        <v>169</v>
      </c>
      <c r="AN22" s="589"/>
      <c r="AO22" s="589"/>
      <c r="AP22" s="589"/>
      <c r="AQ22" s="589"/>
      <c r="AR22" s="590"/>
      <c r="AS22" s="582" t="s">
        <v>166</v>
      </c>
      <c r="AT22" s="583"/>
      <c r="AU22" s="583"/>
      <c r="AV22" s="583"/>
      <c r="AW22" s="583"/>
      <c r="AX22" s="594"/>
      <c r="AY22" s="367" t="s">
        <v>170</v>
      </c>
      <c r="AZ22" s="368"/>
      <c r="BA22" s="368"/>
      <c r="BB22" s="368"/>
      <c r="BC22" s="368"/>
      <c r="BD22" s="368"/>
      <c r="BE22" s="368"/>
      <c r="BF22" s="368"/>
      <c r="BG22" s="368"/>
      <c r="BH22" s="368"/>
      <c r="BI22" s="368"/>
      <c r="BJ22" s="368"/>
      <c r="BK22" s="368"/>
      <c r="BL22" s="368"/>
      <c r="BM22" s="369"/>
      <c r="BN22" s="370">
        <v>1374121</v>
      </c>
      <c r="BO22" s="371"/>
      <c r="BP22" s="371"/>
      <c r="BQ22" s="371"/>
      <c r="BR22" s="371"/>
      <c r="BS22" s="371"/>
      <c r="BT22" s="371"/>
      <c r="BU22" s="372"/>
      <c r="BV22" s="370">
        <v>1565960</v>
      </c>
      <c r="BW22" s="371"/>
      <c r="BX22" s="371"/>
      <c r="BY22" s="371"/>
      <c r="BZ22" s="371"/>
      <c r="CA22" s="371"/>
      <c r="CB22" s="371"/>
      <c r="CC22" s="372"/>
      <c r="CD22" s="194"/>
      <c r="CE22" s="521"/>
      <c r="CF22" s="521"/>
      <c r="CG22" s="521"/>
      <c r="CH22" s="521"/>
      <c r="CI22" s="521"/>
      <c r="CJ22" s="521"/>
      <c r="CK22" s="521"/>
      <c r="CL22" s="521"/>
      <c r="CM22" s="521"/>
      <c r="CN22" s="521"/>
      <c r="CO22" s="521"/>
      <c r="CP22" s="521"/>
      <c r="CQ22" s="521"/>
      <c r="CR22" s="521"/>
      <c r="CS22" s="522"/>
      <c r="CT22" s="404"/>
      <c r="CU22" s="405"/>
      <c r="CV22" s="405"/>
      <c r="CW22" s="405"/>
      <c r="CX22" s="405"/>
      <c r="CY22" s="405"/>
      <c r="CZ22" s="405"/>
      <c r="DA22" s="406"/>
      <c r="DB22" s="404"/>
      <c r="DC22" s="405"/>
      <c r="DD22" s="405"/>
      <c r="DE22" s="405"/>
      <c r="DF22" s="405"/>
      <c r="DG22" s="405"/>
      <c r="DH22" s="405"/>
      <c r="DI22" s="406"/>
    </row>
    <row r="23" spans="1:113" ht="18.75" customHeight="1" x14ac:dyDescent="0.2">
      <c r="A23" s="181"/>
      <c r="B23" s="578"/>
      <c r="C23" s="554"/>
      <c r="D23" s="555"/>
      <c r="E23" s="393"/>
      <c r="F23" s="398"/>
      <c r="G23" s="398"/>
      <c r="H23" s="398"/>
      <c r="I23" s="398"/>
      <c r="J23" s="398"/>
      <c r="K23" s="387"/>
      <c r="L23" s="393"/>
      <c r="M23" s="398"/>
      <c r="N23" s="398"/>
      <c r="O23" s="398"/>
      <c r="P23" s="387"/>
      <c r="Q23" s="585"/>
      <c r="R23" s="586"/>
      <c r="S23" s="586"/>
      <c r="T23" s="586"/>
      <c r="U23" s="586"/>
      <c r="V23" s="587"/>
      <c r="W23" s="553"/>
      <c r="X23" s="554"/>
      <c r="Y23" s="555"/>
      <c r="Z23" s="393"/>
      <c r="AA23" s="398"/>
      <c r="AB23" s="398"/>
      <c r="AC23" s="398"/>
      <c r="AD23" s="398"/>
      <c r="AE23" s="398"/>
      <c r="AF23" s="398"/>
      <c r="AG23" s="387"/>
      <c r="AH23" s="393"/>
      <c r="AI23" s="398"/>
      <c r="AJ23" s="398"/>
      <c r="AK23" s="398"/>
      <c r="AL23" s="387"/>
      <c r="AM23" s="591"/>
      <c r="AN23" s="592"/>
      <c r="AO23" s="592"/>
      <c r="AP23" s="592"/>
      <c r="AQ23" s="592"/>
      <c r="AR23" s="593"/>
      <c r="AS23" s="585"/>
      <c r="AT23" s="586"/>
      <c r="AU23" s="586"/>
      <c r="AV23" s="586"/>
      <c r="AW23" s="586"/>
      <c r="AX23" s="595"/>
      <c r="AY23" s="441" t="s">
        <v>171</v>
      </c>
      <c r="AZ23" s="442"/>
      <c r="BA23" s="442"/>
      <c r="BB23" s="442"/>
      <c r="BC23" s="442"/>
      <c r="BD23" s="442"/>
      <c r="BE23" s="442"/>
      <c r="BF23" s="442"/>
      <c r="BG23" s="442"/>
      <c r="BH23" s="442"/>
      <c r="BI23" s="442"/>
      <c r="BJ23" s="442"/>
      <c r="BK23" s="442"/>
      <c r="BL23" s="442"/>
      <c r="BM23" s="443"/>
      <c r="BN23" s="407">
        <v>1214387</v>
      </c>
      <c r="BO23" s="408"/>
      <c r="BP23" s="408"/>
      <c r="BQ23" s="408"/>
      <c r="BR23" s="408"/>
      <c r="BS23" s="408"/>
      <c r="BT23" s="408"/>
      <c r="BU23" s="409"/>
      <c r="BV23" s="407">
        <v>1380447</v>
      </c>
      <c r="BW23" s="408"/>
      <c r="BX23" s="408"/>
      <c r="BY23" s="408"/>
      <c r="BZ23" s="408"/>
      <c r="CA23" s="408"/>
      <c r="CB23" s="408"/>
      <c r="CC23" s="409"/>
      <c r="CD23" s="194"/>
      <c r="CE23" s="521"/>
      <c r="CF23" s="521"/>
      <c r="CG23" s="521"/>
      <c r="CH23" s="521"/>
      <c r="CI23" s="521"/>
      <c r="CJ23" s="521"/>
      <c r="CK23" s="521"/>
      <c r="CL23" s="521"/>
      <c r="CM23" s="521"/>
      <c r="CN23" s="521"/>
      <c r="CO23" s="521"/>
      <c r="CP23" s="521"/>
      <c r="CQ23" s="521"/>
      <c r="CR23" s="521"/>
      <c r="CS23" s="522"/>
      <c r="CT23" s="404"/>
      <c r="CU23" s="405"/>
      <c r="CV23" s="405"/>
      <c r="CW23" s="405"/>
      <c r="CX23" s="405"/>
      <c r="CY23" s="405"/>
      <c r="CZ23" s="405"/>
      <c r="DA23" s="406"/>
      <c r="DB23" s="404"/>
      <c r="DC23" s="405"/>
      <c r="DD23" s="405"/>
      <c r="DE23" s="405"/>
      <c r="DF23" s="405"/>
      <c r="DG23" s="405"/>
      <c r="DH23" s="405"/>
      <c r="DI23" s="406"/>
    </row>
    <row r="24" spans="1:113" ht="18.75" customHeight="1" thickBot="1" x14ac:dyDescent="0.25">
      <c r="A24" s="181"/>
      <c r="B24" s="578"/>
      <c r="C24" s="554"/>
      <c r="D24" s="555"/>
      <c r="E24" s="457" t="s">
        <v>172</v>
      </c>
      <c r="F24" s="437"/>
      <c r="G24" s="437"/>
      <c r="H24" s="437"/>
      <c r="I24" s="437"/>
      <c r="J24" s="437"/>
      <c r="K24" s="438"/>
      <c r="L24" s="458">
        <v>1</v>
      </c>
      <c r="M24" s="459"/>
      <c r="N24" s="459"/>
      <c r="O24" s="459"/>
      <c r="P24" s="501"/>
      <c r="Q24" s="458">
        <v>7420</v>
      </c>
      <c r="R24" s="459"/>
      <c r="S24" s="459"/>
      <c r="T24" s="459"/>
      <c r="U24" s="459"/>
      <c r="V24" s="501"/>
      <c r="W24" s="553"/>
      <c r="X24" s="554"/>
      <c r="Y24" s="555"/>
      <c r="Z24" s="457" t="s">
        <v>173</v>
      </c>
      <c r="AA24" s="437"/>
      <c r="AB24" s="437"/>
      <c r="AC24" s="437"/>
      <c r="AD24" s="437"/>
      <c r="AE24" s="437"/>
      <c r="AF24" s="437"/>
      <c r="AG24" s="438"/>
      <c r="AH24" s="458">
        <v>78</v>
      </c>
      <c r="AI24" s="459"/>
      <c r="AJ24" s="459"/>
      <c r="AK24" s="459"/>
      <c r="AL24" s="501"/>
      <c r="AM24" s="458">
        <v>236028</v>
      </c>
      <c r="AN24" s="459"/>
      <c r="AO24" s="459"/>
      <c r="AP24" s="459"/>
      <c r="AQ24" s="459"/>
      <c r="AR24" s="501"/>
      <c r="AS24" s="458">
        <v>3026</v>
      </c>
      <c r="AT24" s="459"/>
      <c r="AU24" s="459"/>
      <c r="AV24" s="459"/>
      <c r="AW24" s="459"/>
      <c r="AX24" s="460"/>
      <c r="AY24" s="523" t="s">
        <v>174</v>
      </c>
      <c r="AZ24" s="524"/>
      <c r="BA24" s="524"/>
      <c r="BB24" s="524"/>
      <c r="BC24" s="524"/>
      <c r="BD24" s="524"/>
      <c r="BE24" s="524"/>
      <c r="BF24" s="524"/>
      <c r="BG24" s="524"/>
      <c r="BH24" s="524"/>
      <c r="BI24" s="524"/>
      <c r="BJ24" s="524"/>
      <c r="BK24" s="524"/>
      <c r="BL24" s="524"/>
      <c r="BM24" s="525"/>
      <c r="BN24" s="407">
        <v>722878</v>
      </c>
      <c r="BO24" s="408"/>
      <c r="BP24" s="408"/>
      <c r="BQ24" s="408"/>
      <c r="BR24" s="408"/>
      <c r="BS24" s="408"/>
      <c r="BT24" s="408"/>
      <c r="BU24" s="409"/>
      <c r="BV24" s="407">
        <v>795886</v>
      </c>
      <c r="BW24" s="408"/>
      <c r="BX24" s="408"/>
      <c r="BY24" s="408"/>
      <c r="BZ24" s="408"/>
      <c r="CA24" s="408"/>
      <c r="CB24" s="408"/>
      <c r="CC24" s="409"/>
      <c r="CD24" s="194"/>
      <c r="CE24" s="521"/>
      <c r="CF24" s="521"/>
      <c r="CG24" s="521"/>
      <c r="CH24" s="521"/>
      <c r="CI24" s="521"/>
      <c r="CJ24" s="521"/>
      <c r="CK24" s="521"/>
      <c r="CL24" s="521"/>
      <c r="CM24" s="521"/>
      <c r="CN24" s="521"/>
      <c r="CO24" s="521"/>
      <c r="CP24" s="521"/>
      <c r="CQ24" s="521"/>
      <c r="CR24" s="521"/>
      <c r="CS24" s="522"/>
      <c r="CT24" s="404"/>
      <c r="CU24" s="405"/>
      <c r="CV24" s="405"/>
      <c r="CW24" s="405"/>
      <c r="CX24" s="405"/>
      <c r="CY24" s="405"/>
      <c r="CZ24" s="405"/>
      <c r="DA24" s="406"/>
      <c r="DB24" s="404"/>
      <c r="DC24" s="405"/>
      <c r="DD24" s="405"/>
      <c r="DE24" s="405"/>
      <c r="DF24" s="405"/>
      <c r="DG24" s="405"/>
      <c r="DH24" s="405"/>
      <c r="DI24" s="406"/>
    </row>
    <row r="25" spans="1:113" ht="18.75" customHeight="1" x14ac:dyDescent="0.2">
      <c r="A25" s="181"/>
      <c r="B25" s="578"/>
      <c r="C25" s="554"/>
      <c r="D25" s="555"/>
      <c r="E25" s="457" t="s">
        <v>175</v>
      </c>
      <c r="F25" s="437"/>
      <c r="G25" s="437"/>
      <c r="H25" s="437"/>
      <c r="I25" s="437"/>
      <c r="J25" s="437"/>
      <c r="K25" s="438"/>
      <c r="L25" s="458">
        <v>1</v>
      </c>
      <c r="M25" s="459"/>
      <c r="N25" s="459"/>
      <c r="O25" s="459"/>
      <c r="P25" s="501"/>
      <c r="Q25" s="458">
        <v>5730</v>
      </c>
      <c r="R25" s="459"/>
      <c r="S25" s="459"/>
      <c r="T25" s="459"/>
      <c r="U25" s="459"/>
      <c r="V25" s="501"/>
      <c r="W25" s="553"/>
      <c r="X25" s="554"/>
      <c r="Y25" s="555"/>
      <c r="Z25" s="457" t="s">
        <v>176</v>
      </c>
      <c r="AA25" s="437"/>
      <c r="AB25" s="437"/>
      <c r="AC25" s="437"/>
      <c r="AD25" s="437"/>
      <c r="AE25" s="437"/>
      <c r="AF25" s="437"/>
      <c r="AG25" s="438"/>
      <c r="AH25" s="458" t="s">
        <v>130</v>
      </c>
      <c r="AI25" s="459"/>
      <c r="AJ25" s="459"/>
      <c r="AK25" s="459"/>
      <c r="AL25" s="501"/>
      <c r="AM25" s="458" t="s">
        <v>138</v>
      </c>
      <c r="AN25" s="459"/>
      <c r="AO25" s="459"/>
      <c r="AP25" s="459"/>
      <c r="AQ25" s="459"/>
      <c r="AR25" s="501"/>
      <c r="AS25" s="458" t="s">
        <v>177</v>
      </c>
      <c r="AT25" s="459"/>
      <c r="AU25" s="459"/>
      <c r="AV25" s="459"/>
      <c r="AW25" s="459"/>
      <c r="AX25" s="460"/>
      <c r="AY25" s="367" t="s">
        <v>178</v>
      </c>
      <c r="AZ25" s="368"/>
      <c r="BA25" s="368"/>
      <c r="BB25" s="368"/>
      <c r="BC25" s="368"/>
      <c r="BD25" s="368"/>
      <c r="BE25" s="368"/>
      <c r="BF25" s="368"/>
      <c r="BG25" s="368"/>
      <c r="BH25" s="368"/>
      <c r="BI25" s="368"/>
      <c r="BJ25" s="368"/>
      <c r="BK25" s="368"/>
      <c r="BL25" s="368"/>
      <c r="BM25" s="369"/>
      <c r="BN25" s="370">
        <v>412871</v>
      </c>
      <c r="BO25" s="371"/>
      <c r="BP25" s="371"/>
      <c r="BQ25" s="371"/>
      <c r="BR25" s="371"/>
      <c r="BS25" s="371"/>
      <c r="BT25" s="371"/>
      <c r="BU25" s="372"/>
      <c r="BV25" s="370">
        <v>751350</v>
      </c>
      <c r="BW25" s="371"/>
      <c r="BX25" s="371"/>
      <c r="BY25" s="371"/>
      <c r="BZ25" s="371"/>
      <c r="CA25" s="371"/>
      <c r="CB25" s="371"/>
      <c r="CC25" s="372"/>
      <c r="CD25" s="194"/>
      <c r="CE25" s="521"/>
      <c r="CF25" s="521"/>
      <c r="CG25" s="521"/>
      <c r="CH25" s="521"/>
      <c r="CI25" s="521"/>
      <c r="CJ25" s="521"/>
      <c r="CK25" s="521"/>
      <c r="CL25" s="521"/>
      <c r="CM25" s="521"/>
      <c r="CN25" s="521"/>
      <c r="CO25" s="521"/>
      <c r="CP25" s="521"/>
      <c r="CQ25" s="521"/>
      <c r="CR25" s="521"/>
      <c r="CS25" s="522"/>
      <c r="CT25" s="404"/>
      <c r="CU25" s="405"/>
      <c r="CV25" s="405"/>
      <c r="CW25" s="405"/>
      <c r="CX25" s="405"/>
      <c r="CY25" s="405"/>
      <c r="CZ25" s="405"/>
      <c r="DA25" s="406"/>
      <c r="DB25" s="404"/>
      <c r="DC25" s="405"/>
      <c r="DD25" s="405"/>
      <c r="DE25" s="405"/>
      <c r="DF25" s="405"/>
      <c r="DG25" s="405"/>
      <c r="DH25" s="405"/>
      <c r="DI25" s="406"/>
    </row>
    <row r="26" spans="1:113" ht="18.75" customHeight="1" x14ac:dyDescent="0.2">
      <c r="A26" s="181"/>
      <c r="B26" s="578"/>
      <c r="C26" s="554"/>
      <c r="D26" s="555"/>
      <c r="E26" s="457" t="s">
        <v>179</v>
      </c>
      <c r="F26" s="437"/>
      <c r="G26" s="437"/>
      <c r="H26" s="437"/>
      <c r="I26" s="437"/>
      <c r="J26" s="437"/>
      <c r="K26" s="438"/>
      <c r="L26" s="458">
        <v>1</v>
      </c>
      <c r="M26" s="459"/>
      <c r="N26" s="459"/>
      <c r="O26" s="459"/>
      <c r="P26" s="501"/>
      <c r="Q26" s="458">
        <v>5330</v>
      </c>
      <c r="R26" s="459"/>
      <c r="S26" s="459"/>
      <c r="T26" s="459"/>
      <c r="U26" s="459"/>
      <c r="V26" s="501"/>
      <c r="W26" s="553"/>
      <c r="X26" s="554"/>
      <c r="Y26" s="555"/>
      <c r="Z26" s="457" t="s">
        <v>180</v>
      </c>
      <c r="AA26" s="559"/>
      <c r="AB26" s="559"/>
      <c r="AC26" s="559"/>
      <c r="AD26" s="559"/>
      <c r="AE26" s="559"/>
      <c r="AF26" s="559"/>
      <c r="AG26" s="560"/>
      <c r="AH26" s="458" t="s">
        <v>138</v>
      </c>
      <c r="AI26" s="459"/>
      <c r="AJ26" s="459"/>
      <c r="AK26" s="459"/>
      <c r="AL26" s="501"/>
      <c r="AM26" s="458" t="s">
        <v>138</v>
      </c>
      <c r="AN26" s="459"/>
      <c r="AO26" s="459"/>
      <c r="AP26" s="459"/>
      <c r="AQ26" s="459"/>
      <c r="AR26" s="501"/>
      <c r="AS26" s="458" t="s">
        <v>130</v>
      </c>
      <c r="AT26" s="459"/>
      <c r="AU26" s="459"/>
      <c r="AV26" s="459"/>
      <c r="AW26" s="459"/>
      <c r="AX26" s="460"/>
      <c r="AY26" s="410" t="s">
        <v>181</v>
      </c>
      <c r="AZ26" s="411"/>
      <c r="BA26" s="411"/>
      <c r="BB26" s="411"/>
      <c r="BC26" s="411"/>
      <c r="BD26" s="411"/>
      <c r="BE26" s="411"/>
      <c r="BF26" s="411"/>
      <c r="BG26" s="411"/>
      <c r="BH26" s="411"/>
      <c r="BI26" s="411"/>
      <c r="BJ26" s="411"/>
      <c r="BK26" s="411"/>
      <c r="BL26" s="411"/>
      <c r="BM26" s="412"/>
      <c r="BN26" s="407" t="s">
        <v>138</v>
      </c>
      <c r="BO26" s="408"/>
      <c r="BP26" s="408"/>
      <c r="BQ26" s="408"/>
      <c r="BR26" s="408"/>
      <c r="BS26" s="408"/>
      <c r="BT26" s="408"/>
      <c r="BU26" s="409"/>
      <c r="BV26" s="407" t="s">
        <v>130</v>
      </c>
      <c r="BW26" s="408"/>
      <c r="BX26" s="408"/>
      <c r="BY26" s="408"/>
      <c r="BZ26" s="408"/>
      <c r="CA26" s="408"/>
      <c r="CB26" s="408"/>
      <c r="CC26" s="409"/>
      <c r="CD26" s="194"/>
      <c r="CE26" s="521"/>
      <c r="CF26" s="521"/>
      <c r="CG26" s="521"/>
      <c r="CH26" s="521"/>
      <c r="CI26" s="521"/>
      <c r="CJ26" s="521"/>
      <c r="CK26" s="521"/>
      <c r="CL26" s="521"/>
      <c r="CM26" s="521"/>
      <c r="CN26" s="521"/>
      <c r="CO26" s="521"/>
      <c r="CP26" s="521"/>
      <c r="CQ26" s="521"/>
      <c r="CR26" s="521"/>
      <c r="CS26" s="522"/>
      <c r="CT26" s="404"/>
      <c r="CU26" s="405"/>
      <c r="CV26" s="405"/>
      <c r="CW26" s="405"/>
      <c r="CX26" s="405"/>
      <c r="CY26" s="405"/>
      <c r="CZ26" s="405"/>
      <c r="DA26" s="406"/>
      <c r="DB26" s="404"/>
      <c r="DC26" s="405"/>
      <c r="DD26" s="405"/>
      <c r="DE26" s="405"/>
      <c r="DF26" s="405"/>
      <c r="DG26" s="405"/>
      <c r="DH26" s="405"/>
      <c r="DI26" s="406"/>
    </row>
    <row r="27" spans="1:113" ht="18.75" customHeight="1" thickBot="1" x14ac:dyDescent="0.25">
      <c r="A27" s="181"/>
      <c r="B27" s="578"/>
      <c r="C27" s="554"/>
      <c r="D27" s="555"/>
      <c r="E27" s="457" t="s">
        <v>182</v>
      </c>
      <c r="F27" s="437"/>
      <c r="G27" s="437"/>
      <c r="H27" s="437"/>
      <c r="I27" s="437"/>
      <c r="J27" s="437"/>
      <c r="K27" s="438"/>
      <c r="L27" s="458">
        <v>1</v>
      </c>
      <c r="M27" s="459"/>
      <c r="N27" s="459"/>
      <c r="O27" s="459"/>
      <c r="P27" s="501"/>
      <c r="Q27" s="458">
        <v>2760</v>
      </c>
      <c r="R27" s="459"/>
      <c r="S27" s="459"/>
      <c r="T27" s="459"/>
      <c r="U27" s="459"/>
      <c r="V27" s="501"/>
      <c r="W27" s="553"/>
      <c r="X27" s="554"/>
      <c r="Y27" s="555"/>
      <c r="Z27" s="457" t="s">
        <v>183</v>
      </c>
      <c r="AA27" s="437"/>
      <c r="AB27" s="437"/>
      <c r="AC27" s="437"/>
      <c r="AD27" s="437"/>
      <c r="AE27" s="437"/>
      <c r="AF27" s="437"/>
      <c r="AG27" s="438"/>
      <c r="AH27" s="458">
        <v>1</v>
      </c>
      <c r="AI27" s="459"/>
      <c r="AJ27" s="459"/>
      <c r="AK27" s="459"/>
      <c r="AL27" s="501"/>
      <c r="AM27" s="458" t="s">
        <v>184</v>
      </c>
      <c r="AN27" s="459"/>
      <c r="AO27" s="459"/>
      <c r="AP27" s="459"/>
      <c r="AQ27" s="459"/>
      <c r="AR27" s="501"/>
      <c r="AS27" s="458" t="s">
        <v>185</v>
      </c>
      <c r="AT27" s="459"/>
      <c r="AU27" s="459"/>
      <c r="AV27" s="459"/>
      <c r="AW27" s="459"/>
      <c r="AX27" s="460"/>
      <c r="AY27" s="502" t="s">
        <v>186</v>
      </c>
      <c r="AZ27" s="503"/>
      <c r="BA27" s="503"/>
      <c r="BB27" s="503"/>
      <c r="BC27" s="503"/>
      <c r="BD27" s="503"/>
      <c r="BE27" s="503"/>
      <c r="BF27" s="503"/>
      <c r="BG27" s="503"/>
      <c r="BH27" s="503"/>
      <c r="BI27" s="503"/>
      <c r="BJ27" s="503"/>
      <c r="BK27" s="503"/>
      <c r="BL27" s="503"/>
      <c r="BM27" s="504"/>
      <c r="BN27" s="526" t="s">
        <v>130</v>
      </c>
      <c r="BO27" s="527"/>
      <c r="BP27" s="527"/>
      <c r="BQ27" s="527"/>
      <c r="BR27" s="527"/>
      <c r="BS27" s="527"/>
      <c r="BT27" s="527"/>
      <c r="BU27" s="528"/>
      <c r="BV27" s="526" t="s">
        <v>130</v>
      </c>
      <c r="BW27" s="527"/>
      <c r="BX27" s="527"/>
      <c r="BY27" s="527"/>
      <c r="BZ27" s="527"/>
      <c r="CA27" s="527"/>
      <c r="CB27" s="527"/>
      <c r="CC27" s="528"/>
      <c r="CD27" s="196"/>
      <c r="CE27" s="521"/>
      <c r="CF27" s="521"/>
      <c r="CG27" s="521"/>
      <c r="CH27" s="521"/>
      <c r="CI27" s="521"/>
      <c r="CJ27" s="521"/>
      <c r="CK27" s="521"/>
      <c r="CL27" s="521"/>
      <c r="CM27" s="521"/>
      <c r="CN27" s="521"/>
      <c r="CO27" s="521"/>
      <c r="CP27" s="521"/>
      <c r="CQ27" s="521"/>
      <c r="CR27" s="521"/>
      <c r="CS27" s="522"/>
      <c r="CT27" s="404"/>
      <c r="CU27" s="405"/>
      <c r="CV27" s="405"/>
      <c r="CW27" s="405"/>
      <c r="CX27" s="405"/>
      <c r="CY27" s="405"/>
      <c r="CZ27" s="405"/>
      <c r="DA27" s="406"/>
      <c r="DB27" s="404"/>
      <c r="DC27" s="405"/>
      <c r="DD27" s="405"/>
      <c r="DE27" s="405"/>
      <c r="DF27" s="405"/>
      <c r="DG27" s="405"/>
      <c r="DH27" s="405"/>
      <c r="DI27" s="406"/>
    </row>
    <row r="28" spans="1:113" ht="18.75" customHeight="1" x14ac:dyDescent="0.2">
      <c r="A28" s="181"/>
      <c r="B28" s="578"/>
      <c r="C28" s="554"/>
      <c r="D28" s="555"/>
      <c r="E28" s="457" t="s">
        <v>187</v>
      </c>
      <c r="F28" s="437"/>
      <c r="G28" s="437"/>
      <c r="H28" s="437"/>
      <c r="I28" s="437"/>
      <c r="J28" s="437"/>
      <c r="K28" s="438"/>
      <c r="L28" s="458">
        <v>1</v>
      </c>
      <c r="M28" s="459"/>
      <c r="N28" s="459"/>
      <c r="O28" s="459"/>
      <c r="P28" s="501"/>
      <c r="Q28" s="458">
        <v>2400</v>
      </c>
      <c r="R28" s="459"/>
      <c r="S28" s="459"/>
      <c r="T28" s="459"/>
      <c r="U28" s="459"/>
      <c r="V28" s="501"/>
      <c r="W28" s="553"/>
      <c r="X28" s="554"/>
      <c r="Y28" s="555"/>
      <c r="Z28" s="457" t="s">
        <v>188</v>
      </c>
      <c r="AA28" s="437"/>
      <c r="AB28" s="437"/>
      <c r="AC28" s="437"/>
      <c r="AD28" s="437"/>
      <c r="AE28" s="437"/>
      <c r="AF28" s="437"/>
      <c r="AG28" s="438"/>
      <c r="AH28" s="458" t="s">
        <v>130</v>
      </c>
      <c r="AI28" s="459"/>
      <c r="AJ28" s="459"/>
      <c r="AK28" s="459"/>
      <c r="AL28" s="501"/>
      <c r="AM28" s="458" t="s">
        <v>130</v>
      </c>
      <c r="AN28" s="459"/>
      <c r="AO28" s="459"/>
      <c r="AP28" s="459"/>
      <c r="AQ28" s="459"/>
      <c r="AR28" s="501"/>
      <c r="AS28" s="458" t="s">
        <v>130</v>
      </c>
      <c r="AT28" s="459"/>
      <c r="AU28" s="459"/>
      <c r="AV28" s="459"/>
      <c r="AW28" s="459"/>
      <c r="AX28" s="460"/>
      <c r="AY28" s="561" t="s">
        <v>189</v>
      </c>
      <c r="AZ28" s="562"/>
      <c r="BA28" s="562"/>
      <c r="BB28" s="563"/>
      <c r="BC28" s="367" t="s">
        <v>48</v>
      </c>
      <c r="BD28" s="368"/>
      <c r="BE28" s="368"/>
      <c r="BF28" s="368"/>
      <c r="BG28" s="368"/>
      <c r="BH28" s="368"/>
      <c r="BI28" s="368"/>
      <c r="BJ28" s="368"/>
      <c r="BK28" s="368"/>
      <c r="BL28" s="368"/>
      <c r="BM28" s="369"/>
      <c r="BN28" s="370">
        <v>2870995</v>
      </c>
      <c r="BO28" s="371"/>
      <c r="BP28" s="371"/>
      <c r="BQ28" s="371"/>
      <c r="BR28" s="371"/>
      <c r="BS28" s="371"/>
      <c r="BT28" s="371"/>
      <c r="BU28" s="372"/>
      <c r="BV28" s="370">
        <v>1970499</v>
      </c>
      <c r="BW28" s="371"/>
      <c r="BX28" s="371"/>
      <c r="BY28" s="371"/>
      <c r="BZ28" s="371"/>
      <c r="CA28" s="371"/>
      <c r="CB28" s="371"/>
      <c r="CC28" s="372"/>
      <c r="CD28" s="194"/>
      <c r="CE28" s="521"/>
      <c r="CF28" s="521"/>
      <c r="CG28" s="521"/>
      <c r="CH28" s="521"/>
      <c r="CI28" s="521"/>
      <c r="CJ28" s="521"/>
      <c r="CK28" s="521"/>
      <c r="CL28" s="521"/>
      <c r="CM28" s="521"/>
      <c r="CN28" s="521"/>
      <c r="CO28" s="521"/>
      <c r="CP28" s="521"/>
      <c r="CQ28" s="521"/>
      <c r="CR28" s="521"/>
      <c r="CS28" s="522"/>
      <c r="CT28" s="404"/>
      <c r="CU28" s="405"/>
      <c r="CV28" s="405"/>
      <c r="CW28" s="405"/>
      <c r="CX28" s="405"/>
      <c r="CY28" s="405"/>
      <c r="CZ28" s="405"/>
      <c r="DA28" s="406"/>
      <c r="DB28" s="404"/>
      <c r="DC28" s="405"/>
      <c r="DD28" s="405"/>
      <c r="DE28" s="405"/>
      <c r="DF28" s="405"/>
      <c r="DG28" s="405"/>
      <c r="DH28" s="405"/>
      <c r="DI28" s="406"/>
    </row>
    <row r="29" spans="1:113" ht="18.75" customHeight="1" x14ac:dyDescent="0.2">
      <c r="A29" s="181"/>
      <c r="B29" s="578"/>
      <c r="C29" s="554"/>
      <c r="D29" s="555"/>
      <c r="E29" s="457" t="s">
        <v>190</v>
      </c>
      <c r="F29" s="437"/>
      <c r="G29" s="437"/>
      <c r="H29" s="437"/>
      <c r="I29" s="437"/>
      <c r="J29" s="437"/>
      <c r="K29" s="438"/>
      <c r="L29" s="458">
        <v>8</v>
      </c>
      <c r="M29" s="459"/>
      <c r="N29" s="459"/>
      <c r="O29" s="459"/>
      <c r="P29" s="501"/>
      <c r="Q29" s="458">
        <v>2220</v>
      </c>
      <c r="R29" s="459"/>
      <c r="S29" s="459"/>
      <c r="T29" s="459"/>
      <c r="U29" s="459"/>
      <c r="V29" s="501"/>
      <c r="W29" s="556"/>
      <c r="X29" s="557"/>
      <c r="Y29" s="558"/>
      <c r="Z29" s="457" t="s">
        <v>191</v>
      </c>
      <c r="AA29" s="437"/>
      <c r="AB29" s="437"/>
      <c r="AC29" s="437"/>
      <c r="AD29" s="437"/>
      <c r="AE29" s="437"/>
      <c r="AF29" s="437"/>
      <c r="AG29" s="438"/>
      <c r="AH29" s="458">
        <v>79</v>
      </c>
      <c r="AI29" s="459"/>
      <c r="AJ29" s="459"/>
      <c r="AK29" s="459"/>
      <c r="AL29" s="501"/>
      <c r="AM29" s="458">
        <v>240393</v>
      </c>
      <c r="AN29" s="459"/>
      <c r="AO29" s="459"/>
      <c r="AP29" s="459"/>
      <c r="AQ29" s="459"/>
      <c r="AR29" s="501"/>
      <c r="AS29" s="458">
        <v>3043</v>
      </c>
      <c r="AT29" s="459"/>
      <c r="AU29" s="459"/>
      <c r="AV29" s="459"/>
      <c r="AW29" s="459"/>
      <c r="AX29" s="460"/>
      <c r="AY29" s="564"/>
      <c r="AZ29" s="565"/>
      <c r="BA29" s="565"/>
      <c r="BB29" s="566"/>
      <c r="BC29" s="441" t="s">
        <v>192</v>
      </c>
      <c r="BD29" s="442"/>
      <c r="BE29" s="442"/>
      <c r="BF29" s="442"/>
      <c r="BG29" s="442"/>
      <c r="BH29" s="442"/>
      <c r="BI29" s="442"/>
      <c r="BJ29" s="442"/>
      <c r="BK29" s="442"/>
      <c r="BL29" s="442"/>
      <c r="BM29" s="443"/>
      <c r="BN29" s="407">
        <v>446753</v>
      </c>
      <c r="BO29" s="408"/>
      <c r="BP29" s="408"/>
      <c r="BQ29" s="408"/>
      <c r="BR29" s="408"/>
      <c r="BS29" s="408"/>
      <c r="BT29" s="408"/>
      <c r="BU29" s="409"/>
      <c r="BV29" s="407">
        <v>446713</v>
      </c>
      <c r="BW29" s="408"/>
      <c r="BX29" s="408"/>
      <c r="BY29" s="408"/>
      <c r="BZ29" s="408"/>
      <c r="CA29" s="408"/>
      <c r="CB29" s="408"/>
      <c r="CC29" s="409"/>
      <c r="CD29" s="196"/>
      <c r="CE29" s="521"/>
      <c r="CF29" s="521"/>
      <c r="CG29" s="521"/>
      <c r="CH29" s="521"/>
      <c r="CI29" s="521"/>
      <c r="CJ29" s="521"/>
      <c r="CK29" s="521"/>
      <c r="CL29" s="521"/>
      <c r="CM29" s="521"/>
      <c r="CN29" s="521"/>
      <c r="CO29" s="521"/>
      <c r="CP29" s="521"/>
      <c r="CQ29" s="521"/>
      <c r="CR29" s="521"/>
      <c r="CS29" s="522"/>
      <c r="CT29" s="404"/>
      <c r="CU29" s="405"/>
      <c r="CV29" s="405"/>
      <c r="CW29" s="405"/>
      <c r="CX29" s="405"/>
      <c r="CY29" s="405"/>
      <c r="CZ29" s="405"/>
      <c r="DA29" s="406"/>
      <c r="DB29" s="404"/>
      <c r="DC29" s="405"/>
      <c r="DD29" s="405"/>
      <c r="DE29" s="405"/>
      <c r="DF29" s="405"/>
      <c r="DG29" s="405"/>
      <c r="DH29" s="405"/>
      <c r="DI29" s="406"/>
    </row>
    <row r="30" spans="1:113" ht="18.75" customHeight="1" thickBot="1" x14ac:dyDescent="0.25">
      <c r="A30" s="181"/>
      <c r="B30" s="579"/>
      <c r="C30" s="580"/>
      <c r="D30" s="581"/>
      <c r="E30" s="461"/>
      <c r="F30" s="462"/>
      <c r="G30" s="462"/>
      <c r="H30" s="462"/>
      <c r="I30" s="462"/>
      <c r="J30" s="462"/>
      <c r="K30" s="463"/>
      <c r="L30" s="571"/>
      <c r="M30" s="572"/>
      <c r="N30" s="572"/>
      <c r="O30" s="572"/>
      <c r="P30" s="573"/>
      <c r="Q30" s="571"/>
      <c r="R30" s="572"/>
      <c r="S30" s="572"/>
      <c r="T30" s="572"/>
      <c r="U30" s="572"/>
      <c r="V30" s="573"/>
      <c r="W30" s="574" t="s">
        <v>193</v>
      </c>
      <c r="X30" s="575"/>
      <c r="Y30" s="575"/>
      <c r="Z30" s="575"/>
      <c r="AA30" s="575"/>
      <c r="AB30" s="575"/>
      <c r="AC30" s="575"/>
      <c r="AD30" s="575"/>
      <c r="AE30" s="575"/>
      <c r="AF30" s="575"/>
      <c r="AG30" s="576"/>
      <c r="AH30" s="534">
        <v>98.3</v>
      </c>
      <c r="AI30" s="535"/>
      <c r="AJ30" s="535"/>
      <c r="AK30" s="535"/>
      <c r="AL30" s="535"/>
      <c r="AM30" s="535"/>
      <c r="AN30" s="535"/>
      <c r="AO30" s="535"/>
      <c r="AP30" s="535"/>
      <c r="AQ30" s="535"/>
      <c r="AR30" s="535"/>
      <c r="AS30" s="535"/>
      <c r="AT30" s="535"/>
      <c r="AU30" s="535"/>
      <c r="AV30" s="535"/>
      <c r="AW30" s="535"/>
      <c r="AX30" s="537"/>
      <c r="AY30" s="567"/>
      <c r="AZ30" s="568"/>
      <c r="BA30" s="568"/>
      <c r="BB30" s="569"/>
      <c r="BC30" s="523" t="s">
        <v>50</v>
      </c>
      <c r="BD30" s="524"/>
      <c r="BE30" s="524"/>
      <c r="BF30" s="524"/>
      <c r="BG30" s="524"/>
      <c r="BH30" s="524"/>
      <c r="BI30" s="524"/>
      <c r="BJ30" s="524"/>
      <c r="BK30" s="524"/>
      <c r="BL30" s="524"/>
      <c r="BM30" s="525"/>
      <c r="BN30" s="526">
        <v>1578801</v>
      </c>
      <c r="BO30" s="527"/>
      <c r="BP30" s="527"/>
      <c r="BQ30" s="527"/>
      <c r="BR30" s="527"/>
      <c r="BS30" s="527"/>
      <c r="BT30" s="527"/>
      <c r="BU30" s="528"/>
      <c r="BV30" s="526">
        <v>1071292</v>
      </c>
      <c r="BW30" s="527"/>
      <c r="BX30" s="527"/>
      <c r="BY30" s="527"/>
      <c r="BZ30" s="527"/>
      <c r="CA30" s="527"/>
      <c r="CB30" s="527"/>
      <c r="CC30" s="528"/>
      <c r="CD30" s="197"/>
      <c r="CE30" s="198"/>
      <c r="CF30" s="198"/>
      <c r="CG30" s="198"/>
      <c r="CH30" s="198"/>
      <c r="CI30" s="198"/>
      <c r="CJ30" s="198"/>
      <c r="CK30" s="198"/>
      <c r="CL30" s="198"/>
      <c r="CM30" s="198"/>
      <c r="CN30" s="198"/>
      <c r="CO30" s="198"/>
      <c r="CP30" s="198"/>
      <c r="CQ30" s="198"/>
      <c r="CR30" s="198"/>
      <c r="CS30" s="199"/>
      <c r="CT30" s="200"/>
      <c r="CU30" s="201"/>
      <c r="CV30" s="201"/>
      <c r="CW30" s="201"/>
      <c r="CX30" s="201"/>
      <c r="CY30" s="201"/>
      <c r="CZ30" s="201"/>
      <c r="DA30" s="202"/>
      <c r="DB30" s="200"/>
      <c r="DC30" s="201"/>
      <c r="DD30" s="201"/>
      <c r="DE30" s="201"/>
      <c r="DF30" s="201"/>
      <c r="DG30" s="201"/>
      <c r="DH30" s="201"/>
      <c r="DI30" s="202"/>
    </row>
    <row r="31" spans="1:113" ht="13.5" customHeight="1" x14ac:dyDescent="0.2">
      <c r="A31" s="181"/>
      <c r="B31" s="203"/>
      <c r="DI31" s="204"/>
    </row>
    <row r="32" spans="1:113" ht="13.5" customHeight="1" x14ac:dyDescent="0.2">
      <c r="A32" s="181"/>
      <c r="B32" s="205"/>
      <c r="C32" s="570" t="s">
        <v>194</v>
      </c>
      <c r="D32" s="570"/>
      <c r="E32" s="570"/>
      <c r="F32" s="570"/>
      <c r="G32" s="570"/>
      <c r="H32" s="570"/>
      <c r="I32" s="570"/>
      <c r="J32" s="570"/>
      <c r="K32" s="570"/>
      <c r="L32" s="570"/>
      <c r="M32" s="570"/>
      <c r="N32" s="570"/>
      <c r="O32" s="570"/>
      <c r="P32" s="570"/>
      <c r="Q32" s="570"/>
      <c r="R32" s="570"/>
      <c r="S32" s="570"/>
      <c r="U32" s="411" t="s">
        <v>195</v>
      </c>
      <c r="V32" s="411"/>
      <c r="W32" s="411"/>
      <c r="X32" s="411"/>
      <c r="Y32" s="411"/>
      <c r="Z32" s="411"/>
      <c r="AA32" s="411"/>
      <c r="AB32" s="411"/>
      <c r="AC32" s="411"/>
      <c r="AD32" s="411"/>
      <c r="AE32" s="411"/>
      <c r="AF32" s="411"/>
      <c r="AG32" s="411"/>
      <c r="AH32" s="411"/>
      <c r="AI32" s="411"/>
      <c r="AJ32" s="411"/>
      <c r="AK32" s="411"/>
      <c r="AM32" s="411" t="s">
        <v>196</v>
      </c>
      <c r="AN32" s="411"/>
      <c r="AO32" s="411"/>
      <c r="AP32" s="411"/>
      <c r="AQ32" s="411"/>
      <c r="AR32" s="411"/>
      <c r="AS32" s="411"/>
      <c r="AT32" s="411"/>
      <c r="AU32" s="411"/>
      <c r="AV32" s="411"/>
      <c r="AW32" s="411"/>
      <c r="AX32" s="411"/>
      <c r="AY32" s="411"/>
      <c r="AZ32" s="411"/>
      <c r="BA32" s="411"/>
      <c r="BB32" s="411"/>
      <c r="BC32" s="411"/>
      <c r="BE32" s="411" t="s">
        <v>197</v>
      </c>
      <c r="BF32" s="411"/>
      <c r="BG32" s="411"/>
      <c r="BH32" s="411"/>
      <c r="BI32" s="411"/>
      <c r="BJ32" s="411"/>
      <c r="BK32" s="411"/>
      <c r="BL32" s="411"/>
      <c r="BM32" s="411"/>
      <c r="BN32" s="411"/>
      <c r="BO32" s="411"/>
      <c r="BP32" s="411"/>
      <c r="BQ32" s="411"/>
      <c r="BR32" s="411"/>
      <c r="BS32" s="411"/>
      <c r="BT32" s="411"/>
      <c r="BU32" s="411"/>
      <c r="BW32" s="411" t="s">
        <v>198</v>
      </c>
      <c r="BX32" s="411"/>
      <c r="BY32" s="411"/>
      <c r="BZ32" s="411"/>
      <c r="CA32" s="411"/>
      <c r="CB32" s="411"/>
      <c r="CC32" s="411"/>
      <c r="CD32" s="411"/>
      <c r="CE32" s="411"/>
      <c r="CF32" s="411"/>
      <c r="CG32" s="411"/>
      <c r="CH32" s="411"/>
      <c r="CI32" s="411"/>
      <c r="CJ32" s="411"/>
      <c r="CK32" s="411"/>
      <c r="CL32" s="411"/>
      <c r="CM32" s="411"/>
      <c r="CO32" s="411" t="s">
        <v>199</v>
      </c>
      <c r="CP32" s="411"/>
      <c r="CQ32" s="411"/>
      <c r="CR32" s="411"/>
      <c r="CS32" s="411"/>
      <c r="CT32" s="411"/>
      <c r="CU32" s="411"/>
      <c r="CV32" s="411"/>
      <c r="CW32" s="411"/>
      <c r="CX32" s="411"/>
      <c r="CY32" s="411"/>
      <c r="CZ32" s="411"/>
      <c r="DA32" s="411"/>
      <c r="DB32" s="411"/>
      <c r="DC32" s="411"/>
      <c r="DD32" s="411"/>
      <c r="DE32" s="411"/>
      <c r="DI32" s="204"/>
    </row>
    <row r="33" spans="1:113" ht="13.5" customHeight="1" x14ac:dyDescent="0.2">
      <c r="A33" s="181"/>
      <c r="B33" s="205"/>
      <c r="C33" s="431" t="s">
        <v>200</v>
      </c>
      <c r="D33" s="431"/>
      <c r="E33" s="396" t="s">
        <v>201</v>
      </c>
      <c r="F33" s="396"/>
      <c r="G33" s="396"/>
      <c r="H33" s="396"/>
      <c r="I33" s="396"/>
      <c r="J33" s="396"/>
      <c r="K33" s="396"/>
      <c r="L33" s="396"/>
      <c r="M33" s="396"/>
      <c r="N33" s="396"/>
      <c r="O33" s="396"/>
      <c r="P33" s="396"/>
      <c r="Q33" s="396"/>
      <c r="R33" s="396"/>
      <c r="S33" s="396"/>
      <c r="T33" s="206"/>
      <c r="U33" s="431" t="s">
        <v>202</v>
      </c>
      <c r="V33" s="431"/>
      <c r="W33" s="396" t="s">
        <v>203</v>
      </c>
      <c r="X33" s="396"/>
      <c r="Y33" s="396"/>
      <c r="Z33" s="396"/>
      <c r="AA33" s="396"/>
      <c r="AB33" s="396"/>
      <c r="AC33" s="396"/>
      <c r="AD33" s="396"/>
      <c r="AE33" s="396"/>
      <c r="AF33" s="396"/>
      <c r="AG33" s="396"/>
      <c r="AH33" s="396"/>
      <c r="AI33" s="396"/>
      <c r="AJ33" s="396"/>
      <c r="AK33" s="396"/>
      <c r="AL33" s="206"/>
      <c r="AM33" s="431" t="s">
        <v>202</v>
      </c>
      <c r="AN33" s="431"/>
      <c r="AO33" s="396" t="s">
        <v>203</v>
      </c>
      <c r="AP33" s="396"/>
      <c r="AQ33" s="396"/>
      <c r="AR33" s="396"/>
      <c r="AS33" s="396"/>
      <c r="AT33" s="396"/>
      <c r="AU33" s="396"/>
      <c r="AV33" s="396"/>
      <c r="AW33" s="396"/>
      <c r="AX33" s="396"/>
      <c r="AY33" s="396"/>
      <c r="AZ33" s="396"/>
      <c r="BA33" s="396"/>
      <c r="BB33" s="396"/>
      <c r="BC33" s="396"/>
      <c r="BD33" s="207"/>
      <c r="BE33" s="396" t="s">
        <v>204</v>
      </c>
      <c r="BF33" s="396"/>
      <c r="BG33" s="396" t="s">
        <v>205</v>
      </c>
      <c r="BH33" s="396"/>
      <c r="BI33" s="396"/>
      <c r="BJ33" s="396"/>
      <c r="BK33" s="396"/>
      <c r="BL33" s="396"/>
      <c r="BM33" s="396"/>
      <c r="BN33" s="396"/>
      <c r="BO33" s="396"/>
      <c r="BP33" s="396"/>
      <c r="BQ33" s="396"/>
      <c r="BR33" s="396"/>
      <c r="BS33" s="396"/>
      <c r="BT33" s="396"/>
      <c r="BU33" s="396"/>
      <c r="BV33" s="207"/>
      <c r="BW33" s="431" t="s">
        <v>204</v>
      </c>
      <c r="BX33" s="431"/>
      <c r="BY33" s="396" t="s">
        <v>206</v>
      </c>
      <c r="BZ33" s="396"/>
      <c r="CA33" s="396"/>
      <c r="CB33" s="396"/>
      <c r="CC33" s="396"/>
      <c r="CD33" s="396"/>
      <c r="CE33" s="396"/>
      <c r="CF33" s="396"/>
      <c r="CG33" s="396"/>
      <c r="CH33" s="396"/>
      <c r="CI33" s="396"/>
      <c r="CJ33" s="396"/>
      <c r="CK33" s="396"/>
      <c r="CL33" s="396"/>
      <c r="CM33" s="396"/>
      <c r="CN33" s="206"/>
      <c r="CO33" s="431" t="s">
        <v>202</v>
      </c>
      <c r="CP33" s="431"/>
      <c r="CQ33" s="396" t="s">
        <v>207</v>
      </c>
      <c r="CR33" s="396"/>
      <c r="CS33" s="396"/>
      <c r="CT33" s="396"/>
      <c r="CU33" s="396"/>
      <c r="CV33" s="396"/>
      <c r="CW33" s="396"/>
      <c r="CX33" s="396"/>
      <c r="CY33" s="396"/>
      <c r="CZ33" s="396"/>
      <c r="DA33" s="396"/>
      <c r="DB33" s="396"/>
      <c r="DC33" s="396"/>
      <c r="DD33" s="396"/>
      <c r="DE33" s="396"/>
      <c r="DF33" s="206"/>
      <c r="DG33" s="596" t="s">
        <v>208</v>
      </c>
      <c r="DH33" s="596"/>
      <c r="DI33" s="208"/>
    </row>
    <row r="34" spans="1:113" ht="32.25" customHeight="1" x14ac:dyDescent="0.2">
      <c r="A34" s="181"/>
      <c r="B34" s="205"/>
      <c r="C34" s="597">
        <f>IF(E34="","",1)</f>
        <v>1</v>
      </c>
      <c r="D34" s="597"/>
      <c r="E34" s="598" t="str">
        <f>IF('各会計、関係団体の財政状況及び健全化判断比率'!B7="","",'各会計、関係団体の財政状況及び健全化判断比率'!B7)</f>
        <v>一般会計</v>
      </c>
      <c r="F34" s="598"/>
      <c r="G34" s="598"/>
      <c r="H34" s="598"/>
      <c r="I34" s="598"/>
      <c r="J34" s="598"/>
      <c r="K34" s="598"/>
      <c r="L34" s="598"/>
      <c r="M34" s="598"/>
      <c r="N34" s="598"/>
      <c r="O34" s="598"/>
      <c r="P34" s="598"/>
      <c r="Q34" s="598"/>
      <c r="R34" s="598"/>
      <c r="S34" s="598"/>
      <c r="T34" s="181"/>
      <c r="U34" s="597">
        <f>IF(W34="","",MAX(C34:D43)+1)</f>
        <v>2</v>
      </c>
      <c r="V34" s="597"/>
      <c r="W34" s="598" t="str">
        <f>IF('各会計、関係団体の財政状況及び健全化判断比率'!B28="","",'各会計、関係団体の財政状況及び健全化判断比率'!B28)</f>
        <v>国民健康保険特別会計</v>
      </c>
      <c r="X34" s="598"/>
      <c r="Y34" s="598"/>
      <c r="Z34" s="598"/>
      <c r="AA34" s="598"/>
      <c r="AB34" s="598"/>
      <c r="AC34" s="598"/>
      <c r="AD34" s="598"/>
      <c r="AE34" s="598"/>
      <c r="AF34" s="598"/>
      <c r="AG34" s="598"/>
      <c r="AH34" s="598"/>
      <c r="AI34" s="598"/>
      <c r="AJ34" s="598"/>
      <c r="AK34" s="598"/>
      <c r="AL34" s="181"/>
      <c r="AM34" s="597" t="str">
        <f>IF(AO34="","",MAX(C34:D43,U34:V43)+1)</f>
        <v/>
      </c>
      <c r="AN34" s="597"/>
      <c r="AO34" s="598"/>
      <c r="AP34" s="598"/>
      <c r="AQ34" s="598"/>
      <c r="AR34" s="598"/>
      <c r="AS34" s="598"/>
      <c r="AT34" s="598"/>
      <c r="AU34" s="598"/>
      <c r="AV34" s="598"/>
      <c r="AW34" s="598"/>
      <c r="AX34" s="598"/>
      <c r="AY34" s="598"/>
      <c r="AZ34" s="598"/>
      <c r="BA34" s="598"/>
      <c r="BB34" s="598"/>
      <c r="BC34" s="598"/>
      <c r="BD34" s="181"/>
      <c r="BE34" s="597">
        <f>IF(BG34="","",MAX(C34:D43,U34:V43,AM34:AN43)+1)</f>
        <v>5</v>
      </c>
      <c r="BF34" s="597"/>
      <c r="BG34" s="598" t="str">
        <f>IF('各会計、関係団体の財政状況及び健全化判断比率'!B31="","",'各会計、関係団体の財政状況及び健全化判断比率'!B31)</f>
        <v>公共下水道事業特別会計</v>
      </c>
      <c r="BH34" s="598"/>
      <c r="BI34" s="598"/>
      <c r="BJ34" s="598"/>
      <c r="BK34" s="598"/>
      <c r="BL34" s="598"/>
      <c r="BM34" s="598"/>
      <c r="BN34" s="598"/>
      <c r="BO34" s="598"/>
      <c r="BP34" s="598"/>
      <c r="BQ34" s="598"/>
      <c r="BR34" s="598"/>
      <c r="BS34" s="598"/>
      <c r="BT34" s="598"/>
      <c r="BU34" s="598"/>
      <c r="BV34" s="181"/>
      <c r="BW34" s="597">
        <f>IF(BY34="","",MAX(C34:D43,U34:V43,AM34:AN43,BE34:BF43)+1)</f>
        <v>8</v>
      </c>
      <c r="BX34" s="597"/>
      <c r="BY34" s="598" t="str">
        <f>IF('各会計、関係団体の財政状況及び健全化判断比率'!B68="","",'各会計、関係団体の財政状況及び健全化判断比率'!B68)</f>
        <v>双葉地方広域市町村圏組合・一般会計</v>
      </c>
      <c r="BZ34" s="598"/>
      <c r="CA34" s="598"/>
      <c r="CB34" s="598"/>
      <c r="CC34" s="598"/>
      <c r="CD34" s="598"/>
      <c r="CE34" s="598"/>
      <c r="CF34" s="598"/>
      <c r="CG34" s="598"/>
      <c r="CH34" s="598"/>
      <c r="CI34" s="598"/>
      <c r="CJ34" s="598"/>
      <c r="CK34" s="598"/>
      <c r="CL34" s="598"/>
      <c r="CM34" s="598"/>
      <c r="CN34" s="181"/>
      <c r="CO34" s="597">
        <f>IF(CQ34="","",MAX(C34:D43,U34:V43,AM34:AN43,BE34:BF43,BW34:BX43)+1)</f>
        <v>18</v>
      </c>
      <c r="CP34" s="597"/>
      <c r="CQ34" s="598" t="str">
        <f>IF('各会計、関係団体の財政状況及び健全化判断比率'!BS7="","",'各会計、関係団体の財政状況及び健全化判断比率'!BS7)</f>
        <v>株式会社広野町振興公社</v>
      </c>
      <c r="CR34" s="598"/>
      <c r="CS34" s="598"/>
      <c r="CT34" s="598"/>
      <c r="CU34" s="598"/>
      <c r="CV34" s="598"/>
      <c r="CW34" s="598"/>
      <c r="CX34" s="598"/>
      <c r="CY34" s="598"/>
      <c r="CZ34" s="598"/>
      <c r="DA34" s="598"/>
      <c r="DB34" s="598"/>
      <c r="DC34" s="598"/>
      <c r="DD34" s="598"/>
      <c r="DE34" s="598"/>
      <c r="DG34" s="599" t="str">
        <f>IF('各会計、関係団体の財政状況及び健全化判断比率'!BR7="","",'各会計、関係団体の財政状況及び健全化判断比率'!BR7)</f>
        <v/>
      </c>
      <c r="DH34" s="599"/>
      <c r="DI34" s="208"/>
    </row>
    <row r="35" spans="1:113" ht="32.25" customHeight="1" x14ac:dyDescent="0.2">
      <c r="A35" s="181"/>
      <c r="B35" s="205"/>
      <c r="C35" s="597" t="str">
        <f>IF(E35="","",C34+1)</f>
        <v/>
      </c>
      <c r="D35" s="597"/>
      <c r="E35" s="598" t="str">
        <f>IF('各会計、関係団体の財政状況及び健全化判断比率'!B8="","",'各会計、関係団体の財政状況及び健全化判断比率'!B8)</f>
        <v/>
      </c>
      <c r="F35" s="598"/>
      <c r="G35" s="598"/>
      <c r="H35" s="598"/>
      <c r="I35" s="598"/>
      <c r="J35" s="598"/>
      <c r="K35" s="598"/>
      <c r="L35" s="598"/>
      <c r="M35" s="598"/>
      <c r="N35" s="598"/>
      <c r="O35" s="598"/>
      <c r="P35" s="598"/>
      <c r="Q35" s="598"/>
      <c r="R35" s="598"/>
      <c r="S35" s="598"/>
      <c r="T35" s="181"/>
      <c r="U35" s="597">
        <f>IF(W35="","",U34+1)</f>
        <v>3</v>
      </c>
      <c r="V35" s="597"/>
      <c r="W35" s="598" t="str">
        <f>IF('各会計、関係団体の財政状況及び健全化判断比率'!B29="","",'各会計、関係団体の財政状況及び健全化判断比率'!B29)</f>
        <v>介護保険特別会計</v>
      </c>
      <c r="X35" s="598"/>
      <c r="Y35" s="598"/>
      <c r="Z35" s="598"/>
      <c r="AA35" s="598"/>
      <c r="AB35" s="598"/>
      <c r="AC35" s="598"/>
      <c r="AD35" s="598"/>
      <c r="AE35" s="598"/>
      <c r="AF35" s="598"/>
      <c r="AG35" s="598"/>
      <c r="AH35" s="598"/>
      <c r="AI35" s="598"/>
      <c r="AJ35" s="598"/>
      <c r="AK35" s="598"/>
      <c r="AL35" s="181"/>
      <c r="AM35" s="597" t="str">
        <f t="shared" ref="AM35:AM43" si="0">IF(AO35="","",AM34+1)</f>
        <v/>
      </c>
      <c r="AN35" s="597"/>
      <c r="AO35" s="598"/>
      <c r="AP35" s="598"/>
      <c r="AQ35" s="598"/>
      <c r="AR35" s="598"/>
      <c r="AS35" s="598"/>
      <c r="AT35" s="598"/>
      <c r="AU35" s="598"/>
      <c r="AV35" s="598"/>
      <c r="AW35" s="598"/>
      <c r="AX35" s="598"/>
      <c r="AY35" s="598"/>
      <c r="AZ35" s="598"/>
      <c r="BA35" s="598"/>
      <c r="BB35" s="598"/>
      <c r="BC35" s="598"/>
      <c r="BD35" s="181"/>
      <c r="BE35" s="597">
        <f t="shared" ref="BE35:BE43" si="1">IF(BG35="","",BE34+1)</f>
        <v>6</v>
      </c>
      <c r="BF35" s="597"/>
      <c r="BG35" s="598" t="str">
        <f>IF('各会計、関係団体の財政状況及び健全化判断比率'!B32="","",'各会計、関係団体の財政状況及び健全化判断比率'!B32)</f>
        <v>農業集落排水事業特別会計</v>
      </c>
      <c r="BH35" s="598"/>
      <c r="BI35" s="598"/>
      <c r="BJ35" s="598"/>
      <c r="BK35" s="598"/>
      <c r="BL35" s="598"/>
      <c r="BM35" s="598"/>
      <c r="BN35" s="598"/>
      <c r="BO35" s="598"/>
      <c r="BP35" s="598"/>
      <c r="BQ35" s="598"/>
      <c r="BR35" s="598"/>
      <c r="BS35" s="598"/>
      <c r="BT35" s="598"/>
      <c r="BU35" s="598"/>
      <c r="BV35" s="181"/>
      <c r="BW35" s="597">
        <f t="shared" ref="BW35:BW43" si="2">IF(BY35="","",BW34+1)</f>
        <v>9</v>
      </c>
      <c r="BX35" s="597"/>
      <c r="BY35" s="598" t="str">
        <f>IF('各会計、関係団体の財政状況及び健全化判断比率'!B69="","",'各会計、関係団体の財政状況及び健全化判断比率'!B69)</f>
        <v>双葉地方広域市町村圏組合・下水道事業特別会計</v>
      </c>
      <c r="BZ35" s="598"/>
      <c r="CA35" s="598"/>
      <c r="CB35" s="598"/>
      <c r="CC35" s="598"/>
      <c r="CD35" s="598"/>
      <c r="CE35" s="598"/>
      <c r="CF35" s="598"/>
      <c r="CG35" s="598"/>
      <c r="CH35" s="598"/>
      <c r="CI35" s="598"/>
      <c r="CJ35" s="598"/>
      <c r="CK35" s="598"/>
      <c r="CL35" s="598"/>
      <c r="CM35" s="598"/>
      <c r="CN35" s="181"/>
      <c r="CO35" s="597">
        <f t="shared" ref="CO35:CO43" si="3">IF(CQ35="","",CO34+1)</f>
        <v>19</v>
      </c>
      <c r="CP35" s="597"/>
      <c r="CQ35" s="598" t="str">
        <f>IF('各会計、関係団体の財政状況及び健全化判断比率'!BS8="","",'各会計、関係団体の財政状況及び健全化判断比率'!BS8)</f>
        <v>社会福祉法人広葉会</v>
      </c>
      <c r="CR35" s="598"/>
      <c r="CS35" s="598"/>
      <c r="CT35" s="598"/>
      <c r="CU35" s="598"/>
      <c r="CV35" s="598"/>
      <c r="CW35" s="598"/>
      <c r="CX35" s="598"/>
      <c r="CY35" s="598"/>
      <c r="CZ35" s="598"/>
      <c r="DA35" s="598"/>
      <c r="DB35" s="598"/>
      <c r="DC35" s="598"/>
      <c r="DD35" s="598"/>
      <c r="DE35" s="598"/>
      <c r="DG35" s="599" t="str">
        <f>IF('各会計、関係団体の財政状況及び健全化判断比率'!BR8="","",'各会計、関係団体の財政状況及び健全化判断比率'!BR8)</f>
        <v>○</v>
      </c>
      <c r="DH35" s="599"/>
      <c r="DI35" s="208"/>
    </row>
    <row r="36" spans="1:113" ht="32.25" customHeight="1" x14ac:dyDescent="0.2">
      <c r="A36" s="181"/>
      <c r="B36" s="205"/>
      <c r="C36" s="597" t="str">
        <f>IF(E36="","",C35+1)</f>
        <v/>
      </c>
      <c r="D36" s="597"/>
      <c r="E36" s="598" t="str">
        <f>IF('各会計、関係団体の財政状況及び健全化判断比率'!B9="","",'各会計、関係団体の財政状況及び健全化判断比率'!B9)</f>
        <v/>
      </c>
      <c r="F36" s="598"/>
      <c r="G36" s="598"/>
      <c r="H36" s="598"/>
      <c r="I36" s="598"/>
      <c r="J36" s="598"/>
      <c r="K36" s="598"/>
      <c r="L36" s="598"/>
      <c r="M36" s="598"/>
      <c r="N36" s="598"/>
      <c r="O36" s="598"/>
      <c r="P36" s="598"/>
      <c r="Q36" s="598"/>
      <c r="R36" s="598"/>
      <c r="S36" s="598"/>
      <c r="T36" s="181"/>
      <c r="U36" s="597">
        <f t="shared" ref="U36:U43" si="4">IF(W36="","",U35+1)</f>
        <v>4</v>
      </c>
      <c r="V36" s="597"/>
      <c r="W36" s="598" t="str">
        <f>IF('各会計、関係団体の財政状況及び健全化判断比率'!B30="","",'各会計、関係団体の財政状況及び健全化判断比率'!B30)</f>
        <v>後期高齢者医療特別会計</v>
      </c>
      <c r="X36" s="598"/>
      <c r="Y36" s="598"/>
      <c r="Z36" s="598"/>
      <c r="AA36" s="598"/>
      <c r="AB36" s="598"/>
      <c r="AC36" s="598"/>
      <c r="AD36" s="598"/>
      <c r="AE36" s="598"/>
      <c r="AF36" s="598"/>
      <c r="AG36" s="598"/>
      <c r="AH36" s="598"/>
      <c r="AI36" s="598"/>
      <c r="AJ36" s="598"/>
      <c r="AK36" s="598"/>
      <c r="AL36" s="181"/>
      <c r="AM36" s="597" t="str">
        <f t="shared" si="0"/>
        <v/>
      </c>
      <c r="AN36" s="597"/>
      <c r="AO36" s="598"/>
      <c r="AP36" s="598"/>
      <c r="AQ36" s="598"/>
      <c r="AR36" s="598"/>
      <c r="AS36" s="598"/>
      <c r="AT36" s="598"/>
      <c r="AU36" s="598"/>
      <c r="AV36" s="598"/>
      <c r="AW36" s="598"/>
      <c r="AX36" s="598"/>
      <c r="AY36" s="598"/>
      <c r="AZ36" s="598"/>
      <c r="BA36" s="598"/>
      <c r="BB36" s="598"/>
      <c r="BC36" s="598"/>
      <c r="BD36" s="181"/>
      <c r="BE36" s="597">
        <f t="shared" si="1"/>
        <v>7</v>
      </c>
      <c r="BF36" s="597"/>
      <c r="BG36" s="598" t="str">
        <f>IF('各会計、関係団体の財政状況及び健全化判断比率'!B33="","",'各会計、関係団体の財政状況及び健全化判断比率'!B33)</f>
        <v>土地開発事業特別会計</v>
      </c>
      <c r="BH36" s="598"/>
      <c r="BI36" s="598"/>
      <c r="BJ36" s="598"/>
      <c r="BK36" s="598"/>
      <c r="BL36" s="598"/>
      <c r="BM36" s="598"/>
      <c r="BN36" s="598"/>
      <c r="BO36" s="598"/>
      <c r="BP36" s="598"/>
      <c r="BQ36" s="598"/>
      <c r="BR36" s="598"/>
      <c r="BS36" s="598"/>
      <c r="BT36" s="598"/>
      <c r="BU36" s="598"/>
      <c r="BV36" s="181"/>
      <c r="BW36" s="597">
        <f t="shared" si="2"/>
        <v>10</v>
      </c>
      <c r="BX36" s="597"/>
      <c r="BY36" s="598" t="str">
        <f>IF('各会計、関係団体の財政状況及び健全化判断比率'!B70="","",'各会計、関係団体の財政状況及び健全化判断比率'!B70)</f>
        <v>双葉地方水道企業団・水道事業会計</v>
      </c>
      <c r="BZ36" s="598"/>
      <c r="CA36" s="598"/>
      <c r="CB36" s="598"/>
      <c r="CC36" s="598"/>
      <c r="CD36" s="598"/>
      <c r="CE36" s="598"/>
      <c r="CF36" s="598"/>
      <c r="CG36" s="598"/>
      <c r="CH36" s="598"/>
      <c r="CI36" s="598"/>
      <c r="CJ36" s="598"/>
      <c r="CK36" s="598"/>
      <c r="CL36" s="598"/>
      <c r="CM36" s="598"/>
      <c r="CN36" s="181"/>
      <c r="CO36" s="597" t="str">
        <f t="shared" si="3"/>
        <v/>
      </c>
      <c r="CP36" s="597"/>
      <c r="CQ36" s="598" t="str">
        <f>IF('各会計、関係団体の財政状況及び健全化判断比率'!BS9="","",'各会計、関係団体の財政状況及び健全化判断比率'!BS9)</f>
        <v/>
      </c>
      <c r="CR36" s="598"/>
      <c r="CS36" s="598"/>
      <c r="CT36" s="598"/>
      <c r="CU36" s="598"/>
      <c r="CV36" s="598"/>
      <c r="CW36" s="598"/>
      <c r="CX36" s="598"/>
      <c r="CY36" s="598"/>
      <c r="CZ36" s="598"/>
      <c r="DA36" s="598"/>
      <c r="DB36" s="598"/>
      <c r="DC36" s="598"/>
      <c r="DD36" s="598"/>
      <c r="DE36" s="598"/>
      <c r="DG36" s="599" t="str">
        <f>IF('各会計、関係団体の財政状況及び健全化判断比率'!BR9="","",'各会計、関係団体の財政状況及び健全化判断比率'!BR9)</f>
        <v/>
      </c>
      <c r="DH36" s="599"/>
      <c r="DI36" s="208"/>
    </row>
    <row r="37" spans="1:113" ht="32.25" customHeight="1" x14ac:dyDescent="0.2">
      <c r="A37" s="181"/>
      <c r="B37" s="205"/>
      <c r="C37" s="597" t="str">
        <f>IF(E37="","",C36+1)</f>
        <v/>
      </c>
      <c r="D37" s="597"/>
      <c r="E37" s="598" t="str">
        <f>IF('各会計、関係団体の財政状況及び健全化判断比率'!B10="","",'各会計、関係団体の財政状況及び健全化判断比率'!B10)</f>
        <v/>
      </c>
      <c r="F37" s="598"/>
      <c r="G37" s="598"/>
      <c r="H37" s="598"/>
      <c r="I37" s="598"/>
      <c r="J37" s="598"/>
      <c r="K37" s="598"/>
      <c r="L37" s="598"/>
      <c r="M37" s="598"/>
      <c r="N37" s="598"/>
      <c r="O37" s="598"/>
      <c r="P37" s="598"/>
      <c r="Q37" s="598"/>
      <c r="R37" s="598"/>
      <c r="S37" s="598"/>
      <c r="T37" s="181"/>
      <c r="U37" s="597" t="str">
        <f t="shared" si="4"/>
        <v/>
      </c>
      <c r="V37" s="597"/>
      <c r="W37" s="598"/>
      <c r="X37" s="598"/>
      <c r="Y37" s="598"/>
      <c r="Z37" s="598"/>
      <c r="AA37" s="598"/>
      <c r="AB37" s="598"/>
      <c r="AC37" s="598"/>
      <c r="AD37" s="598"/>
      <c r="AE37" s="598"/>
      <c r="AF37" s="598"/>
      <c r="AG37" s="598"/>
      <c r="AH37" s="598"/>
      <c r="AI37" s="598"/>
      <c r="AJ37" s="598"/>
      <c r="AK37" s="598"/>
      <c r="AL37" s="181"/>
      <c r="AM37" s="597" t="str">
        <f t="shared" si="0"/>
        <v/>
      </c>
      <c r="AN37" s="597"/>
      <c r="AO37" s="598"/>
      <c r="AP37" s="598"/>
      <c r="AQ37" s="598"/>
      <c r="AR37" s="598"/>
      <c r="AS37" s="598"/>
      <c r="AT37" s="598"/>
      <c r="AU37" s="598"/>
      <c r="AV37" s="598"/>
      <c r="AW37" s="598"/>
      <c r="AX37" s="598"/>
      <c r="AY37" s="598"/>
      <c r="AZ37" s="598"/>
      <c r="BA37" s="598"/>
      <c r="BB37" s="598"/>
      <c r="BC37" s="598"/>
      <c r="BD37" s="181"/>
      <c r="BE37" s="597" t="str">
        <f t="shared" si="1"/>
        <v/>
      </c>
      <c r="BF37" s="597"/>
      <c r="BG37" s="598"/>
      <c r="BH37" s="598"/>
      <c r="BI37" s="598"/>
      <c r="BJ37" s="598"/>
      <c r="BK37" s="598"/>
      <c r="BL37" s="598"/>
      <c r="BM37" s="598"/>
      <c r="BN37" s="598"/>
      <c r="BO37" s="598"/>
      <c r="BP37" s="598"/>
      <c r="BQ37" s="598"/>
      <c r="BR37" s="598"/>
      <c r="BS37" s="598"/>
      <c r="BT37" s="598"/>
      <c r="BU37" s="598"/>
      <c r="BV37" s="181"/>
      <c r="BW37" s="597">
        <f t="shared" si="2"/>
        <v>11</v>
      </c>
      <c r="BX37" s="597"/>
      <c r="BY37" s="598" t="str">
        <f>IF('各会計、関係団体の財政状況及び健全化判断比率'!B71="","",'各会計、関係団体の財政状況及び健全化判断比率'!B71)</f>
        <v>双葉地方水道企業団・工業用水道会計</v>
      </c>
      <c r="BZ37" s="598"/>
      <c r="CA37" s="598"/>
      <c r="CB37" s="598"/>
      <c r="CC37" s="598"/>
      <c r="CD37" s="598"/>
      <c r="CE37" s="598"/>
      <c r="CF37" s="598"/>
      <c r="CG37" s="598"/>
      <c r="CH37" s="598"/>
      <c r="CI37" s="598"/>
      <c r="CJ37" s="598"/>
      <c r="CK37" s="598"/>
      <c r="CL37" s="598"/>
      <c r="CM37" s="598"/>
      <c r="CN37" s="181"/>
      <c r="CO37" s="597" t="str">
        <f t="shared" si="3"/>
        <v/>
      </c>
      <c r="CP37" s="597"/>
      <c r="CQ37" s="598" t="str">
        <f>IF('各会計、関係団体の財政状況及び健全化判断比率'!BS10="","",'各会計、関係団体の財政状況及び健全化判断比率'!BS10)</f>
        <v/>
      </c>
      <c r="CR37" s="598"/>
      <c r="CS37" s="598"/>
      <c r="CT37" s="598"/>
      <c r="CU37" s="598"/>
      <c r="CV37" s="598"/>
      <c r="CW37" s="598"/>
      <c r="CX37" s="598"/>
      <c r="CY37" s="598"/>
      <c r="CZ37" s="598"/>
      <c r="DA37" s="598"/>
      <c r="DB37" s="598"/>
      <c r="DC37" s="598"/>
      <c r="DD37" s="598"/>
      <c r="DE37" s="598"/>
      <c r="DG37" s="599" t="str">
        <f>IF('各会計、関係団体の財政状況及び健全化判断比率'!BR10="","",'各会計、関係団体の財政状況及び健全化判断比率'!BR10)</f>
        <v/>
      </c>
      <c r="DH37" s="599"/>
      <c r="DI37" s="208"/>
    </row>
    <row r="38" spans="1:113" ht="32.25" customHeight="1" x14ac:dyDescent="0.2">
      <c r="A38" s="181"/>
      <c r="B38" s="205"/>
      <c r="C38" s="597" t="str">
        <f t="shared" ref="C38:C43" si="5">IF(E38="","",C37+1)</f>
        <v/>
      </c>
      <c r="D38" s="597"/>
      <c r="E38" s="598" t="str">
        <f>IF('各会計、関係団体の財政状況及び健全化判断比率'!B11="","",'各会計、関係団体の財政状況及び健全化判断比率'!B11)</f>
        <v/>
      </c>
      <c r="F38" s="598"/>
      <c r="G38" s="598"/>
      <c r="H38" s="598"/>
      <c r="I38" s="598"/>
      <c r="J38" s="598"/>
      <c r="K38" s="598"/>
      <c r="L38" s="598"/>
      <c r="M38" s="598"/>
      <c r="N38" s="598"/>
      <c r="O38" s="598"/>
      <c r="P38" s="598"/>
      <c r="Q38" s="598"/>
      <c r="R38" s="598"/>
      <c r="S38" s="598"/>
      <c r="T38" s="181"/>
      <c r="U38" s="597" t="str">
        <f t="shared" si="4"/>
        <v/>
      </c>
      <c r="V38" s="597"/>
      <c r="W38" s="598"/>
      <c r="X38" s="598"/>
      <c r="Y38" s="598"/>
      <c r="Z38" s="598"/>
      <c r="AA38" s="598"/>
      <c r="AB38" s="598"/>
      <c r="AC38" s="598"/>
      <c r="AD38" s="598"/>
      <c r="AE38" s="598"/>
      <c r="AF38" s="598"/>
      <c r="AG38" s="598"/>
      <c r="AH38" s="598"/>
      <c r="AI38" s="598"/>
      <c r="AJ38" s="598"/>
      <c r="AK38" s="598"/>
      <c r="AL38" s="181"/>
      <c r="AM38" s="597" t="str">
        <f t="shared" si="0"/>
        <v/>
      </c>
      <c r="AN38" s="597"/>
      <c r="AO38" s="598"/>
      <c r="AP38" s="598"/>
      <c r="AQ38" s="598"/>
      <c r="AR38" s="598"/>
      <c r="AS38" s="598"/>
      <c r="AT38" s="598"/>
      <c r="AU38" s="598"/>
      <c r="AV38" s="598"/>
      <c r="AW38" s="598"/>
      <c r="AX38" s="598"/>
      <c r="AY38" s="598"/>
      <c r="AZ38" s="598"/>
      <c r="BA38" s="598"/>
      <c r="BB38" s="598"/>
      <c r="BC38" s="598"/>
      <c r="BD38" s="181"/>
      <c r="BE38" s="597" t="str">
        <f t="shared" si="1"/>
        <v/>
      </c>
      <c r="BF38" s="597"/>
      <c r="BG38" s="598"/>
      <c r="BH38" s="598"/>
      <c r="BI38" s="598"/>
      <c r="BJ38" s="598"/>
      <c r="BK38" s="598"/>
      <c r="BL38" s="598"/>
      <c r="BM38" s="598"/>
      <c r="BN38" s="598"/>
      <c r="BO38" s="598"/>
      <c r="BP38" s="598"/>
      <c r="BQ38" s="598"/>
      <c r="BR38" s="598"/>
      <c r="BS38" s="598"/>
      <c r="BT38" s="598"/>
      <c r="BU38" s="598"/>
      <c r="BV38" s="181"/>
      <c r="BW38" s="597">
        <f t="shared" si="2"/>
        <v>12</v>
      </c>
      <c r="BX38" s="597"/>
      <c r="BY38" s="598" t="str">
        <f>IF('各会計、関係団体の財政状況及び健全化判断比率'!B72="","",'各会計、関係団体の財政状況及び健全化判断比率'!B72)</f>
        <v>福島県市町村総合事務組合・一般会計</v>
      </c>
      <c r="BZ38" s="598"/>
      <c r="CA38" s="598"/>
      <c r="CB38" s="598"/>
      <c r="CC38" s="598"/>
      <c r="CD38" s="598"/>
      <c r="CE38" s="598"/>
      <c r="CF38" s="598"/>
      <c r="CG38" s="598"/>
      <c r="CH38" s="598"/>
      <c r="CI38" s="598"/>
      <c r="CJ38" s="598"/>
      <c r="CK38" s="598"/>
      <c r="CL38" s="598"/>
      <c r="CM38" s="598"/>
      <c r="CN38" s="181"/>
      <c r="CO38" s="597" t="str">
        <f t="shared" si="3"/>
        <v/>
      </c>
      <c r="CP38" s="597"/>
      <c r="CQ38" s="598" t="str">
        <f>IF('各会計、関係団体の財政状況及び健全化判断比率'!BS11="","",'各会計、関係団体の財政状況及び健全化判断比率'!BS11)</f>
        <v/>
      </c>
      <c r="CR38" s="598"/>
      <c r="CS38" s="598"/>
      <c r="CT38" s="598"/>
      <c r="CU38" s="598"/>
      <c r="CV38" s="598"/>
      <c r="CW38" s="598"/>
      <c r="CX38" s="598"/>
      <c r="CY38" s="598"/>
      <c r="CZ38" s="598"/>
      <c r="DA38" s="598"/>
      <c r="DB38" s="598"/>
      <c r="DC38" s="598"/>
      <c r="DD38" s="598"/>
      <c r="DE38" s="598"/>
      <c r="DG38" s="599" t="str">
        <f>IF('各会計、関係団体の財政状況及び健全化判断比率'!BR11="","",'各会計、関係団体の財政状況及び健全化判断比率'!BR11)</f>
        <v/>
      </c>
      <c r="DH38" s="599"/>
      <c r="DI38" s="208"/>
    </row>
    <row r="39" spans="1:113" ht="32.25" customHeight="1" x14ac:dyDescent="0.2">
      <c r="A39" s="181"/>
      <c r="B39" s="205"/>
      <c r="C39" s="597" t="str">
        <f t="shared" si="5"/>
        <v/>
      </c>
      <c r="D39" s="597"/>
      <c r="E39" s="598" t="str">
        <f>IF('各会計、関係団体の財政状況及び健全化判断比率'!B12="","",'各会計、関係団体の財政状況及び健全化判断比率'!B12)</f>
        <v/>
      </c>
      <c r="F39" s="598"/>
      <c r="G39" s="598"/>
      <c r="H39" s="598"/>
      <c r="I39" s="598"/>
      <c r="J39" s="598"/>
      <c r="K39" s="598"/>
      <c r="L39" s="598"/>
      <c r="M39" s="598"/>
      <c r="N39" s="598"/>
      <c r="O39" s="598"/>
      <c r="P39" s="598"/>
      <c r="Q39" s="598"/>
      <c r="R39" s="598"/>
      <c r="S39" s="598"/>
      <c r="T39" s="181"/>
      <c r="U39" s="597" t="str">
        <f t="shared" si="4"/>
        <v/>
      </c>
      <c r="V39" s="597"/>
      <c r="W39" s="598"/>
      <c r="X39" s="598"/>
      <c r="Y39" s="598"/>
      <c r="Z39" s="598"/>
      <c r="AA39" s="598"/>
      <c r="AB39" s="598"/>
      <c r="AC39" s="598"/>
      <c r="AD39" s="598"/>
      <c r="AE39" s="598"/>
      <c r="AF39" s="598"/>
      <c r="AG39" s="598"/>
      <c r="AH39" s="598"/>
      <c r="AI39" s="598"/>
      <c r="AJ39" s="598"/>
      <c r="AK39" s="598"/>
      <c r="AL39" s="181"/>
      <c r="AM39" s="597" t="str">
        <f t="shared" si="0"/>
        <v/>
      </c>
      <c r="AN39" s="597"/>
      <c r="AO39" s="598"/>
      <c r="AP39" s="598"/>
      <c r="AQ39" s="598"/>
      <c r="AR39" s="598"/>
      <c r="AS39" s="598"/>
      <c r="AT39" s="598"/>
      <c r="AU39" s="598"/>
      <c r="AV39" s="598"/>
      <c r="AW39" s="598"/>
      <c r="AX39" s="598"/>
      <c r="AY39" s="598"/>
      <c r="AZ39" s="598"/>
      <c r="BA39" s="598"/>
      <c r="BB39" s="598"/>
      <c r="BC39" s="598"/>
      <c r="BD39" s="181"/>
      <c r="BE39" s="597" t="str">
        <f t="shared" si="1"/>
        <v/>
      </c>
      <c r="BF39" s="597"/>
      <c r="BG39" s="598"/>
      <c r="BH39" s="598"/>
      <c r="BI39" s="598"/>
      <c r="BJ39" s="598"/>
      <c r="BK39" s="598"/>
      <c r="BL39" s="598"/>
      <c r="BM39" s="598"/>
      <c r="BN39" s="598"/>
      <c r="BO39" s="598"/>
      <c r="BP39" s="598"/>
      <c r="BQ39" s="598"/>
      <c r="BR39" s="598"/>
      <c r="BS39" s="598"/>
      <c r="BT39" s="598"/>
      <c r="BU39" s="598"/>
      <c r="BV39" s="181"/>
      <c r="BW39" s="597">
        <f t="shared" si="2"/>
        <v>13</v>
      </c>
      <c r="BX39" s="597"/>
      <c r="BY39" s="598" t="str">
        <f>IF('各会計、関係団体の財政状況及び健全化判断比率'!B73="","",'各会計、関係団体の財政状況及び健全化判断比率'!B73)</f>
        <v>福島県市町村総合事務組合・消防補償等特別会計</v>
      </c>
      <c r="BZ39" s="598"/>
      <c r="CA39" s="598"/>
      <c r="CB39" s="598"/>
      <c r="CC39" s="598"/>
      <c r="CD39" s="598"/>
      <c r="CE39" s="598"/>
      <c r="CF39" s="598"/>
      <c r="CG39" s="598"/>
      <c r="CH39" s="598"/>
      <c r="CI39" s="598"/>
      <c r="CJ39" s="598"/>
      <c r="CK39" s="598"/>
      <c r="CL39" s="598"/>
      <c r="CM39" s="598"/>
      <c r="CN39" s="181"/>
      <c r="CO39" s="597" t="str">
        <f t="shared" si="3"/>
        <v/>
      </c>
      <c r="CP39" s="597"/>
      <c r="CQ39" s="598" t="str">
        <f>IF('各会計、関係団体の財政状況及び健全化判断比率'!BS12="","",'各会計、関係団体の財政状況及び健全化判断比率'!BS12)</f>
        <v/>
      </c>
      <c r="CR39" s="598"/>
      <c r="CS39" s="598"/>
      <c r="CT39" s="598"/>
      <c r="CU39" s="598"/>
      <c r="CV39" s="598"/>
      <c r="CW39" s="598"/>
      <c r="CX39" s="598"/>
      <c r="CY39" s="598"/>
      <c r="CZ39" s="598"/>
      <c r="DA39" s="598"/>
      <c r="DB39" s="598"/>
      <c r="DC39" s="598"/>
      <c r="DD39" s="598"/>
      <c r="DE39" s="598"/>
      <c r="DG39" s="599" t="str">
        <f>IF('各会計、関係団体の財政状況及び健全化判断比率'!BR12="","",'各会計、関係団体の財政状況及び健全化判断比率'!BR12)</f>
        <v/>
      </c>
      <c r="DH39" s="599"/>
      <c r="DI39" s="208"/>
    </row>
    <row r="40" spans="1:113" ht="32.25" customHeight="1" x14ac:dyDescent="0.2">
      <c r="A40" s="181"/>
      <c r="B40" s="205"/>
      <c r="C40" s="597" t="str">
        <f t="shared" si="5"/>
        <v/>
      </c>
      <c r="D40" s="597"/>
      <c r="E40" s="598" t="str">
        <f>IF('各会計、関係団体の財政状況及び健全化判断比率'!B13="","",'各会計、関係団体の財政状況及び健全化判断比率'!B13)</f>
        <v/>
      </c>
      <c r="F40" s="598"/>
      <c r="G40" s="598"/>
      <c r="H40" s="598"/>
      <c r="I40" s="598"/>
      <c r="J40" s="598"/>
      <c r="K40" s="598"/>
      <c r="L40" s="598"/>
      <c r="M40" s="598"/>
      <c r="N40" s="598"/>
      <c r="O40" s="598"/>
      <c r="P40" s="598"/>
      <c r="Q40" s="598"/>
      <c r="R40" s="598"/>
      <c r="S40" s="598"/>
      <c r="T40" s="181"/>
      <c r="U40" s="597" t="str">
        <f t="shared" si="4"/>
        <v/>
      </c>
      <c r="V40" s="597"/>
      <c r="W40" s="598"/>
      <c r="X40" s="598"/>
      <c r="Y40" s="598"/>
      <c r="Z40" s="598"/>
      <c r="AA40" s="598"/>
      <c r="AB40" s="598"/>
      <c r="AC40" s="598"/>
      <c r="AD40" s="598"/>
      <c r="AE40" s="598"/>
      <c r="AF40" s="598"/>
      <c r="AG40" s="598"/>
      <c r="AH40" s="598"/>
      <c r="AI40" s="598"/>
      <c r="AJ40" s="598"/>
      <c r="AK40" s="598"/>
      <c r="AL40" s="181"/>
      <c r="AM40" s="597" t="str">
        <f t="shared" si="0"/>
        <v/>
      </c>
      <c r="AN40" s="597"/>
      <c r="AO40" s="598"/>
      <c r="AP40" s="598"/>
      <c r="AQ40" s="598"/>
      <c r="AR40" s="598"/>
      <c r="AS40" s="598"/>
      <c r="AT40" s="598"/>
      <c r="AU40" s="598"/>
      <c r="AV40" s="598"/>
      <c r="AW40" s="598"/>
      <c r="AX40" s="598"/>
      <c r="AY40" s="598"/>
      <c r="AZ40" s="598"/>
      <c r="BA40" s="598"/>
      <c r="BB40" s="598"/>
      <c r="BC40" s="598"/>
      <c r="BD40" s="181"/>
      <c r="BE40" s="597" t="str">
        <f t="shared" si="1"/>
        <v/>
      </c>
      <c r="BF40" s="597"/>
      <c r="BG40" s="598"/>
      <c r="BH40" s="598"/>
      <c r="BI40" s="598"/>
      <c r="BJ40" s="598"/>
      <c r="BK40" s="598"/>
      <c r="BL40" s="598"/>
      <c r="BM40" s="598"/>
      <c r="BN40" s="598"/>
      <c r="BO40" s="598"/>
      <c r="BP40" s="598"/>
      <c r="BQ40" s="598"/>
      <c r="BR40" s="598"/>
      <c r="BS40" s="598"/>
      <c r="BT40" s="598"/>
      <c r="BU40" s="598"/>
      <c r="BV40" s="181"/>
      <c r="BW40" s="597">
        <f t="shared" si="2"/>
        <v>14</v>
      </c>
      <c r="BX40" s="597"/>
      <c r="BY40" s="598" t="str">
        <f>IF('各会計、関係団体の財政状況及び健全化判断比率'!B74="","",'各会計、関係団体の財政状況及び健全化判断比率'!B74)</f>
        <v>福島県市町村総合事務組合・消防賞じゅつ金特別会計</v>
      </c>
      <c r="BZ40" s="598"/>
      <c r="CA40" s="598"/>
      <c r="CB40" s="598"/>
      <c r="CC40" s="598"/>
      <c r="CD40" s="598"/>
      <c r="CE40" s="598"/>
      <c r="CF40" s="598"/>
      <c r="CG40" s="598"/>
      <c r="CH40" s="598"/>
      <c r="CI40" s="598"/>
      <c r="CJ40" s="598"/>
      <c r="CK40" s="598"/>
      <c r="CL40" s="598"/>
      <c r="CM40" s="598"/>
      <c r="CN40" s="181"/>
      <c r="CO40" s="597" t="str">
        <f t="shared" si="3"/>
        <v/>
      </c>
      <c r="CP40" s="597"/>
      <c r="CQ40" s="598" t="str">
        <f>IF('各会計、関係団体の財政状況及び健全化判断比率'!BS13="","",'各会計、関係団体の財政状況及び健全化判断比率'!BS13)</f>
        <v/>
      </c>
      <c r="CR40" s="598"/>
      <c r="CS40" s="598"/>
      <c r="CT40" s="598"/>
      <c r="CU40" s="598"/>
      <c r="CV40" s="598"/>
      <c r="CW40" s="598"/>
      <c r="CX40" s="598"/>
      <c r="CY40" s="598"/>
      <c r="CZ40" s="598"/>
      <c r="DA40" s="598"/>
      <c r="DB40" s="598"/>
      <c r="DC40" s="598"/>
      <c r="DD40" s="598"/>
      <c r="DE40" s="598"/>
      <c r="DG40" s="599" t="str">
        <f>IF('各会計、関係団体の財政状況及び健全化判断比率'!BR13="","",'各会計、関係団体の財政状況及び健全化判断比率'!BR13)</f>
        <v/>
      </c>
      <c r="DH40" s="599"/>
      <c r="DI40" s="208"/>
    </row>
    <row r="41" spans="1:113" ht="32.25" customHeight="1" x14ac:dyDescent="0.2">
      <c r="A41" s="181"/>
      <c r="B41" s="205"/>
      <c r="C41" s="597" t="str">
        <f t="shared" si="5"/>
        <v/>
      </c>
      <c r="D41" s="597"/>
      <c r="E41" s="598" t="str">
        <f>IF('各会計、関係団体の財政状況及び健全化判断比率'!B14="","",'各会計、関係団体の財政状況及び健全化判断比率'!B14)</f>
        <v/>
      </c>
      <c r="F41" s="598"/>
      <c r="G41" s="598"/>
      <c r="H41" s="598"/>
      <c r="I41" s="598"/>
      <c r="J41" s="598"/>
      <c r="K41" s="598"/>
      <c r="L41" s="598"/>
      <c r="M41" s="598"/>
      <c r="N41" s="598"/>
      <c r="O41" s="598"/>
      <c r="P41" s="598"/>
      <c r="Q41" s="598"/>
      <c r="R41" s="598"/>
      <c r="S41" s="598"/>
      <c r="T41" s="181"/>
      <c r="U41" s="597" t="str">
        <f t="shared" si="4"/>
        <v/>
      </c>
      <c r="V41" s="597"/>
      <c r="W41" s="598"/>
      <c r="X41" s="598"/>
      <c r="Y41" s="598"/>
      <c r="Z41" s="598"/>
      <c r="AA41" s="598"/>
      <c r="AB41" s="598"/>
      <c r="AC41" s="598"/>
      <c r="AD41" s="598"/>
      <c r="AE41" s="598"/>
      <c r="AF41" s="598"/>
      <c r="AG41" s="598"/>
      <c r="AH41" s="598"/>
      <c r="AI41" s="598"/>
      <c r="AJ41" s="598"/>
      <c r="AK41" s="598"/>
      <c r="AL41" s="181"/>
      <c r="AM41" s="597" t="str">
        <f t="shared" si="0"/>
        <v/>
      </c>
      <c r="AN41" s="597"/>
      <c r="AO41" s="598"/>
      <c r="AP41" s="598"/>
      <c r="AQ41" s="598"/>
      <c r="AR41" s="598"/>
      <c r="AS41" s="598"/>
      <c r="AT41" s="598"/>
      <c r="AU41" s="598"/>
      <c r="AV41" s="598"/>
      <c r="AW41" s="598"/>
      <c r="AX41" s="598"/>
      <c r="AY41" s="598"/>
      <c r="AZ41" s="598"/>
      <c r="BA41" s="598"/>
      <c r="BB41" s="598"/>
      <c r="BC41" s="598"/>
      <c r="BD41" s="181"/>
      <c r="BE41" s="597" t="str">
        <f t="shared" si="1"/>
        <v/>
      </c>
      <c r="BF41" s="597"/>
      <c r="BG41" s="598"/>
      <c r="BH41" s="598"/>
      <c r="BI41" s="598"/>
      <c r="BJ41" s="598"/>
      <c r="BK41" s="598"/>
      <c r="BL41" s="598"/>
      <c r="BM41" s="598"/>
      <c r="BN41" s="598"/>
      <c r="BO41" s="598"/>
      <c r="BP41" s="598"/>
      <c r="BQ41" s="598"/>
      <c r="BR41" s="598"/>
      <c r="BS41" s="598"/>
      <c r="BT41" s="598"/>
      <c r="BU41" s="598"/>
      <c r="BV41" s="181"/>
      <c r="BW41" s="597">
        <f t="shared" si="2"/>
        <v>15</v>
      </c>
      <c r="BX41" s="597"/>
      <c r="BY41" s="598" t="str">
        <f>IF('各会計、関係団体の財政状況及び健全化判断比率'!B75="","",'各会計、関係団体の財政状況及び健全化判断比率'!B75)</f>
        <v>福島県市町村総合事務組合・非常勤職員公務災害補償特別会計</v>
      </c>
      <c r="BZ41" s="598"/>
      <c r="CA41" s="598"/>
      <c r="CB41" s="598"/>
      <c r="CC41" s="598"/>
      <c r="CD41" s="598"/>
      <c r="CE41" s="598"/>
      <c r="CF41" s="598"/>
      <c r="CG41" s="598"/>
      <c r="CH41" s="598"/>
      <c r="CI41" s="598"/>
      <c r="CJ41" s="598"/>
      <c r="CK41" s="598"/>
      <c r="CL41" s="598"/>
      <c r="CM41" s="598"/>
      <c r="CN41" s="181"/>
      <c r="CO41" s="597" t="str">
        <f t="shared" si="3"/>
        <v/>
      </c>
      <c r="CP41" s="597"/>
      <c r="CQ41" s="598" t="str">
        <f>IF('各会計、関係団体の財政状況及び健全化判断比率'!BS14="","",'各会計、関係団体の財政状況及び健全化判断比率'!BS14)</f>
        <v/>
      </c>
      <c r="CR41" s="598"/>
      <c r="CS41" s="598"/>
      <c r="CT41" s="598"/>
      <c r="CU41" s="598"/>
      <c r="CV41" s="598"/>
      <c r="CW41" s="598"/>
      <c r="CX41" s="598"/>
      <c r="CY41" s="598"/>
      <c r="CZ41" s="598"/>
      <c r="DA41" s="598"/>
      <c r="DB41" s="598"/>
      <c r="DC41" s="598"/>
      <c r="DD41" s="598"/>
      <c r="DE41" s="598"/>
      <c r="DG41" s="599" t="str">
        <f>IF('各会計、関係団体の財政状況及び健全化判断比率'!BR14="","",'各会計、関係団体の財政状況及び健全化判断比率'!BR14)</f>
        <v/>
      </c>
      <c r="DH41" s="599"/>
      <c r="DI41" s="208"/>
    </row>
    <row r="42" spans="1:113" ht="32.25" customHeight="1" x14ac:dyDescent="0.2">
      <c r="B42" s="205"/>
      <c r="C42" s="597" t="str">
        <f t="shared" si="5"/>
        <v/>
      </c>
      <c r="D42" s="597"/>
      <c r="E42" s="598" t="str">
        <f>IF('各会計、関係団体の財政状況及び健全化判断比率'!B15="","",'各会計、関係団体の財政状況及び健全化判断比率'!B15)</f>
        <v/>
      </c>
      <c r="F42" s="598"/>
      <c r="G42" s="598"/>
      <c r="H42" s="598"/>
      <c r="I42" s="598"/>
      <c r="J42" s="598"/>
      <c r="K42" s="598"/>
      <c r="L42" s="598"/>
      <c r="M42" s="598"/>
      <c r="N42" s="598"/>
      <c r="O42" s="598"/>
      <c r="P42" s="598"/>
      <c r="Q42" s="598"/>
      <c r="R42" s="598"/>
      <c r="S42" s="598"/>
      <c r="T42" s="181"/>
      <c r="U42" s="597" t="str">
        <f t="shared" si="4"/>
        <v/>
      </c>
      <c r="V42" s="597"/>
      <c r="W42" s="598"/>
      <c r="X42" s="598"/>
      <c r="Y42" s="598"/>
      <c r="Z42" s="598"/>
      <c r="AA42" s="598"/>
      <c r="AB42" s="598"/>
      <c r="AC42" s="598"/>
      <c r="AD42" s="598"/>
      <c r="AE42" s="598"/>
      <c r="AF42" s="598"/>
      <c r="AG42" s="598"/>
      <c r="AH42" s="598"/>
      <c r="AI42" s="598"/>
      <c r="AJ42" s="598"/>
      <c r="AK42" s="598"/>
      <c r="AL42" s="181"/>
      <c r="AM42" s="597" t="str">
        <f t="shared" si="0"/>
        <v/>
      </c>
      <c r="AN42" s="597"/>
      <c r="AO42" s="598"/>
      <c r="AP42" s="598"/>
      <c r="AQ42" s="598"/>
      <c r="AR42" s="598"/>
      <c r="AS42" s="598"/>
      <c r="AT42" s="598"/>
      <c r="AU42" s="598"/>
      <c r="AV42" s="598"/>
      <c r="AW42" s="598"/>
      <c r="AX42" s="598"/>
      <c r="AY42" s="598"/>
      <c r="AZ42" s="598"/>
      <c r="BA42" s="598"/>
      <c r="BB42" s="598"/>
      <c r="BC42" s="598"/>
      <c r="BD42" s="181"/>
      <c r="BE42" s="597" t="str">
        <f t="shared" si="1"/>
        <v/>
      </c>
      <c r="BF42" s="597"/>
      <c r="BG42" s="598"/>
      <c r="BH42" s="598"/>
      <c r="BI42" s="598"/>
      <c r="BJ42" s="598"/>
      <c r="BK42" s="598"/>
      <c r="BL42" s="598"/>
      <c r="BM42" s="598"/>
      <c r="BN42" s="598"/>
      <c r="BO42" s="598"/>
      <c r="BP42" s="598"/>
      <c r="BQ42" s="598"/>
      <c r="BR42" s="598"/>
      <c r="BS42" s="598"/>
      <c r="BT42" s="598"/>
      <c r="BU42" s="598"/>
      <c r="BV42" s="181"/>
      <c r="BW42" s="597">
        <f t="shared" si="2"/>
        <v>16</v>
      </c>
      <c r="BX42" s="597"/>
      <c r="BY42" s="598" t="str">
        <f>IF('各会計、関係団体の財政状況及び健全化判断比率'!B76="","",'各会計、関係団体の財政状況及び健全化判断比率'!B76)</f>
        <v>福島県市町村総合事務組合・自治会館管理特別会計</v>
      </c>
      <c r="BZ42" s="598"/>
      <c r="CA42" s="598"/>
      <c r="CB42" s="598"/>
      <c r="CC42" s="598"/>
      <c r="CD42" s="598"/>
      <c r="CE42" s="598"/>
      <c r="CF42" s="598"/>
      <c r="CG42" s="598"/>
      <c r="CH42" s="598"/>
      <c r="CI42" s="598"/>
      <c r="CJ42" s="598"/>
      <c r="CK42" s="598"/>
      <c r="CL42" s="598"/>
      <c r="CM42" s="598"/>
      <c r="CN42" s="181"/>
      <c r="CO42" s="597" t="str">
        <f t="shared" si="3"/>
        <v/>
      </c>
      <c r="CP42" s="597"/>
      <c r="CQ42" s="598" t="str">
        <f>IF('各会計、関係団体の財政状況及び健全化判断比率'!BS15="","",'各会計、関係団体の財政状況及び健全化判断比率'!BS15)</f>
        <v/>
      </c>
      <c r="CR42" s="598"/>
      <c r="CS42" s="598"/>
      <c r="CT42" s="598"/>
      <c r="CU42" s="598"/>
      <c r="CV42" s="598"/>
      <c r="CW42" s="598"/>
      <c r="CX42" s="598"/>
      <c r="CY42" s="598"/>
      <c r="CZ42" s="598"/>
      <c r="DA42" s="598"/>
      <c r="DB42" s="598"/>
      <c r="DC42" s="598"/>
      <c r="DD42" s="598"/>
      <c r="DE42" s="598"/>
      <c r="DG42" s="599" t="str">
        <f>IF('各会計、関係団体の財政状況及び健全化判断比率'!BR15="","",'各会計、関係団体の財政状況及び健全化判断比率'!BR15)</f>
        <v/>
      </c>
      <c r="DH42" s="599"/>
      <c r="DI42" s="208"/>
    </row>
    <row r="43" spans="1:113" ht="32.25" customHeight="1" x14ac:dyDescent="0.2">
      <c r="B43" s="205"/>
      <c r="C43" s="597" t="str">
        <f t="shared" si="5"/>
        <v/>
      </c>
      <c r="D43" s="597"/>
      <c r="E43" s="598" t="str">
        <f>IF('各会計、関係団体の財政状況及び健全化判断比率'!B16="","",'各会計、関係団体の財政状況及び健全化判断比率'!B16)</f>
        <v/>
      </c>
      <c r="F43" s="598"/>
      <c r="G43" s="598"/>
      <c r="H43" s="598"/>
      <c r="I43" s="598"/>
      <c r="J43" s="598"/>
      <c r="K43" s="598"/>
      <c r="L43" s="598"/>
      <c r="M43" s="598"/>
      <c r="N43" s="598"/>
      <c r="O43" s="598"/>
      <c r="P43" s="598"/>
      <c r="Q43" s="598"/>
      <c r="R43" s="598"/>
      <c r="S43" s="598"/>
      <c r="T43" s="181"/>
      <c r="U43" s="597" t="str">
        <f t="shared" si="4"/>
        <v/>
      </c>
      <c r="V43" s="597"/>
      <c r="W43" s="598"/>
      <c r="X43" s="598"/>
      <c r="Y43" s="598"/>
      <c r="Z43" s="598"/>
      <c r="AA43" s="598"/>
      <c r="AB43" s="598"/>
      <c r="AC43" s="598"/>
      <c r="AD43" s="598"/>
      <c r="AE43" s="598"/>
      <c r="AF43" s="598"/>
      <c r="AG43" s="598"/>
      <c r="AH43" s="598"/>
      <c r="AI43" s="598"/>
      <c r="AJ43" s="598"/>
      <c r="AK43" s="598"/>
      <c r="AL43" s="181"/>
      <c r="AM43" s="597" t="str">
        <f t="shared" si="0"/>
        <v/>
      </c>
      <c r="AN43" s="597"/>
      <c r="AO43" s="598"/>
      <c r="AP43" s="598"/>
      <c r="AQ43" s="598"/>
      <c r="AR43" s="598"/>
      <c r="AS43" s="598"/>
      <c r="AT43" s="598"/>
      <c r="AU43" s="598"/>
      <c r="AV43" s="598"/>
      <c r="AW43" s="598"/>
      <c r="AX43" s="598"/>
      <c r="AY43" s="598"/>
      <c r="AZ43" s="598"/>
      <c r="BA43" s="598"/>
      <c r="BB43" s="598"/>
      <c r="BC43" s="598"/>
      <c r="BD43" s="181"/>
      <c r="BE43" s="597" t="str">
        <f t="shared" si="1"/>
        <v/>
      </c>
      <c r="BF43" s="597"/>
      <c r="BG43" s="598"/>
      <c r="BH43" s="598"/>
      <c r="BI43" s="598"/>
      <c r="BJ43" s="598"/>
      <c r="BK43" s="598"/>
      <c r="BL43" s="598"/>
      <c r="BM43" s="598"/>
      <c r="BN43" s="598"/>
      <c r="BO43" s="598"/>
      <c r="BP43" s="598"/>
      <c r="BQ43" s="598"/>
      <c r="BR43" s="598"/>
      <c r="BS43" s="598"/>
      <c r="BT43" s="598"/>
      <c r="BU43" s="598"/>
      <c r="BV43" s="181"/>
      <c r="BW43" s="597">
        <f t="shared" si="2"/>
        <v>17</v>
      </c>
      <c r="BX43" s="597"/>
      <c r="BY43" s="598" t="str">
        <f>IF('各会計、関係団体の財政状況及び健全化判断比率'!B77="","",'各会計、関係団体の財政状況及び健全化判断比率'!B77)</f>
        <v>福島県後期高齢者医療広域連合・一般会計</v>
      </c>
      <c r="BZ43" s="598"/>
      <c r="CA43" s="598"/>
      <c r="CB43" s="598"/>
      <c r="CC43" s="598"/>
      <c r="CD43" s="598"/>
      <c r="CE43" s="598"/>
      <c r="CF43" s="598"/>
      <c r="CG43" s="598"/>
      <c r="CH43" s="598"/>
      <c r="CI43" s="598"/>
      <c r="CJ43" s="598"/>
      <c r="CK43" s="598"/>
      <c r="CL43" s="598"/>
      <c r="CM43" s="598"/>
      <c r="CN43" s="181"/>
      <c r="CO43" s="597" t="str">
        <f t="shared" si="3"/>
        <v/>
      </c>
      <c r="CP43" s="597"/>
      <c r="CQ43" s="598" t="str">
        <f>IF('各会計、関係団体の財政状況及び健全化判断比率'!BS16="","",'各会計、関係団体の財政状況及び健全化判断比率'!BS16)</f>
        <v/>
      </c>
      <c r="CR43" s="598"/>
      <c r="CS43" s="598"/>
      <c r="CT43" s="598"/>
      <c r="CU43" s="598"/>
      <c r="CV43" s="598"/>
      <c r="CW43" s="598"/>
      <c r="CX43" s="598"/>
      <c r="CY43" s="598"/>
      <c r="CZ43" s="598"/>
      <c r="DA43" s="598"/>
      <c r="DB43" s="598"/>
      <c r="DC43" s="598"/>
      <c r="DD43" s="598"/>
      <c r="DE43" s="598"/>
      <c r="DG43" s="599" t="str">
        <f>IF('各会計、関係団体の財政状況及び健全化判断比率'!BR16="","",'各会計、関係団体の財政状況及び健全化判断比率'!BR16)</f>
        <v/>
      </c>
      <c r="DH43" s="599"/>
      <c r="DI43" s="208"/>
    </row>
    <row r="44" spans="1:113" ht="13.5" customHeight="1" thickBot="1" x14ac:dyDescent="0.25">
      <c r="B44" s="209"/>
      <c r="C44" s="210"/>
      <c r="D44" s="210"/>
      <c r="E44" s="210"/>
      <c r="F44" s="210"/>
      <c r="G44" s="210"/>
      <c r="H44" s="210"/>
      <c r="I44" s="210"/>
      <c r="J44" s="210"/>
      <c r="K44" s="210"/>
      <c r="L44" s="210"/>
      <c r="M44" s="210"/>
      <c r="N44" s="210"/>
      <c r="O44" s="210"/>
      <c r="P44" s="210"/>
      <c r="Q44" s="210"/>
      <c r="R44" s="210"/>
      <c r="S44" s="210"/>
      <c r="T44" s="210"/>
      <c r="U44" s="210"/>
      <c r="V44" s="210"/>
      <c r="W44" s="210"/>
      <c r="X44" s="210"/>
      <c r="Y44" s="210"/>
      <c r="Z44" s="210"/>
      <c r="AA44" s="210"/>
      <c r="AB44" s="210"/>
      <c r="AC44" s="210"/>
      <c r="AD44" s="210"/>
      <c r="AE44" s="210"/>
      <c r="AF44" s="210"/>
      <c r="AG44" s="210"/>
      <c r="AH44" s="210"/>
      <c r="AI44" s="210"/>
      <c r="AJ44" s="210"/>
      <c r="AK44" s="210"/>
      <c r="AL44" s="210"/>
      <c r="AM44" s="210"/>
      <c r="AN44" s="210"/>
      <c r="AO44" s="210"/>
      <c r="AP44" s="210"/>
      <c r="AQ44" s="210"/>
      <c r="AR44" s="210"/>
      <c r="AS44" s="210"/>
      <c r="AT44" s="210"/>
      <c r="AU44" s="210"/>
      <c r="AV44" s="210"/>
      <c r="AW44" s="210"/>
      <c r="AX44" s="210"/>
      <c r="AY44" s="210"/>
      <c r="AZ44" s="210"/>
      <c r="BA44" s="210"/>
      <c r="BB44" s="210"/>
      <c r="BC44" s="210"/>
      <c r="BD44" s="210"/>
      <c r="BE44" s="210"/>
      <c r="BF44" s="210"/>
      <c r="BG44" s="210"/>
      <c r="BH44" s="210"/>
      <c r="BI44" s="210"/>
      <c r="BJ44" s="210"/>
      <c r="BK44" s="210"/>
      <c r="BL44" s="210"/>
      <c r="BM44" s="210"/>
      <c r="BN44" s="210"/>
      <c r="BO44" s="210"/>
      <c r="BP44" s="210"/>
      <c r="BQ44" s="210"/>
      <c r="BR44" s="210"/>
      <c r="BS44" s="210"/>
      <c r="BT44" s="210"/>
      <c r="BU44" s="210"/>
      <c r="BV44" s="210"/>
      <c r="BW44" s="210"/>
      <c r="BX44" s="210"/>
      <c r="BY44" s="210"/>
      <c r="BZ44" s="210"/>
      <c r="CA44" s="210"/>
      <c r="CB44" s="210"/>
      <c r="CC44" s="210"/>
      <c r="CD44" s="210"/>
      <c r="CE44" s="210"/>
      <c r="CF44" s="210"/>
      <c r="CG44" s="210"/>
      <c r="CH44" s="210"/>
      <c r="CI44" s="210"/>
      <c r="CJ44" s="210"/>
      <c r="CK44" s="210"/>
      <c r="CL44" s="210"/>
      <c r="CM44" s="210"/>
      <c r="CN44" s="210"/>
      <c r="CO44" s="210"/>
      <c r="CP44" s="210"/>
      <c r="CQ44" s="210"/>
      <c r="CR44" s="210"/>
      <c r="CS44" s="210"/>
      <c r="CT44" s="210"/>
      <c r="CU44" s="210"/>
      <c r="CV44" s="210"/>
      <c r="CW44" s="210"/>
      <c r="CX44" s="210"/>
      <c r="CY44" s="210"/>
      <c r="CZ44" s="210"/>
      <c r="DA44" s="210"/>
      <c r="DB44" s="210"/>
      <c r="DC44" s="210"/>
      <c r="DD44" s="210"/>
      <c r="DE44" s="210"/>
      <c r="DF44" s="210"/>
      <c r="DG44" s="210"/>
      <c r="DH44" s="210"/>
      <c r="DI44" s="211"/>
    </row>
    <row r="45" spans="1:113" x14ac:dyDescent="0.2"/>
    <row r="46" spans="1:113" x14ac:dyDescent="0.2">
      <c r="B46" s="180" t="s">
        <v>209</v>
      </c>
      <c r="E46" s="600" t="s">
        <v>210</v>
      </c>
      <c r="F46" s="600"/>
      <c r="G46" s="600"/>
      <c r="H46" s="600"/>
      <c r="I46" s="600"/>
      <c r="J46" s="600"/>
      <c r="K46" s="600"/>
      <c r="L46" s="600"/>
      <c r="M46" s="600"/>
      <c r="N46" s="600"/>
      <c r="O46" s="600"/>
      <c r="P46" s="600"/>
      <c r="Q46" s="600"/>
      <c r="R46" s="600"/>
      <c r="S46" s="600"/>
      <c r="T46" s="600"/>
      <c r="U46" s="600"/>
      <c r="V46" s="600"/>
      <c r="W46" s="600"/>
      <c r="X46" s="600"/>
      <c r="Y46" s="600"/>
      <c r="Z46" s="600"/>
      <c r="AA46" s="600"/>
      <c r="AB46" s="600"/>
      <c r="AC46" s="600"/>
      <c r="AD46" s="600"/>
      <c r="AE46" s="600"/>
      <c r="AF46" s="600"/>
      <c r="AG46" s="600"/>
      <c r="AH46" s="600"/>
      <c r="AI46" s="600"/>
      <c r="AJ46" s="600"/>
      <c r="AK46" s="600"/>
      <c r="AL46" s="600"/>
      <c r="AM46" s="600"/>
      <c r="AN46" s="600"/>
      <c r="AO46" s="600"/>
      <c r="AP46" s="600"/>
      <c r="AQ46" s="600"/>
      <c r="AR46" s="600"/>
      <c r="AS46" s="600"/>
      <c r="AT46" s="600"/>
      <c r="AU46" s="600"/>
      <c r="AV46" s="600"/>
      <c r="AW46" s="600"/>
      <c r="AX46" s="600"/>
      <c r="AY46" s="600"/>
      <c r="AZ46" s="600"/>
      <c r="BA46" s="600"/>
      <c r="BB46" s="600"/>
      <c r="BC46" s="600"/>
      <c r="BD46" s="600"/>
      <c r="BE46" s="600"/>
      <c r="BF46" s="600"/>
      <c r="BG46" s="600"/>
      <c r="BH46" s="600"/>
      <c r="BI46" s="600"/>
      <c r="BJ46" s="600"/>
      <c r="BK46" s="600"/>
      <c r="BL46" s="600"/>
      <c r="BM46" s="600"/>
      <c r="BN46" s="600"/>
      <c r="BO46" s="600"/>
      <c r="BP46" s="600"/>
      <c r="BQ46" s="600"/>
      <c r="BR46" s="600"/>
      <c r="BS46" s="600"/>
      <c r="BT46" s="600"/>
      <c r="BU46" s="600"/>
      <c r="BV46" s="600"/>
      <c r="BW46" s="600"/>
      <c r="BX46" s="600"/>
      <c r="BY46" s="600"/>
      <c r="BZ46" s="600"/>
      <c r="CA46" s="600"/>
      <c r="CB46" s="600"/>
      <c r="CC46" s="600"/>
      <c r="CD46" s="600"/>
      <c r="CE46" s="600"/>
      <c r="CF46" s="600"/>
      <c r="CG46" s="600"/>
      <c r="CH46" s="600"/>
      <c r="CI46" s="600"/>
      <c r="CJ46" s="600"/>
      <c r="CK46" s="600"/>
      <c r="CL46" s="600"/>
      <c r="CM46" s="600"/>
      <c r="CN46" s="600"/>
      <c r="CO46" s="600"/>
      <c r="CP46" s="600"/>
      <c r="CQ46" s="600"/>
      <c r="CR46" s="600"/>
      <c r="CS46" s="600"/>
      <c r="CT46" s="600"/>
      <c r="CU46" s="600"/>
      <c r="CV46" s="600"/>
      <c r="CW46" s="600"/>
      <c r="CX46" s="600"/>
      <c r="CY46" s="600"/>
      <c r="CZ46" s="600"/>
      <c r="DA46" s="600"/>
      <c r="DB46" s="600"/>
      <c r="DC46" s="600"/>
      <c r="DD46" s="600"/>
      <c r="DE46" s="600"/>
      <c r="DF46" s="600"/>
      <c r="DG46" s="600"/>
      <c r="DH46" s="600"/>
      <c r="DI46" s="600"/>
    </row>
    <row r="47" spans="1:113" x14ac:dyDescent="0.2">
      <c r="E47" s="600" t="s">
        <v>211</v>
      </c>
      <c r="F47" s="600"/>
      <c r="G47" s="600"/>
      <c r="H47" s="600"/>
      <c r="I47" s="600"/>
      <c r="J47" s="600"/>
      <c r="K47" s="600"/>
      <c r="L47" s="600"/>
      <c r="M47" s="600"/>
      <c r="N47" s="600"/>
      <c r="O47" s="600"/>
      <c r="P47" s="600"/>
      <c r="Q47" s="600"/>
      <c r="R47" s="600"/>
      <c r="S47" s="600"/>
      <c r="T47" s="600"/>
      <c r="U47" s="600"/>
      <c r="V47" s="600"/>
      <c r="W47" s="600"/>
      <c r="X47" s="600"/>
      <c r="Y47" s="600"/>
      <c r="Z47" s="600"/>
      <c r="AA47" s="600"/>
      <c r="AB47" s="600"/>
      <c r="AC47" s="600"/>
      <c r="AD47" s="600"/>
      <c r="AE47" s="600"/>
      <c r="AF47" s="600"/>
      <c r="AG47" s="600"/>
      <c r="AH47" s="600"/>
      <c r="AI47" s="600"/>
      <c r="AJ47" s="600"/>
      <c r="AK47" s="600"/>
      <c r="AL47" s="600"/>
      <c r="AM47" s="600"/>
      <c r="AN47" s="600"/>
      <c r="AO47" s="600"/>
      <c r="AP47" s="600"/>
      <c r="AQ47" s="600"/>
      <c r="AR47" s="600"/>
      <c r="AS47" s="600"/>
      <c r="AT47" s="600"/>
      <c r="AU47" s="600"/>
      <c r="AV47" s="600"/>
      <c r="AW47" s="600"/>
      <c r="AX47" s="600"/>
      <c r="AY47" s="600"/>
      <c r="AZ47" s="600"/>
      <c r="BA47" s="600"/>
      <c r="BB47" s="600"/>
      <c r="BC47" s="600"/>
      <c r="BD47" s="600"/>
      <c r="BE47" s="600"/>
      <c r="BF47" s="600"/>
      <c r="BG47" s="600"/>
      <c r="BH47" s="600"/>
      <c r="BI47" s="600"/>
      <c r="BJ47" s="600"/>
      <c r="BK47" s="600"/>
      <c r="BL47" s="600"/>
      <c r="BM47" s="600"/>
      <c r="BN47" s="600"/>
      <c r="BO47" s="600"/>
      <c r="BP47" s="600"/>
      <c r="BQ47" s="600"/>
      <c r="BR47" s="600"/>
      <c r="BS47" s="600"/>
      <c r="BT47" s="600"/>
      <c r="BU47" s="600"/>
      <c r="BV47" s="600"/>
      <c r="BW47" s="600"/>
      <c r="BX47" s="600"/>
      <c r="BY47" s="600"/>
      <c r="BZ47" s="600"/>
      <c r="CA47" s="600"/>
      <c r="CB47" s="600"/>
      <c r="CC47" s="600"/>
      <c r="CD47" s="600"/>
      <c r="CE47" s="600"/>
      <c r="CF47" s="600"/>
      <c r="CG47" s="600"/>
      <c r="CH47" s="600"/>
      <c r="CI47" s="600"/>
      <c r="CJ47" s="600"/>
      <c r="CK47" s="600"/>
      <c r="CL47" s="600"/>
      <c r="CM47" s="600"/>
      <c r="CN47" s="600"/>
      <c r="CO47" s="600"/>
      <c r="CP47" s="600"/>
      <c r="CQ47" s="600"/>
      <c r="CR47" s="600"/>
      <c r="CS47" s="600"/>
      <c r="CT47" s="600"/>
      <c r="CU47" s="600"/>
      <c r="CV47" s="600"/>
      <c r="CW47" s="600"/>
      <c r="CX47" s="600"/>
      <c r="CY47" s="600"/>
      <c r="CZ47" s="600"/>
      <c r="DA47" s="600"/>
      <c r="DB47" s="600"/>
      <c r="DC47" s="600"/>
      <c r="DD47" s="600"/>
      <c r="DE47" s="600"/>
      <c r="DF47" s="600"/>
      <c r="DG47" s="600"/>
      <c r="DH47" s="600"/>
      <c r="DI47" s="600"/>
    </row>
    <row r="48" spans="1:113" x14ac:dyDescent="0.2">
      <c r="E48" s="600" t="s">
        <v>212</v>
      </c>
      <c r="F48" s="600"/>
      <c r="G48" s="600"/>
      <c r="H48" s="600"/>
      <c r="I48" s="600"/>
      <c r="J48" s="600"/>
      <c r="K48" s="600"/>
      <c r="L48" s="600"/>
      <c r="M48" s="600"/>
      <c r="N48" s="600"/>
      <c r="O48" s="600"/>
      <c r="P48" s="600"/>
      <c r="Q48" s="600"/>
      <c r="R48" s="600"/>
      <c r="S48" s="600"/>
      <c r="T48" s="600"/>
      <c r="U48" s="600"/>
      <c r="V48" s="600"/>
      <c r="W48" s="600"/>
      <c r="X48" s="600"/>
      <c r="Y48" s="600"/>
      <c r="Z48" s="600"/>
      <c r="AA48" s="600"/>
      <c r="AB48" s="600"/>
      <c r="AC48" s="600"/>
      <c r="AD48" s="600"/>
      <c r="AE48" s="600"/>
      <c r="AF48" s="600"/>
      <c r="AG48" s="600"/>
      <c r="AH48" s="600"/>
      <c r="AI48" s="600"/>
      <c r="AJ48" s="600"/>
      <c r="AK48" s="600"/>
      <c r="AL48" s="600"/>
      <c r="AM48" s="600"/>
      <c r="AN48" s="600"/>
      <c r="AO48" s="600"/>
      <c r="AP48" s="600"/>
      <c r="AQ48" s="600"/>
      <c r="AR48" s="600"/>
      <c r="AS48" s="600"/>
      <c r="AT48" s="600"/>
      <c r="AU48" s="600"/>
      <c r="AV48" s="600"/>
      <c r="AW48" s="600"/>
      <c r="AX48" s="600"/>
      <c r="AY48" s="600"/>
      <c r="AZ48" s="600"/>
      <c r="BA48" s="600"/>
      <c r="BB48" s="600"/>
      <c r="BC48" s="600"/>
      <c r="BD48" s="600"/>
      <c r="BE48" s="600"/>
      <c r="BF48" s="600"/>
      <c r="BG48" s="600"/>
      <c r="BH48" s="600"/>
      <c r="BI48" s="600"/>
      <c r="BJ48" s="600"/>
      <c r="BK48" s="600"/>
      <c r="BL48" s="600"/>
      <c r="BM48" s="600"/>
      <c r="BN48" s="600"/>
      <c r="BO48" s="600"/>
      <c r="BP48" s="600"/>
      <c r="BQ48" s="600"/>
      <c r="BR48" s="600"/>
      <c r="BS48" s="600"/>
      <c r="BT48" s="600"/>
      <c r="BU48" s="600"/>
      <c r="BV48" s="600"/>
      <c r="BW48" s="600"/>
      <c r="BX48" s="600"/>
      <c r="BY48" s="600"/>
      <c r="BZ48" s="600"/>
      <c r="CA48" s="600"/>
      <c r="CB48" s="600"/>
      <c r="CC48" s="600"/>
      <c r="CD48" s="600"/>
      <c r="CE48" s="600"/>
      <c r="CF48" s="600"/>
      <c r="CG48" s="600"/>
      <c r="CH48" s="600"/>
      <c r="CI48" s="600"/>
      <c r="CJ48" s="600"/>
      <c r="CK48" s="600"/>
      <c r="CL48" s="600"/>
      <c r="CM48" s="600"/>
      <c r="CN48" s="600"/>
      <c r="CO48" s="600"/>
      <c r="CP48" s="600"/>
      <c r="CQ48" s="600"/>
      <c r="CR48" s="600"/>
      <c r="CS48" s="600"/>
      <c r="CT48" s="600"/>
      <c r="CU48" s="600"/>
      <c r="CV48" s="600"/>
      <c r="CW48" s="600"/>
      <c r="CX48" s="600"/>
      <c r="CY48" s="600"/>
      <c r="CZ48" s="600"/>
      <c r="DA48" s="600"/>
      <c r="DB48" s="600"/>
      <c r="DC48" s="600"/>
      <c r="DD48" s="600"/>
      <c r="DE48" s="600"/>
      <c r="DF48" s="600"/>
      <c r="DG48" s="600"/>
      <c r="DH48" s="600"/>
      <c r="DI48" s="600"/>
    </row>
    <row r="49" spans="5:113" x14ac:dyDescent="0.2">
      <c r="E49" s="601" t="s">
        <v>213</v>
      </c>
      <c r="F49" s="601"/>
      <c r="G49" s="601"/>
      <c r="H49" s="601"/>
      <c r="I49" s="601"/>
      <c r="J49" s="601"/>
      <c r="K49" s="601"/>
      <c r="L49" s="601"/>
      <c r="M49" s="601"/>
      <c r="N49" s="601"/>
      <c r="O49" s="601"/>
      <c r="P49" s="601"/>
      <c r="Q49" s="601"/>
      <c r="R49" s="601"/>
      <c r="S49" s="601"/>
      <c r="T49" s="601"/>
      <c r="U49" s="601"/>
      <c r="V49" s="601"/>
      <c r="W49" s="601"/>
      <c r="X49" s="601"/>
      <c r="Y49" s="601"/>
      <c r="Z49" s="601"/>
      <c r="AA49" s="601"/>
      <c r="AB49" s="601"/>
      <c r="AC49" s="601"/>
      <c r="AD49" s="601"/>
      <c r="AE49" s="601"/>
      <c r="AF49" s="601"/>
      <c r="AG49" s="601"/>
      <c r="AH49" s="601"/>
      <c r="AI49" s="601"/>
      <c r="AJ49" s="601"/>
      <c r="AK49" s="601"/>
      <c r="AL49" s="601"/>
      <c r="AM49" s="601"/>
      <c r="AN49" s="601"/>
      <c r="AO49" s="601"/>
      <c r="AP49" s="601"/>
      <c r="AQ49" s="601"/>
      <c r="AR49" s="601"/>
      <c r="AS49" s="601"/>
      <c r="AT49" s="601"/>
      <c r="AU49" s="601"/>
      <c r="AV49" s="601"/>
      <c r="AW49" s="601"/>
      <c r="AX49" s="601"/>
      <c r="AY49" s="601"/>
      <c r="AZ49" s="601"/>
      <c r="BA49" s="601"/>
      <c r="BB49" s="601"/>
      <c r="BC49" s="601"/>
      <c r="BD49" s="601"/>
      <c r="BE49" s="601"/>
      <c r="BF49" s="601"/>
      <c r="BG49" s="601"/>
      <c r="BH49" s="601"/>
      <c r="BI49" s="601"/>
      <c r="BJ49" s="601"/>
      <c r="BK49" s="601"/>
      <c r="BL49" s="601"/>
      <c r="BM49" s="601"/>
      <c r="BN49" s="601"/>
      <c r="BO49" s="601"/>
      <c r="BP49" s="601"/>
      <c r="BQ49" s="601"/>
      <c r="BR49" s="601"/>
      <c r="BS49" s="601"/>
      <c r="BT49" s="601"/>
      <c r="BU49" s="601"/>
      <c r="BV49" s="601"/>
      <c r="BW49" s="601"/>
      <c r="BX49" s="601"/>
      <c r="BY49" s="601"/>
      <c r="BZ49" s="601"/>
      <c r="CA49" s="601"/>
      <c r="CB49" s="601"/>
      <c r="CC49" s="601"/>
      <c r="CD49" s="601"/>
      <c r="CE49" s="601"/>
      <c r="CF49" s="601"/>
      <c r="CG49" s="601"/>
      <c r="CH49" s="601"/>
      <c r="CI49" s="601"/>
      <c r="CJ49" s="601"/>
      <c r="CK49" s="601"/>
      <c r="CL49" s="601"/>
      <c r="CM49" s="601"/>
      <c r="CN49" s="601"/>
      <c r="CO49" s="601"/>
      <c r="CP49" s="601"/>
      <c r="CQ49" s="601"/>
      <c r="CR49" s="601"/>
      <c r="CS49" s="601"/>
      <c r="CT49" s="601"/>
      <c r="CU49" s="601"/>
      <c r="CV49" s="601"/>
      <c r="CW49" s="601"/>
      <c r="CX49" s="601"/>
      <c r="CY49" s="601"/>
      <c r="CZ49" s="601"/>
      <c r="DA49" s="601"/>
      <c r="DB49" s="601"/>
      <c r="DC49" s="601"/>
      <c r="DD49" s="601"/>
      <c r="DE49" s="601"/>
      <c r="DF49" s="601"/>
      <c r="DG49" s="601"/>
      <c r="DH49" s="601"/>
      <c r="DI49" s="601"/>
    </row>
    <row r="50" spans="5:113" x14ac:dyDescent="0.2">
      <c r="E50" s="600" t="s">
        <v>214</v>
      </c>
      <c r="F50" s="600"/>
      <c r="G50" s="600"/>
      <c r="H50" s="600"/>
      <c r="I50" s="600"/>
      <c r="J50" s="600"/>
      <c r="K50" s="600"/>
      <c r="L50" s="600"/>
      <c r="M50" s="600"/>
      <c r="N50" s="600"/>
      <c r="O50" s="600"/>
      <c r="P50" s="600"/>
      <c r="Q50" s="600"/>
      <c r="R50" s="600"/>
      <c r="S50" s="600"/>
      <c r="T50" s="600"/>
      <c r="U50" s="600"/>
      <c r="V50" s="600"/>
      <c r="W50" s="600"/>
      <c r="X50" s="600"/>
      <c r="Y50" s="600"/>
      <c r="Z50" s="600"/>
      <c r="AA50" s="600"/>
      <c r="AB50" s="600"/>
      <c r="AC50" s="600"/>
      <c r="AD50" s="600"/>
      <c r="AE50" s="600"/>
      <c r="AF50" s="600"/>
      <c r="AG50" s="600"/>
      <c r="AH50" s="600"/>
      <c r="AI50" s="600"/>
      <c r="AJ50" s="600"/>
      <c r="AK50" s="600"/>
      <c r="AL50" s="600"/>
      <c r="AM50" s="600"/>
      <c r="AN50" s="600"/>
      <c r="AO50" s="600"/>
      <c r="AP50" s="600"/>
      <c r="AQ50" s="600"/>
      <c r="AR50" s="600"/>
      <c r="AS50" s="600"/>
      <c r="AT50" s="600"/>
      <c r="AU50" s="600"/>
      <c r="AV50" s="600"/>
      <c r="AW50" s="600"/>
      <c r="AX50" s="600"/>
      <c r="AY50" s="600"/>
      <c r="AZ50" s="600"/>
      <c r="BA50" s="600"/>
      <c r="BB50" s="600"/>
      <c r="BC50" s="600"/>
      <c r="BD50" s="600"/>
      <c r="BE50" s="600"/>
      <c r="BF50" s="600"/>
      <c r="BG50" s="600"/>
      <c r="BH50" s="600"/>
      <c r="BI50" s="600"/>
      <c r="BJ50" s="600"/>
      <c r="BK50" s="600"/>
      <c r="BL50" s="600"/>
      <c r="BM50" s="600"/>
      <c r="BN50" s="600"/>
      <c r="BO50" s="600"/>
      <c r="BP50" s="600"/>
      <c r="BQ50" s="600"/>
      <c r="BR50" s="600"/>
      <c r="BS50" s="600"/>
      <c r="BT50" s="600"/>
      <c r="BU50" s="600"/>
      <c r="BV50" s="600"/>
      <c r="BW50" s="600"/>
      <c r="BX50" s="600"/>
      <c r="BY50" s="600"/>
      <c r="BZ50" s="600"/>
      <c r="CA50" s="600"/>
      <c r="CB50" s="600"/>
      <c r="CC50" s="600"/>
      <c r="CD50" s="600"/>
      <c r="CE50" s="600"/>
      <c r="CF50" s="600"/>
      <c r="CG50" s="600"/>
      <c r="CH50" s="600"/>
      <c r="CI50" s="600"/>
      <c r="CJ50" s="600"/>
      <c r="CK50" s="600"/>
      <c r="CL50" s="600"/>
      <c r="CM50" s="600"/>
      <c r="CN50" s="600"/>
      <c r="CO50" s="600"/>
      <c r="CP50" s="600"/>
      <c r="CQ50" s="600"/>
      <c r="CR50" s="600"/>
      <c r="CS50" s="600"/>
      <c r="CT50" s="600"/>
      <c r="CU50" s="600"/>
      <c r="CV50" s="600"/>
      <c r="CW50" s="600"/>
      <c r="CX50" s="600"/>
      <c r="CY50" s="600"/>
      <c r="CZ50" s="600"/>
      <c r="DA50" s="600"/>
      <c r="DB50" s="600"/>
      <c r="DC50" s="600"/>
      <c r="DD50" s="600"/>
      <c r="DE50" s="600"/>
      <c r="DF50" s="600"/>
      <c r="DG50" s="600"/>
      <c r="DH50" s="600"/>
      <c r="DI50" s="600"/>
    </row>
    <row r="51" spans="5:113" x14ac:dyDescent="0.2">
      <c r="E51" s="600" t="s">
        <v>215</v>
      </c>
      <c r="F51" s="600"/>
      <c r="G51" s="600"/>
      <c r="H51" s="600"/>
      <c r="I51" s="600"/>
      <c r="J51" s="600"/>
      <c r="K51" s="600"/>
      <c r="L51" s="600"/>
      <c r="M51" s="600"/>
      <c r="N51" s="600"/>
      <c r="O51" s="600"/>
      <c r="P51" s="600"/>
      <c r="Q51" s="600"/>
      <c r="R51" s="600"/>
      <c r="S51" s="600"/>
      <c r="T51" s="600"/>
      <c r="U51" s="600"/>
      <c r="V51" s="600"/>
      <c r="W51" s="600"/>
      <c r="X51" s="600"/>
      <c r="Y51" s="600"/>
      <c r="Z51" s="600"/>
      <c r="AA51" s="600"/>
      <c r="AB51" s="600"/>
      <c r="AC51" s="600"/>
      <c r="AD51" s="600"/>
      <c r="AE51" s="600"/>
      <c r="AF51" s="600"/>
      <c r="AG51" s="600"/>
      <c r="AH51" s="600"/>
      <c r="AI51" s="600"/>
      <c r="AJ51" s="600"/>
      <c r="AK51" s="600"/>
      <c r="AL51" s="600"/>
      <c r="AM51" s="600"/>
      <c r="AN51" s="600"/>
      <c r="AO51" s="600"/>
      <c r="AP51" s="600"/>
      <c r="AQ51" s="600"/>
      <c r="AR51" s="600"/>
      <c r="AS51" s="600"/>
      <c r="AT51" s="600"/>
      <c r="AU51" s="600"/>
      <c r="AV51" s="600"/>
      <c r="AW51" s="600"/>
      <c r="AX51" s="600"/>
      <c r="AY51" s="600"/>
      <c r="AZ51" s="600"/>
      <c r="BA51" s="600"/>
      <c r="BB51" s="600"/>
      <c r="BC51" s="600"/>
      <c r="BD51" s="600"/>
      <c r="BE51" s="600"/>
      <c r="BF51" s="600"/>
      <c r="BG51" s="600"/>
      <c r="BH51" s="600"/>
      <c r="BI51" s="600"/>
      <c r="BJ51" s="600"/>
      <c r="BK51" s="600"/>
      <c r="BL51" s="600"/>
      <c r="BM51" s="600"/>
      <c r="BN51" s="600"/>
      <c r="BO51" s="600"/>
      <c r="BP51" s="600"/>
      <c r="BQ51" s="600"/>
      <c r="BR51" s="600"/>
      <c r="BS51" s="600"/>
      <c r="BT51" s="600"/>
      <c r="BU51" s="600"/>
      <c r="BV51" s="600"/>
      <c r="BW51" s="600"/>
      <c r="BX51" s="600"/>
      <c r="BY51" s="600"/>
      <c r="BZ51" s="600"/>
      <c r="CA51" s="600"/>
      <c r="CB51" s="600"/>
      <c r="CC51" s="600"/>
      <c r="CD51" s="600"/>
      <c r="CE51" s="600"/>
      <c r="CF51" s="600"/>
      <c r="CG51" s="600"/>
      <c r="CH51" s="600"/>
      <c r="CI51" s="600"/>
      <c r="CJ51" s="600"/>
      <c r="CK51" s="600"/>
      <c r="CL51" s="600"/>
      <c r="CM51" s="600"/>
      <c r="CN51" s="600"/>
      <c r="CO51" s="600"/>
      <c r="CP51" s="600"/>
      <c r="CQ51" s="600"/>
      <c r="CR51" s="600"/>
      <c r="CS51" s="600"/>
      <c r="CT51" s="600"/>
      <c r="CU51" s="600"/>
      <c r="CV51" s="600"/>
      <c r="CW51" s="600"/>
      <c r="CX51" s="600"/>
      <c r="CY51" s="600"/>
      <c r="CZ51" s="600"/>
      <c r="DA51" s="600"/>
      <c r="DB51" s="600"/>
      <c r="DC51" s="600"/>
      <c r="DD51" s="600"/>
      <c r="DE51" s="600"/>
      <c r="DF51" s="600"/>
      <c r="DG51" s="600"/>
      <c r="DH51" s="600"/>
      <c r="DI51" s="600"/>
    </row>
    <row r="52" spans="5:113" x14ac:dyDescent="0.2">
      <c r="E52" s="600" t="s">
        <v>216</v>
      </c>
      <c r="F52" s="600"/>
      <c r="G52" s="600"/>
      <c r="H52" s="600"/>
      <c r="I52" s="600"/>
      <c r="J52" s="600"/>
      <c r="K52" s="600"/>
      <c r="L52" s="600"/>
      <c r="M52" s="600"/>
      <c r="N52" s="600"/>
      <c r="O52" s="600"/>
      <c r="P52" s="600"/>
      <c r="Q52" s="600"/>
      <c r="R52" s="600"/>
      <c r="S52" s="600"/>
      <c r="T52" s="600"/>
      <c r="U52" s="600"/>
      <c r="V52" s="600"/>
      <c r="W52" s="600"/>
      <c r="X52" s="600"/>
      <c r="Y52" s="600"/>
      <c r="Z52" s="600"/>
      <c r="AA52" s="600"/>
      <c r="AB52" s="600"/>
      <c r="AC52" s="600"/>
      <c r="AD52" s="600"/>
      <c r="AE52" s="600"/>
      <c r="AF52" s="600"/>
      <c r="AG52" s="600"/>
      <c r="AH52" s="600"/>
      <c r="AI52" s="600"/>
      <c r="AJ52" s="600"/>
      <c r="AK52" s="600"/>
      <c r="AL52" s="600"/>
      <c r="AM52" s="600"/>
      <c r="AN52" s="600"/>
      <c r="AO52" s="600"/>
      <c r="AP52" s="600"/>
      <c r="AQ52" s="600"/>
      <c r="AR52" s="600"/>
      <c r="AS52" s="600"/>
      <c r="AT52" s="600"/>
      <c r="AU52" s="600"/>
      <c r="AV52" s="600"/>
      <c r="AW52" s="600"/>
      <c r="AX52" s="600"/>
      <c r="AY52" s="600"/>
      <c r="AZ52" s="600"/>
      <c r="BA52" s="600"/>
      <c r="BB52" s="600"/>
      <c r="BC52" s="600"/>
      <c r="BD52" s="600"/>
      <c r="BE52" s="600"/>
      <c r="BF52" s="600"/>
      <c r="BG52" s="600"/>
      <c r="BH52" s="600"/>
      <c r="BI52" s="600"/>
      <c r="BJ52" s="600"/>
      <c r="BK52" s="600"/>
      <c r="BL52" s="600"/>
      <c r="BM52" s="600"/>
      <c r="BN52" s="600"/>
      <c r="BO52" s="600"/>
      <c r="BP52" s="600"/>
      <c r="BQ52" s="600"/>
      <c r="BR52" s="600"/>
      <c r="BS52" s="600"/>
      <c r="BT52" s="600"/>
      <c r="BU52" s="600"/>
      <c r="BV52" s="600"/>
      <c r="BW52" s="600"/>
      <c r="BX52" s="600"/>
      <c r="BY52" s="600"/>
      <c r="BZ52" s="600"/>
      <c r="CA52" s="600"/>
      <c r="CB52" s="600"/>
      <c r="CC52" s="600"/>
      <c r="CD52" s="600"/>
      <c r="CE52" s="600"/>
      <c r="CF52" s="600"/>
      <c r="CG52" s="600"/>
      <c r="CH52" s="600"/>
      <c r="CI52" s="600"/>
      <c r="CJ52" s="600"/>
      <c r="CK52" s="600"/>
      <c r="CL52" s="600"/>
      <c r="CM52" s="600"/>
      <c r="CN52" s="600"/>
      <c r="CO52" s="600"/>
      <c r="CP52" s="600"/>
      <c r="CQ52" s="600"/>
      <c r="CR52" s="600"/>
      <c r="CS52" s="600"/>
      <c r="CT52" s="600"/>
      <c r="CU52" s="600"/>
      <c r="CV52" s="600"/>
      <c r="CW52" s="600"/>
      <c r="CX52" s="600"/>
      <c r="CY52" s="600"/>
      <c r="CZ52" s="600"/>
      <c r="DA52" s="600"/>
      <c r="DB52" s="600"/>
      <c r="DC52" s="600"/>
      <c r="DD52" s="600"/>
      <c r="DE52" s="600"/>
      <c r="DF52" s="600"/>
      <c r="DG52" s="600"/>
      <c r="DH52" s="600"/>
      <c r="DI52" s="600"/>
    </row>
    <row r="53" spans="5:113" x14ac:dyDescent="0.2">
      <c r="E53" s="600" t="s">
        <v>217</v>
      </c>
      <c r="F53" s="600"/>
      <c r="G53" s="600"/>
      <c r="H53" s="600"/>
      <c r="I53" s="600"/>
      <c r="J53" s="600"/>
      <c r="K53" s="600"/>
      <c r="L53" s="600"/>
      <c r="M53" s="600"/>
      <c r="N53" s="600"/>
      <c r="O53" s="600"/>
      <c r="P53" s="600"/>
      <c r="Q53" s="600"/>
      <c r="R53" s="600"/>
      <c r="S53" s="600"/>
      <c r="T53" s="600"/>
      <c r="U53" s="600"/>
      <c r="V53" s="600"/>
      <c r="W53" s="600"/>
      <c r="X53" s="600"/>
      <c r="Y53" s="600"/>
      <c r="Z53" s="600"/>
      <c r="AA53" s="600"/>
      <c r="AB53" s="600"/>
      <c r="AC53" s="600"/>
      <c r="AD53" s="600"/>
      <c r="AE53" s="600"/>
      <c r="AF53" s="600"/>
      <c r="AG53" s="600"/>
      <c r="AH53" s="600"/>
      <c r="AI53" s="600"/>
      <c r="AJ53" s="600"/>
      <c r="AK53" s="600"/>
      <c r="AL53" s="600"/>
      <c r="AM53" s="600"/>
      <c r="AN53" s="600"/>
      <c r="AO53" s="600"/>
      <c r="AP53" s="600"/>
      <c r="AQ53" s="600"/>
      <c r="AR53" s="600"/>
      <c r="AS53" s="600"/>
      <c r="AT53" s="600"/>
      <c r="AU53" s="600"/>
      <c r="AV53" s="600"/>
      <c r="AW53" s="600"/>
      <c r="AX53" s="600"/>
      <c r="AY53" s="600"/>
      <c r="AZ53" s="600"/>
      <c r="BA53" s="600"/>
      <c r="BB53" s="600"/>
      <c r="BC53" s="600"/>
      <c r="BD53" s="600"/>
      <c r="BE53" s="600"/>
      <c r="BF53" s="600"/>
      <c r="BG53" s="600"/>
      <c r="BH53" s="600"/>
      <c r="BI53" s="600"/>
      <c r="BJ53" s="600"/>
      <c r="BK53" s="600"/>
      <c r="BL53" s="600"/>
      <c r="BM53" s="600"/>
      <c r="BN53" s="600"/>
      <c r="BO53" s="600"/>
      <c r="BP53" s="600"/>
      <c r="BQ53" s="600"/>
      <c r="BR53" s="600"/>
      <c r="BS53" s="600"/>
      <c r="BT53" s="600"/>
      <c r="BU53" s="600"/>
      <c r="BV53" s="600"/>
      <c r="BW53" s="600"/>
      <c r="BX53" s="600"/>
      <c r="BY53" s="600"/>
      <c r="BZ53" s="600"/>
      <c r="CA53" s="600"/>
      <c r="CB53" s="600"/>
      <c r="CC53" s="600"/>
      <c r="CD53" s="600"/>
      <c r="CE53" s="600"/>
      <c r="CF53" s="600"/>
      <c r="CG53" s="600"/>
      <c r="CH53" s="600"/>
      <c r="CI53" s="600"/>
      <c r="CJ53" s="600"/>
      <c r="CK53" s="600"/>
      <c r="CL53" s="600"/>
      <c r="CM53" s="600"/>
      <c r="CN53" s="600"/>
      <c r="CO53" s="600"/>
      <c r="CP53" s="600"/>
      <c r="CQ53" s="600"/>
      <c r="CR53" s="600"/>
      <c r="CS53" s="600"/>
      <c r="CT53" s="600"/>
      <c r="CU53" s="600"/>
      <c r="CV53" s="600"/>
      <c r="CW53" s="600"/>
      <c r="CX53" s="600"/>
      <c r="CY53" s="600"/>
      <c r="CZ53" s="600"/>
      <c r="DA53" s="600"/>
      <c r="DB53" s="600"/>
      <c r="DC53" s="600"/>
      <c r="DD53" s="600"/>
      <c r="DE53" s="600"/>
      <c r="DF53" s="600"/>
      <c r="DG53" s="600"/>
      <c r="DH53" s="600"/>
      <c r="DI53" s="600"/>
    </row>
    <row r="54" spans="5:113" x14ac:dyDescent="0.2"/>
    <row r="55" spans="5:113" x14ac:dyDescent="0.2"/>
    <row r="56" spans="5:113" x14ac:dyDescent="0.2"/>
  </sheetData>
  <sheetProtection algorithmName="SHA-512" hashValue="/otwe+TGA+nMEz5MC2s6fKGz6uqq+pE18QjLB/PJRBx0tNlGWTo4VHlr6TWoH4hapq2CYKXNTId9z50l34fzSw==" saltValue="Mp2uWFtTyNPCEZB/RdTfZQ=="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3"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P45"/>
  <sheetViews>
    <sheetView showGridLines="0" topLeftCell="G37" zoomScaleSheetLayoutView="100" workbookViewId="0"/>
  </sheetViews>
  <sheetFormatPr defaultColWidth="0" defaultRowHeight="13.5" customHeight="1" zeroHeight="1" x14ac:dyDescent="0.2"/>
  <cols>
    <col min="1" max="1" width="6.6640625" style="23" customWidth="1"/>
    <col min="2" max="2" width="11" style="23" customWidth="1"/>
    <col min="3" max="3" width="17" style="23" customWidth="1"/>
    <col min="4" max="5" width="16.66406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564</v>
      </c>
      <c r="G33" s="29" t="s">
        <v>565</v>
      </c>
      <c r="H33" s="29" t="s">
        <v>566</v>
      </c>
      <c r="I33" s="29" t="s">
        <v>567</v>
      </c>
      <c r="J33" s="30" t="s">
        <v>568</v>
      </c>
      <c r="K33" s="22"/>
      <c r="L33" s="22"/>
      <c r="M33" s="22"/>
      <c r="N33" s="22"/>
      <c r="O33" s="22"/>
      <c r="P33" s="22"/>
    </row>
    <row r="34" spans="1:16" ht="39" customHeight="1" x14ac:dyDescent="0.2">
      <c r="A34" s="22"/>
      <c r="B34" s="31"/>
      <c r="C34" s="1151" t="s">
        <v>573</v>
      </c>
      <c r="D34" s="1151"/>
      <c r="E34" s="1152"/>
      <c r="F34" s="32">
        <v>12.21</v>
      </c>
      <c r="G34" s="33">
        <v>15.16</v>
      </c>
      <c r="H34" s="33">
        <v>16.989999999999998</v>
      </c>
      <c r="I34" s="33">
        <v>14.39</v>
      </c>
      <c r="J34" s="34">
        <v>11.53</v>
      </c>
      <c r="K34" s="22"/>
      <c r="L34" s="22"/>
      <c r="M34" s="22"/>
      <c r="N34" s="22"/>
      <c r="O34" s="22"/>
      <c r="P34" s="22"/>
    </row>
    <row r="35" spans="1:16" ht="39" customHeight="1" x14ac:dyDescent="0.2">
      <c r="A35" s="22"/>
      <c r="B35" s="35"/>
      <c r="C35" s="1145" t="s">
        <v>574</v>
      </c>
      <c r="D35" s="1146"/>
      <c r="E35" s="1147"/>
      <c r="F35" s="36">
        <v>1.49</v>
      </c>
      <c r="G35" s="37">
        <v>1.85</v>
      </c>
      <c r="H35" s="37">
        <v>1.21</v>
      </c>
      <c r="I35" s="37">
        <v>1.61</v>
      </c>
      <c r="J35" s="38">
        <v>3.66</v>
      </c>
      <c r="K35" s="22"/>
      <c r="L35" s="22"/>
      <c r="M35" s="22"/>
      <c r="N35" s="22"/>
      <c r="O35" s="22"/>
      <c r="P35" s="22"/>
    </row>
    <row r="36" spans="1:16" ht="39" customHeight="1" x14ac:dyDescent="0.2">
      <c r="A36" s="22"/>
      <c r="B36" s="35"/>
      <c r="C36" s="1145" t="s">
        <v>575</v>
      </c>
      <c r="D36" s="1146"/>
      <c r="E36" s="1147"/>
      <c r="F36" s="36">
        <v>2.73</v>
      </c>
      <c r="G36" s="37">
        <v>2.4700000000000002</v>
      </c>
      <c r="H36" s="37">
        <v>1.53</v>
      </c>
      <c r="I36" s="37">
        <v>1.3</v>
      </c>
      <c r="J36" s="38">
        <v>1.08</v>
      </c>
      <c r="K36" s="22"/>
      <c r="L36" s="22"/>
      <c r="M36" s="22"/>
      <c r="N36" s="22"/>
      <c r="O36" s="22"/>
      <c r="P36" s="22"/>
    </row>
    <row r="37" spans="1:16" ht="39" customHeight="1" x14ac:dyDescent="0.2">
      <c r="A37" s="22"/>
      <c r="B37" s="35"/>
      <c r="C37" s="1145" t="s">
        <v>576</v>
      </c>
      <c r="D37" s="1146"/>
      <c r="E37" s="1147"/>
      <c r="F37" s="36">
        <v>0.55000000000000004</v>
      </c>
      <c r="G37" s="37">
        <v>0.32</v>
      </c>
      <c r="H37" s="37">
        <v>0.36</v>
      </c>
      <c r="I37" s="37">
        <v>0.22</v>
      </c>
      <c r="J37" s="38">
        <v>0.19</v>
      </c>
      <c r="K37" s="22"/>
      <c r="L37" s="22"/>
      <c r="M37" s="22"/>
      <c r="N37" s="22"/>
      <c r="O37" s="22"/>
      <c r="P37" s="22"/>
    </row>
    <row r="38" spans="1:16" ht="39" customHeight="1" x14ac:dyDescent="0.2">
      <c r="A38" s="22"/>
      <c r="B38" s="35"/>
      <c r="C38" s="1145" t="s">
        <v>577</v>
      </c>
      <c r="D38" s="1146"/>
      <c r="E38" s="1147"/>
      <c r="F38" s="36">
        <v>0.09</v>
      </c>
      <c r="G38" s="37">
        <v>0.11</v>
      </c>
      <c r="H38" s="37">
        <v>0.06</v>
      </c>
      <c r="I38" s="37">
        <v>0.04</v>
      </c>
      <c r="J38" s="38">
        <v>0.03</v>
      </c>
      <c r="K38" s="22"/>
      <c r="L38" s="22"/>
      <c r="M38" s="22"/>
      <c r="N38" s="22"/>
      <c r="O38" s="22"/>
      <c r="P38" s="22"/>
    </row>
    <row r="39" spans="1:16" ht="39" customHeight="1" x14ac:dyDescent="0.2">
      <c r="A39" s="22"/>
      <c r="B39" s="35"/>
      <c r="C39" s="1145" t="s">
        <v>578</v>
      </c>
      <c r="D39" s="1146"/>
      <c r="E39" s="1147"/>
      <c r="F39" s="36">
        <v>0.02</v>
      </c>
      <c r="G39" s="37">
        <v>0.01</v>
      </c>
      <c r="H39" s="37">
        <v>0.01</v>
      </c>
      <c r="I39" s="37">
        <v>0.01</v>
      </c>
      <c r="J39" s="38">
        <v>0.01</v>
      </c>
      <c r="K39" s="22"/>
      <c r="L39" s="22"/>
      <c r="M39" s="22"/>
      <c r="N39" s="22"/>
      <c r="O39" s="22"/>
      <c r="P39" s="22"/>
    </row>
    <row r="40" spans="1:16" ht="39" customHeight="1" x14ac:dyDescent="0.2">
      <c r="A40" s="22"/>
      <c r="B40" s="35"/>
      <c r="C40" s="1145" t="s">
        <v>579</v>
      </c>
      <c r="D40" s="1146"/>
      <c r="E40" s="1147"/>
      <c r="F40" s="36">
        <v>0</v>
      </c>
      <c r="G40" s="37">
        <v>2.82</v>
      </c>
      <c r="H40" s="37">
        <v>0</v>
      </c>
      <c r="I40" s="37">
        <v>0</v>
      </c>
      <c r="J40" s="38">
        <v>0</v>
      </c>
      <c r="K40" s="22"/>
      <c r="L40" s="22"/>
      <c r="M40" s="22"/>
      <c r="N40" s="22"/>
      <c r="O40" s="22"/>
      <c r="P40" s="22"/>
    </row>
    <row r="41" spans="1:16" ht="39" customHeight="1" x14ac:dyDescent="0.2">
      <c r="A41" s="22"/>
      <c r="B41" s="35"/>
      <c r="C41" s="1145"/>
      <c r="D41" s="1146"/>
      <c r="E41" s="1147"/>
      <c r="F41" s="36"/>
      <c r="G41" s="37"/>
      <c r="H41" s="37"/>
      <c r="I41" s="37"/>
      <c r="J41" s="38"/>
      <c r="K41" s="22"/>
      <c r="L41" s="22"/>
      <c r="M41" s="22"/>
      <c r="N41" s="22"/>
      <c r="O41" s="22"/>
      <c r="P41" s="22"/>
    </row>
    <row r="42" spans="1:16" ht="39" customHeight="1" x14ac:dyDescent="0.2">
      <c r="A42" s="22"/>
      <c r="B42" s="39"/>
      <c r="C42" s="1145" t="s">
        <v>580</v>
      </c>
      <c r="D42" s="1146"/>
      <c r="E42" s="1147"/>
      <c r="F42" s="36" t="s">
        <v>524</v>
      </c>
      <c r="G42" s="37" t="s">
        <v>524</v>
      </c>
      <c r="H42" s="37" t="s">
        <v>524</v>
      </c>
      <c r="I42" s="37" t="s">
        <v>524</v>
      </c>
      <c r="J42" s="38" t="s">
        <v>524</v>
      </c>
      <c r="K42" s="22"/>
      <c r="L42" s="22"/>
      <c r="M42" s="22"/>
      <c r="N42" s="22"/>
      <c r="O42" s="22"/>
      <c r="P42" s="22"/>
    </row>
    <row r="43" spans="1:16" ht="39" customHeight="1" thickBot="1" x14ac:dyDescent="0.25">
      <c r="A43" s="22"/>
      <c r="B43" s="40"/>
      <c r="C43" s="1148" t="s">
        <v>581</v>
      </c>
      <c r="D43" s="1149"/>
      <c r="E43" s="1150"/>
      <c r="F43" s="41" t="s">
        <v>524</v>
      </c>
      <c r="G43" s="42" t="s">
        <v>524</v>
      </c>
      <c r="H43" s="42" t="s">
        <v>524</v>
      </c>
      <c r="I43" s="42" t="s">
        <v>524</v>
      </c>
      <c r="J43" s="43" t="s">
        <v>524</v>
      </c>
      <c r="K43" s="22"/>
      <c r="L43" s="22"/>
      <c r="M43" s="22"/>
      <c r="N43" s="22"/>
      <c r="O43" s="22"/>
      <c r="P43" s="22"/>
    </row>
    <row r="44" spans="1:16" ht="39" customHeight="1" x14ac:dyDescent="0.2">
      <c r="A44" s="22"/>
      <c r="B44" s="44" t="s">
        <v>7</v>
      </c>
      <c r="C44" s="45"/>
      <c r="D44" s="46"/>
      <c r="E44" s="46"/>
      <c r="F44" s="47"/>
      <c r="G44" s="47"/>
      <c r="H44" s="47"/>
      <c r="I44" s="47"/>
      <c r="J44" s="47"/>
      <c r="K44" s="22"/>
      <c r="L44" s="22"/>
      <c r="M44" s="22"/>
      <c r="N44" s="22"/>
      <c r="O44" s="22"/>
      <c r="P44" s="22"/>
    </row>
    <row r="45" spans="1:16" ht="16.2" x14ac:dyDescent="0.2">
      <c r="A45" s="22"/>
      <c r="B45" s="22"/>
      <c r="C45" s="22"/>
      <c r="D45" s="22"/>
      <c r="E45" s="22"/>
      <c r="F45" s="22"/>
      <c r="G45" s="22"/>
      <c r="H45" s="22"/>
      <c r="I45" s="22"/>
      <c r="J45" s="22"/>
      <c r="K45" s="22"/>
      <c r="L45" s="22"/>
      <c r="M45" s="22"/>
      <c r="N45" s="22"/>
      <c r="O45" s="22"/>
      <c r="P45" s="22"/>
    </row>
  </sheetData>
  <sheetProtection algorithmName="SHA-512" hashValue="nJB0uaIUooTQDnlF1RD0pLeoMVpvVZEAFuitL91SdoEtoSavYH4spv9a/gynXGr3p8FlwwL/VItrFy2Hk6J6BA==" saltValue="ykQ1sF00dos43vebj6JHt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U64"/>
  <sheetViews>
    <sheetView showGridLines="0" topLeftCell="B64" zoomScaleSheetLayoutView="55" workbookViewId="0"/>
  </sheetViews>
  <sheetFormatPr defaultColWidth="0" defaultRowHeight="12.6" customHeight="1" zeroHeight="1" x14ac:dyDescent="0.2"/>
  <cols>
    <col min="1" max="1" width="6.6640625" style="49" customWidth="1"/>
    <col min="2" max="3" width="10.88671875" style="49" customWidth="1"/>
    <col min="4" max="4" width="10" style="49" customWidth="1"/>
    <col min="5" max="10" width="11" style="49" customWidth="1"/>
    <col min="11" max="15" width="13.109375" style="49" customWidth="1"/>
    <col min="16" max="21" width="11.44140625" style="49" customWidth="1"/>
    <col min="22" max="16384" width="0" style="49" hidden="1"/>
  </cols>
  <sheetData>
    <row r="1" spans="1:21" ht="13.5" customHeight="1" x14ac:dyDescent="0.2">
      <c r="A1" s="48"/>
      <c r="B1" s="48"/>
      <c r="C1" s="48"/>
      <c r="D1" s="48"/>
      <c r="E1" s="48"/>
      <c r="F1" s="48"/>
      <c r="G1" s="48"/>
      <c r="H1" s="48"/>
      <c r="I1" s="48"/>
      <c r="J1" s="48"/>
      <c r="K1" s="48"/>
      <c r="L1" s="48"/>
      <c r="M1" s="48"/>
      <c r="N1" s="48"/>
      <c r="O1" s="48"/>
      <c r="P1" s="48"/>
      <c r="Q1" s="48"/>
      <c r="R1" s="48"/>
      <c r="S1" s="48"/>
      <c r="T1" s="48"/>
      <c r="U1" s="48"/>
    </row>
    <row r="2" spans="1:21" ht="13.5" customHeight="1" x14ac:dyDescent="0.2">
      <c r="A2" s="48"/>
      <c r="B2" s="48"/>
      <c r="C2" s="48"/>
      <c r="D2" s="48"/>
      <c r="E2" s="48"/>
      <c r="F2" s="48"/>
      <c r="G2" s="48"/>
      <c r="H2" s="48"/>
      <c r="I2" s="48"/>
      <c r="J2" s="48"/>
      <c r="K2" s="48"/>
      <c r="L2" s="48"/>
      <c r="M2" s="48"/>
      <c r="N2" s="48"/>
      <c r="O2" s="48"/>
      <c r="P2" s="48"/>
      <c r="Q2" s="48"/>
      <c r="R2" s="48"/>
      <c r="S2" s="48"/>
      <c r="T2" s="48"/>
      <c r="U2" s="48"/>
    </row>
    <row r="3" spans="1:21" ht="13.5" customHeight="1" x14ac:dyDescent="0.2">
      <c r="A3" s="48"/>
      <c r="B3" s="48"/>
      <c r="C3" s="48"/>
      <c r="D3" s="48"/>
      <c r="E3" s="48"/>
      <c r="F3" s="48"/>
      <c r="G3" s="48"/>
      <c r="H3" s="48"/>
      <c r="I3" s="48"/>
      <c r="J3" s="48"/>
      <c r="K3" s="48"/>
      <c r="L3" s="48"/>
      <c r="M3" s="48"/>
      <c r="N3" s="48"/>
      <c r="O3" s="48"/>
      <c r="P3" s="48"/>
      <c r="Q3" s="48"/>
      <c r="R3" s="48"/>
      <c r="S3" s="48"/>
      <c r="T3" s="48"/>
      <c r="U3" s="48"/>
    </row>
    <row r="4" spans="1:21" ht="13.5" customHeight="1" x14ac:dyDescent="0.2">
      <c r="A4" s="48"/>
      <c r="B4" s="48"/>
      <c r="C4" s="48"/>
      <c r="D4" s="48"/>
      <c r="E4" s="48"/>
      <c r="F4" s="48"/>
      <c r="G4" s="48"/>
      <c r="H4" s="48"/>
      <c r="I4" s="48"/>
      <c r="J4" s="48"/>
      <c r="K4" s="48"/>
      <c r="L4" s="48"/>
      <c r="M4" s="48"/>
      <c r="N4" s="48"/>
      <c r="O4" s="48"/>
      <c r="P4" s="48"/>
      <c r="Q4" s="48"/>
      <c r="R4" s="48"/>
      <c r="S4" s="48"/>
      <c r="T4" s="48"/>
      <c r="U4" s="48"/>
    </row>
    <row r="5" spans="1:21" ht="13.5" customHeight="1" x14ac:dyDescent="0.2">
      <c r="A5" s="48"/>
      <c r="B5" s="48"/>
      <c r="C5" s="48"/>
      <c r="D5" s="48"/>
      <c r="E5" s="48"/>
      <c r="F5" s="48"/>
      <c r="G5" s="48"/>
      <c r="H5" s="48"/>
      <c r="I5" s="48"/>
      <c r="J5" s="48"/>
      <c r="K5" s="48"/>
      <c r="L5" s="48"/>
      <c r="M5" s="48"/>
      <c r="N5" s="48"/>
      <c r="O5" s="48"/>
      <c r="P5" s="48"/>
      <c r="Q5" s="48"/>
      <c r="R5" s="48"/>
      <c r="S5" s="48"/>
      <c r="T5" s="48"/>
      <c r="U5" s="48"/>
    </row>
    <row r="6" spans="1:21" ht="13.5" customHeight="1" x14ac:dyDescent="0.2">
      <c r="A6" s="48"/>
      <c r="B6" s="48"/>
      <c r="C6" s="48"/>
      <c r="D6" s="48"/>
      <c r="E6" s="48"/>
      <c r="F6" s="48"/>
      <c r="G6" s="48"/>
      <c r="H6" s="48"/>
      <c r="I6" s="48"/>
      <c r="J6" s="48"/>
      <c r="K6" s="48"/>
      <c r="L6" s="48"/>
      <c r="M6" s="48"/>
      <c r="N6" s="48"/>
      <c r="O6" s="48"/>
      <c r="P6" s="48"/>
      <c r="Q6" s="48"/>
      <c r="R6" s="48"/>
      <c r="S6" s="48"/>
      <c r="T6" s="48"/>
      <c r="U6" s="48"/>
    </row>
    <row r="7" spans="1:21" ht="13.5" customHeight="1" x14ac:dyDescent="0.2">
      <c r="A7" s="48"/>
      <c r="B7" s="48"/>
      <c r="C7" s="48"/>
      <c r="D7" s="48"/>
      <c r="E7" s="48"/>
      <c r="F7" s="48"/>
      <c r="G7" s="48"/>
      <c r="H7" s="48"/>
      <c r="I7" s="48"/>
      <c r="J7" s="48"/>
      <c r="K7" s="48"/>
      <c r="L7" s="48"/>
      <c r="M7" s="48"/>
      <c r="N7" s="48"/>
      <c r="O7" s="48"/>
      <c r="P7" s="48"/>
      <c r="Q7" s="48"/>
      <c r="R7" s="48"/>
      <c r="S7" s="48"/>
      <c r="T7" s="48"/>
      <c r="U7" s="48"/>
    </row>
    <row r="8" spans="1:21" ht="13.5" customHeight="1" x14ac:dyDescent="0.2">
      <c r="A8" s="48"/>
      <c r="B8" s="48"/>
      <c r="C8" s="48"/>
      <c r="D8" s="48"/>
      <c r="E8" s="48"/>
      <c r="F8" s="48"/>
      <c r="G8" s="48"/>
      <c r="H8" s="48"/>
      <c r="I8" s="48"/>
      <c r="J8" s="48"/>
      <c r="K8" s="48"/>
      <c r="L8" s="48"/>
      <c r="M8" s="48"/>
      <c r="N8" s="48"/>
      <c r="O8" s="48"/>
      <c r="P8" s="48"/>
      <c r="Q8" s="48"/>
      <c r="R8" s="48"/>
      <c r="S8" s="48"/>
      <c r="T8" s="48"/>
      <c r="U8" s="48"/>
    </row>
    <row r="9" spans="1:21" ht="13.5" customHeight="1" x14ac:dyDescent="0.2">
      <c r="A9" s="48"/>
      <c r="B9" s="48"/>
      <c r="C9" s="48"/>
      <c r="D9" s="48"/>
      <c r="E9" s="48"/>
      <c r="F9" s="48"/>
      <c r="G9" s="48"/>
      <c r="H9" s="48"/>
      <c r="I9" s="48"/>
      <c r="J9" s="48"/>
      <c r="K9" s="48"/>
      <c r="L9" s="48"/>
      <c r="M9" s="48"/>
      <c r="N9" s="48"/>
      <c r="O9" s="48"/>
      <c r="P9" s="48"/>
      <c r="Q9" s="48"/>
      <c r="R9" s="48"/>
      <c r="S9" s="48"/>
      <c r="T9" s="48"/>
      <c r="U9" s="48"/>
    </row>
    <row r="10" spans="1:21" ht="13.5" customHeight="1" x14ac:dyDescent="0.2">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5">
      <c r="A43" s="48"/>
      <c r="B43" s="48"/>
      <c r="C43" s="48"/>
      <c r="D43" s="48"/>
      <c r="E43" s="48"/>
      <c r="F43" s="48"/>
      <c r="G43" s="48"/>
      <c r="H43" s="48"/>
      <c r="I43" s="48"/>
      <c r="J43" s="48"/>
      <c r="K43" s="48"/>
      <c r="L43" s="48"/>
      <c r="M43" s="48"/>
      <c r="N43" s="48"/>
      <c r="O43" s="50" t="s">
        <v>8</v>
      </c>
      <c r="P43" s="48"/>
      <c r="Q43" s="48"/>
      <c r="R43" s="48"/>
      <c r="S43" s="48"/>
      <c r="T43" s="48"/>
      <c r="U43" s="48"/>
    </row>
    <row r="44" spans="1:21" ht="30.75" customHeight="1" thickBot="1" x14ac:dyDescent="0.25">
      <c r="A44" s="48"/>
      <c r="B44" s="51" t="s">
        <v>9</v>
      </c>
      <c r="C44" s="52"/>
      <c r="D44" s="52"/>
      <c r="E44" s="53"/>
      <c r="F44" s="53"/>
      <c r="G44" s="53"/>
      <c r="H44" s="53"/>
      <c r="I44" s="53"/>
      <c r="J44" s="54" t="s">
        <v>2</v>
      </c>
      <c r="K44" s="55" t="s">
        <v>564</v>
      </c>
      <c r="L44" s="56" t="s">
        <v>565</v>
      </c>
      <c r="M44" s="56" t="s">
        <v>566</v>
      </c>
      <c r="N44" s="56" t="s">
        <v>567</v>
      </c>
      <c r="O44" s="57" t="s">
        <v>568</v>
      </c>
      <c r="P44" s="48"/>
      <c r="Q44" s="48"/>
      <c r="R44" s="48"/>
      <c r="S44" s="48"/>
      <c r="T44" s="48"/>
      <c r="U44" s="48"/>
    </row>
    <row r="45" spans="1:21" ht="30.75" customHeight="1" x14ac:dyDescent="0.2">
      <c r="A45" s="48"/>
      <c r="B45" s="1176" t="s">
        <v>10</v>
      </c>
      <c r="C45" s="1177"/>
      <c r="D45" s="58"/>
      <c r="E45" s="1182" t="s">
        <v>11</v>
      </c>
      <c r="F45" s="1182"/>
      <c r="G45" s="1182"/>
      <c r="H45" s="1182"/>
      <c r="I45" s="1182"/>
      <c r="J45" s="1183"/>
      <c r="K45" s="59">
        <v>214</v>
      </c>
      <c r="L45" s="60">
        <v>222</v>
      </c>
      <c r="M45" s="60">
        <v>217</v>
      </c>
      <c r="N45" s="60">
        <v>215</v>
      </c>
      <c r="O45" s="61">
        <v>203</v>
      </c>
      <c r="P45" s="48"/>
      <c r="Q45" s="48"/>
      <c r="R45" s="48"/>
      <c r="S45" s="48"/>
      <c r="T45" s="48"/>
      <c r="U45" s="48"/>
    </row>
    <row r="46" spans="1:21" ht="30.75" customHeight="1" x14ac:dyDescent="0.2">
      <c r="A46" s="48"/>
      <c r="B46" s="1178"/>
      <c r="C46" s="1179"/>
      <c r="D46" s="62"/>
      <c r="E46" s="1155" t="s">
        <v>12</v>
      </c>
      <c r="F46" s="1155"/>
      <c r="G46" s="1155"/>
      <c r="H46" s="1155"/>
      <c r="I46" s="1155"/>
      <c r="J46" s="1156"/>
      <c r="K46" s="63" t="s">
        <v>524</v>
      </c>
      <c r="L46" s="64" t="s">
        <v>524</v>
      </c>
      <c r="M46" s="64" t="s">
        <v>524</v>
      </c>
      <c r="N46" s="64" t="s">
        <v>524</v>
      </c>
      <c r="O46" s="65" t="s">
        <v>524</v>
      </c>
      <c r="P46" s="48"/>
      <c r="Q46" s="48"/>
      <c r="R46" s="48"/>
      <c r="S46" s="48"/>
      <c r="T46" s="48"/>
      <c r="U46" s="48"/>
    </row>
    <row r="47" spans="1:21" ht="30.75" customHeight="1" x14ac:dyDescent="0.2">
      <c r="A47" s="48"/>
      <c r="B47" s="1178"/>
      <c r="C47" s="1179"/>
      <c r="D47" s="62"/>
      <c r="E47" s="1155" t="s">
        <v>13</v>
      </c>
      <c r="F47" s="1155"/>
      <c r="G47" s="1155"/>
      <c r="H47" s="1155"/>
      <c r="I47" s="1155"/>
      <c r="J47" s="1156"/>
      <c r="K47" s="63" t="s">
        <v>524</v>
      </c>
      <c r="L47" s="64" t="s">
        <v>524</v>
      </c>
      <c r="M47" s="64" t="s">
        <v>524</v>
      </c>
      <c r="N47" s="64" t="s">
        <v>524</v>
      </c>
      <c r="O47" s="65" t="s">
        <v>524</v>
      </c>
      <c r="P47" s="48"/>
      <c r="Q47" s="48"/>
      <c r="R47" s="48"/>
      <c r="S47" s="48"/>
      <c r="T47" s="48"/>
      <c r="U47" s="48"/>
    </row>
    <row r="48" spans="1:21" ht="30.75" customHeight="1" x14ac:dyDescent="0.2">
      <c r="A48" s="48"/>
      <c r="B48" s="1178"/>
      <c r="C48" s="1179"/>
      <c r="D48" s="62"/>
      <c r="E48" s="1155" t="s">
        <v>14</v>
      </c>
      <c r="F48" s="1155"/>
      <c r="G48" s="1155"/>
      <c r="H48" s="1155"/>
      <c r="I48" s="1155"/>
      <c r="J48" s="1156"/>
      <c r="K48" s="63">
        <v>149</v>
      </c>
      <c r="L48" s="64">
        <v>148</v>
      </c>
      <c r="M48" s="64">
        <v>159</v>
      </c>
      <c r="N48" s="64">
        <v>134</v>
      </c>
      <c r="O48" s="65">
        <v>123</v>
      </c>
      <c r="P48" s="48"/>
      <c r="Q48" s="48"/>
      <c r="R48" s="48"/>
      <c r="S48" s="48"/>
      <c r="T48" s="48"/>
      <c r="U48" s="48"/>
    </row>
    <row r="49" spans="1:21" ht="30.75" customHeight="1" x14ac:dyDescent="0.2">
      <c r="A49" s="48"/>
      <c r="B49" s="1178"/>
      <c r="C49" s="1179"/>
      <c r="D49" s="62"/>
      <c r="E49" s="1155" t="s">
        <v>15</v>
      </c>
      <c r="F49" s="1155"/>
      <c r="G49" s="1155"/>
      <c r="H49" s="1155"/>
      <c r="I49" s="1155"/>
      <c r="J49" s="1156"/>
      <c r="K49" s="63">
        <v>39</v>
      </c>
      <c r="L49" s="64">
        <v>35</v>
      </c>
      <c r="M49" s="64">
        <v>35</v>
      </c>
      <c r="N49" s="64">
        <v>52</v>
      </c>
      <c r="O49" s="65">
        <v>62</v>
      </c>
      <c r="P49" s="48"/>
      <c r="Q49" s="48"/>
      <c r="R49" s="48"/>
      <c r="S49" s="48"/>
      <c r="T49" s="48"/>
      <c r="U49" s="48"/>
    </row>
    <row r="50" spans="1:21" ht="30.75" customHeight="1" x14ac:dyDescent="0.2">
      <c r="A50" s="48"/>
      <c r="B50" s="1178"/>
      <c r="C50" s="1179"/>
      <c r="D50" s="62"/>
      <c r="E50" s="1155" t="s">
        <v>16</v>
      </c>
      <c r="F50" s="1155"/>
      <c r="G50" s="1155"/>
      <c r="H50" s="1155"/>
      <c r="I50" s="1155"/>
      <c r="J50" s="1156"/>
      <c r="K50" s="63" t="s">
        <v>524</v>
      </c>
      <c r="L50" s="64" t="s">
        <v>524</v>
      </c>
      <c r="M50" s="64" t="s">
        <v>524</v>
      </c>
      <c r="N50" s="64" t="s">
        <v>524</v>
      </c>
      <c r="O50" s="65" t="s">
        <v>524</v>
      </c>
      <c r="P50" s="48"/>
      <c r="Q50" s="48"/>
      <c r="R50" s="48"/>
      <c r="S50" s="48"/>
      <c r="T50" s="48"/>
      <c r="U50" s="48"/>
    </row>
    <row r="51" spans="1:21" ht="30.75" customHeight="1" x14ac:dyDescent="0.2">
      <c r="A51" s="48"/>
      <c r="B51" s="1180"/>
      <c r="C51" s="1181"/>
      <c r="D51" s="66"/>
      <c r="E51" s="1155" t="s">
        <v>17</v>
      </c>
      <c r="F51" s="1155"/>
      <c r="G51" s="1155"/>
      <c r="H51" s="1155"/>
      <c r="I51" s="1155"/>
      <c r="J51" s="1156"/>
      <c r="K51" s="63" t="s">
        <v>524</v>
      </c>
      <c r="L51" s="64" t="s">
        <v>524</v>
      </c>
      <c r="M51" s="64" t="s">
        <v>524</v>
      </c>
      <c r="N51" s="64" t="s">
        <v>524</v>
      </c>
      <c r="O51" s="65" t="s">
        <v>524</v>
      </c>
      <c r="P51" s="48"/>
      <c r="Q51" s="48"/>
      <c r="R51" s="48"/>
      <c r="S51" s="48"/>
      <c r="T51" s="48"/>
      <c r="U51" s="48"/>
    </row>
    <row r="52" spans="1:21" ht="30.75" customHeight="1" x14ac:dyDescent="0.2">
      <c r="A52" s="48"/>
      <c r="B52" s="1153" t="s">
        <v>18</v>
      </c>
      <c r="C52" s="1154"/>
      <c r="D52" s="66"/>
      <c r="E52" s="1155" t="s">
        <v>19</v>
      </c>
      <c r="F52" s="1155"/>
      <c r="G52" s="1155"/>
      <c r="H52" s="1155"/>
      <c r="I52" s="1155"/>
      <c r="J52" s="1156"/>
      <c r="K52" s="63">
        <v>261</v>
      </c>
      <c r="L52" s="64">
        <v>252</v>
      </c>
      <c r="M52" s="64">
        <v>243</v>
      </c>
      <c r="N52" s="64">
        <v>229</v>
      </c>
      <c r="O52" s="65">
        <v>207</v>
      </c>
      <c r="P52" s="48"/>
      <c r="Q52" s="48"/>
      <c r="R52" s="48"/>
      <c r="S52" s="48"/>
      <c r="T52" s="48"/>
      <c r="U52" s="48"/>
    </row>
    <row r="53" spans="1:21" ht="30.75" customHeight="1" thickBot="1" x14ac:dyDescent="0.25">
      <c r="A53" s="48"/>
      <c r="B53" s="1157" t="s">
        <v>20</v>
      </c>
      <c r="C53" s="1158"/>
      <c r="D53" s="67"/>
      <c r="E53" s="1159" t="s">
        <v>21</v>
      </c>
      <c r="F53" s="1159"/>
      <c r="G53" s="1159"/>
      <c r="H53" s="1159"/>
      <c r="I53" s="1159"/>
      <c r="J53" s="1160"/>
      <c r="K53" s="68">
        <v>141</v>
      </c>
      <c r="L53" s="69">
        <v>153</v>
      </c>
      <c r="M53" s="69">
        <v>168</v>
      </c>
      <c r="N53" s="69">
        <v>172</v>
      </c>
      <c r="O53" s="70">
        <v>181</v>
      </c>
      <c r="P53" s="48"/>
      <c r="Q53" s="48"/>
      <c r="R53" s="48"/>
      <c r="S53" s="48"/>
      <c r="T53" s="48"/>
      <c r="U53" s="48"/>
    </row>
    <row r="54" spans="1:21" ht="24" customHeight="1" x14ac:dyDescent="0.2">
      <c r="A54" s="48"/>
      <c r="B54" s="71" t="s">
        <v>22</v>
      </c>
      <c r="C54" s="48"/>
      <c r="D54" s="48"/>
      <c r="E54" s="48"/>
      <c r="F54" s="48"/>
      <c r="G54" s="48"/>
      <c r="H54" s="48"/>
      <c r="I54" s="48"/>
      <c r="J54" s="48"/>
      <c r="K54" s="48"/>
      <c r="L54" s="48"/>
      <c r="M54" s="48"/>
      <c r="N54" s="48"/>
      <c r="O54" s="48"/>
      <c r="P54" s="48"/>
      <c r="Q54" s="48"/>
      <c r="R54" s="48"/>
      <c r="S54" s="48"/>
      <c r="T54" s="48"/>
      <c r="U54" s="48"/>
    </row>
    <row r="55" spans="1:21" ht="24" customHeight="1" x14ac:dyDescent="0.2">
      <c r="A55" s="48"/>
      <c r="B55" s="71" t="s">
        <v>23</v>
      </c>
      <c r="C55" s="48"/>
      <c r="D55" s="48"/>
      <c r="E55" s="48"/>
      <c r="F55" s="48"/>
      <c r="G55" s="48"/>
      <c r="H55" s="48"/>
      <c r="I55" s="48"/>
      <c r="J55" s="48"/>
      <c r="K55" s="48"/>
      <c r="L55" s="48"/>
      <c r="M55" s="48"/>
      <c r="N55" s="48"/>
      <c r="O55" s="48"/>
      <c r="P55" s="48"/>
      <c r="Q55" s="48"/>
      <c r="R55" s="48"/>
      <c r="S55" s="48"/>
      <c r="T55" s="48"/>
      <c r="U55" s="48"/>
    </row>
    <row r="56" spans="1:21" ht="24" customHeight="1" thickBot="1" x14ac:dyDescent="0.25">
      <c r="A56" s="48"/>
      <c r="B56" s="72" t="s">
        <v>24</v>
      </c>
      <c r="C56" s="73"/>
      <c r="D56" s="73"/>
      <c r="E56" s="73"/>
      <c r="F56" s="73"/>
      <c r="G56" s="73"/>
      <c r="H56" s="73"/>
      <c r="I56" s="73"/>
      <c r="J56" s="73"/>
      <c r="K56" s="74"/>
      <c r="L56" s="74"/>
      <c r="M56" s="74"/>
      <c r="N56" s="74"/>
      <c r="O56" s="75" t="s">
        <v>582</v>
      </c>
      <c r="P56" s="48"/>
      <c r="Q56" s="48"/>
      <c r="R56" s="48"/>
      <c r="S56" s="48"/>
      <c r="T56" s="48"/>
      <c r="U56" s="48"/>
    </row>
    <row r="57" spans="1:21" ht="31.5" customHeight="1" thickBot="1" x14ac:dyDescent="0.25">
      <c r="A57" s="48"/>
      <c r="B57" s="76"/>
      <c r="C57" s="77"/>
      <c r="D57" s="77"/>
      <c r="E57" s="78"/>
      <c r="F57" s="78"/>
      <c r="G57" s="78"/>
      <c r="H57" s="78"/>
      <c r="I57" s="78"/>
      <c r="J57" s="79" t="s">
        <v>2</v>
      </c>
      <c r="K57" s="80" t="s">
        <v>583</v>
      </c>
      <c r="L57" s="81" t="s">
        <v>584</v>
      </c>
      <c r="M57" s="81" t="s">
        <v>585</v>
      </c>
      <c r="N57" s="81" t="s">
        <v>586</v>
      </c>
      <c r="O57" s="82" t="s">
        <v>587</v>
      </c>
      <c r="P57" s="48"/>
      <c r="Q57" s="48"/>
      <c r="R57" s="48"/>
      <c r="S57" s="48"/>
      <c r="T57" s="48"/>
      <c r="U57" s="48"/>
    </row>
    <row r="58" spans="1:21" ht="31.5" customHeight="1" x14ac:dyDescent="0.2">
      <c r="B58" s="1161" t="s">
        <v>25</v>
      </c>
      <c r="C58" s="1162"/>
      <c r="D58" s="1167" t="s">
        <v>26</v>
      </c>
      <c r="E58" s="1168"/>
      <c r="F58" s="1168"/>
      <c r="G58" s="1168"/>
      <c r="H58" s="1168"/>
      <c r="I58" s="1168"/>
      <c r="J58" s="1169"/>
      <c r="K58" s="83"/>
      <c r="L58" s="84"/>
      <c r="M58" s="84"/>
      <c r="N58" s="84"/>
      <c r="O58" s="85"/>
    </row>
    <row r="59" spans="1:21" ht="31.5" customHeight="1" x14ac:dyDescent="0.2">
      <c r="B59" s="1163"/>
      <c r="C59" s="1164"/>
      <c r="D59" s="1170" t="s">
        <v>27</v>
      </c>
      <c r="E59" s="1171"/>
      <c r="F59" s="1171"/>
      <c r="G59" s="1171"/>
      <c r="H59" s="1171"/>
      <c r="I59" s="1171"/>
      <c r="J59" s="1172"/>
      <c r="K59" s="86"/>
      <c r="L59" s="87"/>
      <c r="M59" s="87"/>
      <c r="N59" s="87"/>
      <c r="O59" s="88"/>
    </row>
    <row r="60" spans="1:21" ht="31.5" customHeight="1" thickBot="1" x14ac:dyDescent="0.25">
      <c r="B60" s="1165"/>
      <c r="C60" s="1166"/>
      <c r="D60" s="1173" t="s">
        <v>28</v>
      </c>
      <c r="E60" s="1174"/>
      <c r="F60" s="1174"/>
      <c r="G60" s="1174"/>
      <c r="H60" s="1174"/>
      <c r="I60" s="1174"/>
      <c r="J60" s="1175"/>
      <c r="K60" s="89"/>
      <c r="L60" s="90"/>
      <c r="M60" s="90"/>
      <c r="N60" s="90"/>
      <c r="O60" s="91"/>
    </row>
    <row r="61" spans="1:21" ht="24" customHeight="1" x14ac:dyDescent="0.2">
      <c r="B61" s="92"/>
      <c r="C61" s="92"/>
      <c r="D61" s="93" t="s">
        <v>29</v>
      </c>
      <c r="E61" s="94"/>
      <c r="F61" s="94"/>
      <c r="G61" s="94"/>
      <c r="H61" s="94"/>
      <c r="I61" s="94"/>
      <c r="J61" s="94"/>
      <c r="K61" s="94"/>
      <c r="L61" s="94"/>
      <c r="M61" s="94"/>
      <c r="N61" s="94"/>
      <c r="O61" s="94"/>
    </row>
    <row r="62" spans="1:21" ht="24" customHeight="1" x14ac:dyDescent="0.2">
      <c r="B62" s="95"/>
      <c r="C62" s="95"/>
      <c r="D62" s="93" t="s">
        <v>30</v>
      </c>
      <c r="E62" s="94"/>
      <c r="F62" s="94"/>
      <c r="G62" s="94"/>
      <c r="H62" s="94"/>
      <c r="I62" s="94"/>
      <c r="J62" s="94"/>
      <c r="K62" s="94"/>
      <c r="L62" s="94"/>
      <c r="M62" s="94"/>
      <c r="N62" s="94"/>
      <c r="O62" s="94"/>
    </row>
    <row r="63" spans="1:21" ht="24" customHeight="1" x14ac:dyDescent="0.2">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2">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7Ec4jwCB9/Mpu+rzWApZ1d61syr6oIdWJg3p35VxDw5ep6deBghnKzol5uQxOB6LC2qoFGsBsMwqJAETa68LA==" saltValue="OtqqnsJxI4E2FkCv+8Yx3A=="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M55"/>
  <sheetViews>
    <sheetView showGridLines="0" zoomScaleSheetLayoutView="100" workbookViewId="0"/>
  </sheetViews>
  <sheetFormatPr defaultColWidth="0" defaultRowHeight="13.5" customHeight="1" zeroHeight="1" x14ac:dyDescent="0.2"/>
  <cols>
    <col min="1" max="1" width="6.6640625" style="96" customWidth="1"/>
    <col min="2" max="3" width="12.6640625" style="96" customWidth="1"/>
    <col min="4" max="4" width="11.6640625" style="96" customWidth="1"/>
    <col min="5" max="8" width="10.33203125" style="96" customWidth="1"/>
    <col min="9" max="13" width="16.33203125" style="96" customWidth="1"/>
    <col min="14" max="19" width="12.6640625" style="96" customWidth="1"/>
    <col min="20" max="16384" width="0" style="96"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7" t="s">
        <v>8</v>
      </c>
    </row>
    <row r="40" spans="2:13" ht="27.75" customHeight="1" thickBot="1" x14ac:dyDescent="0.25">
      <c r="B40" s="98" t="s">
        <v>9</v>
      </c>
      <c r="C40" s="99"/>
      <c r="D40" s="99"/>
      <c r="E40" s="100"/>
      <c r="F40" s="100"/>
      <c r="G40" s="100"/>
      <c r="H40" s="101" t="s">
        <v>2</v>
      </c>
      <c r="I40" s="102" t="s">
        <v>564</v>
      </c>
      <c r="J40" s="103" t="s">
        <v>565</v>
      </c>
      <c r="K40" s="103" t="s">
        <v>566</v>
      </c>
      <c r="L40" s="103" t="s">
        <v>567</v>
      </c>
      <c r="M40" s="104" t="s">
        <v>568</v>
      </c>
    </row>
    <row r="41" spans="2:13" ht="27.75" customHeight="1" x14ac:dyDescent="0.2">
      <c r="B41" s="1196" t="s">
        <v>31</v>
      </c>
      <c r="C41" s="1197"/>
      <c r="D41" s="105"/>
      <c r="E41" s="1198" t="s">
        <v>32</v>
      </c>
      <c r="F41" s="1198"/>
      <c r="G41" s="1198"/>
      <c r="H41" s="1199"/>
      <c r="I41" s="355">
        <v>2170</v>
      </c>
      <c r="J41" s="356">
        <v>1968</v>
      </c>
      <c r="K41" s="356">
        <v>1768</v>
      </c>
      <c r="L41" s="356">
        <v>1566</v>
      </c>
      <c r="M41" s="357">
        <v>1374</v>
      </c>
    </row>
    <row r="42" spans="2:13" ht="27.75" customHeight="1" x14ac:dyDescent="0.2">
      <c r="B42" s="1186"/>
      <c r="C42" s="1187"/>
      <c r="D42" s="106"/>
      <c r="E42" s="1190" t="s">
        <v>33</v>
      </c>
      <c r="F42" s="1190"/>
      <c r="G42" s="1190"/>
      <c r="H42" s="1191"/>
      <c r="I42" s="358" t="s">
        <v>524</v>
      </c>
      <c r="J42" s="359" t="s">
        <v>524</v>
      </c>
      <c r="K42" s="359" t="s">
        <v>524</v>
      </c>
      <c r="L42" s="359" t="s">
        <v>524</v>
      </c>
      <c r="M42" s="360" t="s">
        <v>524</v>
      </c>
    </row>
    <row r="43" spans="2:13" ht="27.75" customHeight="1" x14ac:dyDescent="0.2">
      <c r="B43" s="1186"/>
      <c r="C43" s="1187"/>
      <c r="D43" s="106"/>
      <c r="E43" s="1190" t="s">
        <v>34</v>
      </c>
      <c r="F43" s="1190"/>
      <c r="G43" s="1190"/>
      <c r="H43" s="1191"/>
      <c r="I43" s="358">
        <v>931</v>
      </c>
      <c r="J43" s="359">
        <v>845</v>
      </c>
      <c r="K43" s="359">
        <v>705</v>
      </c>
      <c r="L43" s="359">
        <v>654</v>
      </c>
      <c r="M43" s="360">
        <v>551</v>
      </c>
    </row>
    <row r="44" spans="2:13" ht="27.75" customHeight="1" x14ac:dyDescent="0.2">
      <c r="B44" s="1186"/>
      <c r="C44" s="1187"/>
      <c r="D44" s="106"/>
      <c r="E44" s="1190" t="s">
        <v>35</v>
      </c>
      <c r="F44" s="1190"/>
      <c r="G44" s="1190"/>
      <c r="H44" s="1191"/>
      <c r="I44" s="358">
        <v>131</v>
      </c>
      <c r="J44" s="359">
        <v>259</v>
      </c>
      <c r="K44" s="359">
        <v>319</v>
      </c>
      <c r="L44" s="359">
        <v>407</v>
      </c>
      <c r="M44" s="360">
        <v>384</v>
      </c>
    </row>
    <row r="45" spans="2:13" ht="27.75" customHeight="1" x14ac:dyDescent="0.2">
      <c r="B45" s="1186"/>
      <c r="C45" s="1187"/>
      <c r="D45" s="106"/>
      <c r="E45" s="1190" t="s">
        <v>36</v>
      </c>
      <c r="F45" s="1190"/>
      <c r="G45" s="1190"/>
      <c r="H45" s="1191"/>
      <c r="I45" s="358">
        <v>304</v>
      </c>
      <c r="J45" s="359">
        <v>356</v>
      </c>
      <c r="K45" s="359">
        <v>225</v>
      </c>
      <c r="L45" s="359">
        <v>222</v>
      </c>
      <c r="M45" s="360">
        <v>207</v>
      </c>
    </row>
    <row r="46" spans="2:13" ht="27.75" customHeight="1" x14ac:dyDescent="0.2">
      <c r="B46" s="1186"/>
      <c r="C46" s="1187"/>
      <c r="D46" s="107"/>
      <c r="E46" s="1190" t="s">
        <v>37</v>
      </c>
      <c r="F46" s="1190"/>
      <c r="G46" s="1190"/>
      <c r="H46" s="1191"/>
      <c r="I46" s="358">
        <v>4</v>
      </c>
      <c r="J46" s="359">
        <v>3</v>
      </c>
      <c r="K46" s="359">
        <v>2</v>
      </c>
      <c r="L46" s="359">
        <v>1</v>
      </c>
      <c r="M46" s="360">
        <v>0</v>
      </c>
    </row>
    <row r="47" spans="2:13" ht="27.75" customHeight="1" x14ac:dyDescent="0.2">
      <c r="B47" s="1186"/>
      <c r="C47" s="1187"/>
      <c r="D47" s="108"/>
      <c r="E47" s="1200" t="s">
        <v>38</v>
      </c>
      <c r="F47" s="1201"/>
      <c r="G47" s="1201"/>
      <c r="H47" s="1202"/>
      <c r="I47" s="358" t="s">
        <v>524</v>
      </c>
      <c r="J47" s="359" t="s">
        <v>524</v>
      </c>
      <c r="K47" s="359" t="s">
        <v>524</v>
      </c>
      <c r="L47" s="359" t="s">
        <v>524</v>
      </c>
      <c r="M47" s="360" t="s">
        <v>524</v>
      </c>
    </row>
    <row r="48" spans="2:13" ht="27.75" customHeight="1" x14ac:dyDescent="0.2">
      <c r="B48" s="1186"/>
      <c r="C48" s="1187"/>
      <c r="D48" s="106"/>
      <c r="E48" s="1190" t="s">
        <v>39</v>
      </c>
      <c r="F48" s="1190"/>
      <c r="G48" s="1190"/>
      <c r="H48" s="1191"/>
      <c r="I48" s="358" t="s">
        <v>524</v>
      </c>
      <c r="J48" s="359" t="s">
        <v>524</v>
      </c>
      <c r="K48" s="359" t="s">
        <v>524</v>
      </c>
      <c r="L48" s="359" t="s">
        <v>524</v>
      </c>
      <c r="M48" s="360" t="s">
        <v>524</v>
      </c>
    </row>
    <row r="49" spans="2:13" ht="27.75" customHeight="1" x14ac:dyDescent="0.2">
      <c r="B49" s="1188"/>
      <c r="C49" s="1189"/>
      <c r="D49" s="106"/>
      <c r="E49" s="1190" t="s">
        <v>40</v>
      </c>
      <c r="F49" s="1190"/>
      <c r="G49" s="1190"/>
      <c r="H49" s="1191"/>
      <c r="I49" s="358" t="s">
        <v>524</v>
      </c>
      <c r="J49" s="359" t="s">
        <v>524</v>
      </c>
      <c r="K49" s="359" t="s">
        <v>524</v>
      </c>
      <c r="L49" s="359" t="s">
        <v>524</v>
      </c>
      <c r="M49" s="360" t="s">
        <v>524</v>
      </c>
    </row>
    <row r="50" spans="2:13" ht="27.75" customHeight="1" x14ac:dyDescent="0.2">
      <c r="B50" s="1184" t="s">
        <v>41</v>
      </c>
      <c r="C50" s="1185"/>
      <c r="D50" s="109"/>
      <c r="E50" s="1190" t="s">
        <v>42</v>
      </c>
      <c r="F50" s="1190"/>
      <c r="G50" s="1190"/>
      <c r="H50" s="1191"/>
      <c r="I50" s="358">
        <v>3843</v>
      </c>
      <c r="J50" s="359">
        <v>3837</v>
      </c>
      <c r="K50" s="359">
        <v>3918</v>
      </c>
      <c r="L50" s="359">
        <v>3513</v>
      </c>
      <c r="M50" s="360">
        <v>5109</v>
      </c>
    </row>
    <row r="51" spans="2:13" ht="27.75" customHeight="1" x14ac:dyDescent="0.2">
      <c r="B51" s="1186"/>
      <c r="C51" s="1187"/>
      <c r="D51" s="106"/>
      <c r="E51" s="1190" t="s">
        <v>43</v>
      </c>
      <c r="F51" s="1190"/>
      <c r="G51" s="1190"/>
      <c r="H51" s="1191"/>
      <c r="I51" s="358">
        <v>277</v>
      </c>
      <c r="J51" s="359">
        <v>259</v>
      </c>
      <c r="K51" s="359">
        <v>241</v>
      </c>
      <c r="L51" s="359">
        <v>222</v>
      </c>
      <c r="M51" s="360">
        <v>209</v>
      </c>
    </row>
    <row r="52" spans="2:13" ht="27.75" customHeight="1" x14ac:dyDescent="0.2">
      <c r="B52" s="1188"/>
      <c r="C52" s="1189"/>
      <c r="D52" s="106"/>
      <c r="E52" s="1190" t="s">
        <v>44</v>
      </c>
      <c r="F52" s="1190"/>
      <c r="G52" s="1190"/>
      <c r="H52" s="1191"/>
      <c r="I52" s="358">
        <v>1847</v>
      </c>
      <c r="J52" s="359">
        <v>1639</v>
      </c>
      <c r="K52" s="359">
        <v>1436</v>
      </c>
      <c r="L52" s="359">
        <v>1248</v>
      </c>
      <c r="M52" s="360">
        <v>1067</v>
      </c>
    </row>
    <row r="53" spans="2:13" ht="27.75" customHeight="1" thickBot="1" x14ac:dyDescent="0.25">
      <c r="B53" s="1192" t="s">
        <v>20</v>
      </c>
      <c r="C53" s="1193"/>
      <c r="D53" s="110"/>
      <c r="E53" s="1194" t="s">
        <v>45</v>
      </c>
      <c r="F53" s="1194"/>
      <c r="G53" s="1194"/>
      <c r="H53" s="1195"/>
      <c r="I53" s="361">
        <v>-2428</v>
      </c>
      <c r="J53" s="362">
        <v>-2305</v>
      </c>
      <c r="K53" s="362">
        <v>-2576</v>
      </c>
      <c r="L53" s="362">
        <v>-2133</v>
      </c>
      <c r="M53" s="363">
        <v>-3868</v>
      </c>
    </row>
    <row r="54" spans="2:13" ht="27.75" customHeight="1" x14ac:dyDescent="0.2">
      <c r="B54" s="111" t="s">
        <v>46</v>
      </c>
      <c r="C54" s="112"/>
      <c r="D54" s="112"/>
      <c r="E54" s="113"/>
      <c r="F54" s="113"/>
      <c r="G54" s="113"/>
      <c r="H54" s="113"/>
      <c r="I54" s="114"/>
      <c r="J54" s="114"/>
      <c r="K54" s="114"/>
      <c r="L54" s="114"/>
      <c r="M54" s="114"/>
    </row>
    <row r="55" spans="2:13" ht="13.2" x14ac:dyDescent="0.2"/>
  </sheetData>
  <sheetProtection algorithmName="SHA-512" hashValue="cOWKbG054tcXiBlTVZ5fVA0cFr1gRTD1XEKzqTIGL7H5UrpLHFStCQvjuuyFxZp0nSeqSu9DP0pF8nPjWPeYVQ==" saltValue="rJ4pXin0+qSfic69vYJOug=="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70" zoomScaleNormal="70" zoomScaleSheetLayoutView="100" workbookViewId="0"/>
  </sheetViews>
  <sheetFormatPr defaultColWidth="0" defaultRowHeight="13.5" customHeight="1" zeroHeight="1" x14ac:dyDescent="0.2"/>
  <cols>
    <col min="1" max="1" width="8.21875" style="1" customWidth="1"/>
    <col min="2" max="2" width="16.33203125" style="1" customWidth="1"/>
    <col min="3" max="5" width="26.21875" style="1" customWidth="1"/>
    <col min="6" max="8" width="24.21875" style="1" customWidth="1"/>
    <col min="9" max="14" width="26" style="1" customWidth="1"/>
    <col min="15" max="15" width="6.109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
      <c r="B53" s="2"/>
      <c r="C53" s="2"/>
      <c r="D53" s="2"/>
      <c r="E53" s="2"/>
      <c r="F53" s="2"/>
      <c r="G53" s="2"/>
      <c r="H53" s="115" t="s">
        <v>47</v>
      </c>
    </row>
    <row r="54" spans="2:8" ht="29.25" customHeight="1" thickBot="1" x14ac:dyDescent="0.3">
      <c r="B54" s="116" t="s">
        <v>1</v>
      </c>
      <c r="C54" s="117"/>
      <c r="D54" s="117"/>
      <c r="E54" s="118" t="s">
        <v>2</v>
      </c>
      <c r="F54" s="119" t="s">
        <v>566</v>
      </c>
      <c r="G54" s="119" t="s">
        <v>567</v>
      </c>
      <c r="H54" s="120" t="s">
        <v>568</v>
      </c>
    </row>
    <row r="55" spans="2:8" ht="52.5" customHeight="1" x14ac:dyDescent="0.2">
      <c r="B55" s="121"/>
      <c r="C55" s="1211" t="s">
        <v>48</v>
      </c>
      <c r="D55" s="1211"/>
      <c r="E55" s="1212"/>
      <c r="F55" s="122">
        <v>2447</v>
      </c>
      <c r="G55" s="122">
        <v>1970</v>
      </c>
      <c r="H55" s="123">
        <v>2871</v>
      </c>
    </row>
    <row r="56" spans="2:8" ht="52.5" customHeight="1" x14ac:dyDescent="0.2">
      <c r="B56" s="124"/>
      <c r="C56" s="1213" t="s">
        <v>49</v>
      </c>
      <c r="D56" s="1213"/>
      <c r="E56" s="1214"/>
      <c r="F56" s="125">
        <v>447</v>
      </c>
      <c r="G56" s="125">
        <v>447</v>
      </c>
      <c r="H56" s="126">
        <v>447</v>
      </c>
    </row>
    <row r="57" spans="2:8" ht="53.25" customHeight="1" x14ac:dyDescent="0.2">
      <c r="B57" s="124"/>
      <c r="C57" s="1215" t="s">
        <v>50</v>
      </c>
      <c r="D57" s="1215"/>
      <c r="E57" s="1216"/>
      <c r="F57" s="127">
        <v>1069</v>
      </c>
      <c r="G57" s="127">
        <v>1071</v>
      </c>
      <c r="H57" s="128">
        <v>1579</v>
      </c>
    </row>
    <row r="58" spans="2:8" ht="45.75" customHeight="1" x14ac:dyDescent="0.2">
      <c r="B58" s="129"/>
      <c r="C58" s="1203" t="s">
        <v>51</v>
      </c>
      <c r="D58" s="1204"/>
      <c r="E58" s="1205"/>
      <c r="F58" s="130"/>
      <c r="G58" s="130"/>
      <c r="H58" s="131"/>
    </row>
    <row r="59" spans="2:8" ht="45.75" customHeight="1" x14ac:dyDescent="0.2">
      <c r="B59" s="129"/>
      <c r="C59" s="1203" t="s">
        <v>52</v>
      </c>
      <c r="D59" s="1204"/>
      <c r="E59" s="1205"/>
      <c r="F59" s="130"/>
      <c r="G59" s="130"/>
      <c r="H59" s="131"/>
    </row>
    <row r="60" spans="2:8" ht="45.75" customHeight="1" x14ac:dyDescent="0.2">
      <c r="B60" s="129"/>
      <c r="C60" s="1203" t="s">
        <v>52</v>
      </c>
      <c r="D60" s="1204"/>
      <c r="E60" s="1205"/>
      <c r="F60" s="130"/>
      <c r="G60" s="130"/>
      <c r="H60" s="131"/>
    </row>
    <row r="61" spans="2:8" ht="45.75" customHeight="1" x14ac:dyDescent="0.2">
      <c r="B61" s="129"/>
      <c r="C61" s="1203" t="s">
        <v>52</v>
      </c>
      <c r="D61" s="1204"/>
      <c r="E61" s="1205"/>
      <c r="F61" s="130"/>
      <c r="G61" s="130"/>
      <c r="H61" s="131"/>
    </row>
    <row r="62" spans="2:8" ht="45.75" customHeight="1" thickBot="1" x14ac:dyDescent="0.25">
      <c r="B62" s="132"/>
      <c r="C62" s="1206" t="s">
        <v>52</v>
      </c>
      <c r="D62" s="1207"/>
      <c r="E62" s="1208"/>
      <c r="F62" s="133"/>
      <c r="G62" s="133"/>
      <c r="H62" s="134"/>
    </row>
    <row r="63" spans="2:8" ht="52.5" customHeight="1" thickBot="1" x14ac:dyDescent="0.25">
      <c r="B63" s="135"/>
      <c r="C63" s="1209" t="s">
        <v>53</v>
      </c>
      <c r="D63" s="1209"/>
      <c r="E63" s="1210"/>
      <c r="F63" s="136">
        <v>3962</v>
      </c>
      <c r="G63" s="136">
        <v>3489</v>
      </c>
      <c r="H63" s="137">
        <v>4897</v>
      </c>
    </row>
    <row r="64" spans="2:8" ht="13.2" x14ac:dyDescent="0.2"/>
  </sheetData>
  <sheetProtection algorithmName="SHA-512" hashValue="IzhOziOXrxDQm1HFFb8/7j8FFQ0U4AMN0JpnAdJozs6wJGTiHvBmfReL5Ju1uGZ1uaVK4JclStU4zOiAp7FjkA==" saltValue="a0f6jMuEf6nTaEx+s4Ho5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E85"/>
  <sheetViews>
    <sheetView showGridLines="0" zoomScale="70" zoomScaleNormal="70" zoomScaleSheetLayoutView="55" workbookViewId="0">
      <selection activeCell="AK40" sqref="AK40"/>
    </sheetView>
  </sheetViews>
  <sheetFormatPr defaultColWidth="0" defaultRowHeight="13.5" customHeight="1" zeroHeight="1" x14ac:dyDescent="0.2"/>
  <cols>
    <col min="1" max="1" width="6.33203125" style="1219" customWidth="1"/>
    <col min="2" max="107" width="2.44140625" style="1219" customWidth="1"/>
    <col min="108" max="108" width="6.109375" style="1226" customWidth="1"/>
    <col min="109" max="109" width="5.88671875" style="1225" customWidth="1"/>
    <col min="110" max="16384" width="8.6640625" style="1219" hidden="1"/>
  </cols>
  <sheetData>
    <row r="1" spans="1:109" ht="42.75" customHeight="1" x14ac:dyDescent="0.2">
      <c r="A1" s="1217"/>
      <c r="B1" s="1218"/>
      <c r="DD1" s="1219"/>
      <c r="DE1" s="1219"/>
    </row>
    <row r="2" spans="1:109" ht="25.5" customHeight="1" x14ac:dyDescent="0.2">
      <c r="A2" s="1220"/>
      <c r="C2" s="1220"/>
      <c r="O2" s="1220"/>
      <c r="P2" s="1220"/>
      <c r="Q2" s="1220"/>
      <c r="R2" s="1220"/>
      <c r="S2" s="1220"/>
      <c r="T2" s="1220"/>
      <c r="U2" s="1220"/>
      <c r="V2" s="1220"/>
      <c r="W2" s="1220"/>
      <c r="X2" s="1220"/>
      <c r="Y2" s="1220"/>
      <c r="Z2" s="1220"/>
      <c r="AA2" s="1220"/>
      <c r="AB2" s="1220"/>
      <c r="AC2" s="1220"/>
      <c r="AD2" s="1220"/>
      <c r="AE2" s="1220"/>
      <c r="AF2" s="1220"/>
      <c r="AG2" s="1220"/>
      <c r="AH2" s="1220"/>
      <c r="AI2" s="1220"/>
      <c r="AU2" s="1220"/>
      <c r="BG2" s="1220"/>
      <c r="BS2" s="1220"/>
      <c r="CE2" s="1220"/>
      <c r="CQ2" s="1220"/>
      <c r="DD2" s="1219"/>
      <c r="DE2" s="1219"/>
    </row>
    <row r="3" spans="1:109" ht="25.5" customHeight="1" x14ac:dyDescent="0.2">
      <c r="A3" s="1220"/>
      <c r="C3" s="1220"/>
      <c r="O3" s="1220"/>
      <c r="P3" s="1220"/>
      <c r="Q3" s="1220"/>
      <c r="R3" s="1220"/>
      <c r="S3" s="1220"/>
      <c r="T3" s="1220"/>
      <c r="U3" s="1220"/>
      <c r="V3" s="1220"/>
      <c r="W3" s="1220"/>
      <c r="X3" s="1220"/>
      <c r="Y3" s="1220"/>
      <c r="Z3" s="1220"/>
      <c r="AA3" s="1220"/>
      <c r="AB3" s="1220"/>
      <c r="AC3" s="1220"/>
      <c r="AD3" s="1220"/>
      <c r="AE3" s="1220"/>
      <c r="AF3" s="1220"/>
      <c r="AG3" s="1220"/>
      <c r="AH3" s="1220"/>
      <c r="AI3" s="1220"/>
      <c r="AU3" s="1220"/>
      <c r="BG3" s="1220"/>
      <c r="BS3" s="1220"/>
      <c r="CE3" s="1220"/>
      <c r="CQ3" s="1220"/>
      <c r="DD3" s="1219"/>
      <c r="DE3" s="1219"/>
    </row>
    <row r="4" spans="1:109" s="259" customFormat="1" ht="13.2" x14ac:dyDescent="0.2">
      <c r="A4" s="1220"/>
      <c r="B4" s="1220"/>
      <c r="C4" s="1220"/>
      <c r="D4" s="1220"/>
      <c r="E4" s="1220"/>
      <c r="F4" s="1220"/>
      <c r="G4" s="1220"/>
      <c r="H4" s="1220"/>
      <c r="I4" s="1220"/>
      <c r="J4" s="1220"/>
      <c r="K4" s="1220"/>
      <c r="L4" s="1220"/>
      <c r="M4" s="1220"/>
      <c r="N4" s="1220"/>
      <c r="O4" s="1220"/>
      <c r="P4" s="1220"/>
      <c r="Q4" s="1220"/>
      <c r="R4" s="1220"/>
      <c r="S4" s="1220"/>
      <c r="T4" s="1220"/>
      <c r="U4" s="1220"/>
      <c r="V4" s="1220"/>
      <c r="W4" s="1220"/>
      <c r="X4" s="1220"/>
      <c r="Y4" s="1220"/>
      <c r="Z4" s="1220"/>
      <c r="AA4" s="1220"/>
      <c r="AB4" s="1220"/>
      <c r="AC4" s="1220"/>
      <c r="AD4" s="1220"/>
      <c r="AE4" s="1220"/>
      <c r="AF4" s="1220"/>
      <c r="AG4" s="1220"/>
      <c r="AH4" s="1220"/>
      <c r="AI4" s="1220"/>
      <c r="AJ4" s="1220"/>
      <c r="AK4" s="1220"/>
      <c r="AL4" s="1220"/>
      <c r="AM4" s="1220"/>
      <c r="AN4" s="1220"/>
      <c r="AO4" s="1220"/>
      <c r="AP4" s="1220"/>
      <c r="AQ4" s="1220"/>
      <c r="AR4" s="1220"/>
      <c r="AS4" s="1220"/>
      <c r="AT4" s="1220"/>
      <c r="AU4" s="1220"/>
      <c r="AV4" s="1220"/>
      <c r="AW4" s="1220"/>
      <c r="AX4" s="1220"/>
      <c r="AY4" s="1220"/>
      <c r="AZ4" s="1220"/>
      <c r="BA4" s="1220"/>
      <c r="BB4" s="1220"/>
      <c r="BC4" s="1220"/>
      <c r="BD4" s="1220"/>
      <c r="BE4" s="1220"/>
      <c r="BF4" s="1220"/>
      <c r="BG4" s="1220"/>
      <c r="BH4" s="1220"/>
      <c r="BI4" s="1220"/>
      <c r="BJ4" s="1220"/>
      <c r="BK4" s="1220"/>
      <c r="BL4" s="1220"/>
      <c r="BM4" s="1220"/>
      <c r="BN4" s="1220"/>
      <c r="BO4" s="1220"/>
      <c r="BP4" s="1220"/>
      <c r="BQ4" s="1220"/>
      <c r="BR4" s="1220"/>
      <c r="BS4" s="1220"/>
      <c r="BT4" s="1220"/>
      <c r="BU4" s="1220"/>
      <c r="BV4" s="1220"/>
      <c r="BW4" s="1220"/>
      <c r="BX4" s="1220"/>
      <c r="BY4" s="1220"/>
      <c r="BZ4" s="1220"/>
      <c r="CA4" s="1220"/>
      <c r="CB4" s="1220"/>
      <c r="CC4" s="1220"/>
      <c r="CD4" s="1220"/>
      <c r="CE4" s="1220"/>
      <c r="CF4" s="1220"/>
      <c r="CG4" s="1220"/>
      <c r="CH4" s="1220"/>
      <c r="CI4" s="1220"/>
      <c r="CJ4" s="1220"/>
      <c r="CK4" s="1220"/>
      <c r="CL4" s="1220"/>
      <c r="CM4" s="1220"/>
      <c r="CN4" s="1220"/>
      <c r="CO4" s="1220"/>
      <c r="CP4" s="1220"/>
      <c r="CQ4" s="1220"/>
      <c r="CR4" s="1220"/>
      <c r="CS4" s="1220"/>
      <c r="CT4" s="1220"/>
      <c r="CU4" s="1220"/>
      <c r="CV4" s="1220"/>
      <c r="CW4" s="1220"/>
      <c r="CX4" s="1220"/>
      <c r="CY4" s="1220"/>
      <c r="CZ4" s="1220"/>
      <c r="DA4" s="1220"/>
      <c r="DB4" s="1220"/>
      <c r="DC4" s="1220"/>
      <c r="DD4" s="1220"/>
      <c r="DE4" s="1220"/>
    </row>
    <row r="5" spans="1:109" s="259" customFormat="1" ht="13.2" x14ac:dyDescent="0.2">
      <c r="A5" s="1220"/>
      <c r="B5" s="1220"/>
      <c r="C5" s="1220"/>
      <c r="D5" s="1220"/>
      <c r="E5" s="1220"/>
      <c r="F5" s="1220"/>
      <c r="G5" s="1220"/>
      <c r="H5" s="1220"/>
      <c r="I5" s="1220"/>
      <c r="J5" s="1220"/>
      <c r="K5" s="1220"/>
      <c r="L5" s="1220"/>
      <c r="M5" s="1220"/>
      <c r="N5" s="1220"/>
      <c r="O5" s="1220"/>
      <c r="P5" s="1220"/>
      <c r="Q5" s="1220"/>
      <c r="R5" s="1220"/>
      <c r="S5" s="1220"/>
      <c r="T5" s="1220"/>
      <c r="U5" s="1220"/>
      <c r="V5" s="1220"/>
      <c r="W5" s="1220"/>
      <c r="X5" s="1220"/>
      <c r="Y5" s="1220"/>
      <c r="Z5" s="1220"/>
      <c r="AA5" s="1220"/>
      <c r="AB5" s="1220"/>
      <c r="AC5" s="1220"/>
      <c r="AD5" s="1220"/>
      <c r="AE5" s="1220"/>
      <c r="AF5" s="1220"/>
      <c r="AG5" s="1220"/>
      <c r="AH5" s="1220"/>
      <c r="AI5" s="1220"/>
      <c r="AJ5" s="1220"/>
      <c r="AK5" s="1220"/>
      <c r="AL5" s="1220"/>
      <c r="AM5" s="1220"/>
      <c r="AN5" s="1220"/>
      <c r="AO5" s="1220"/>
      <c r="AP5" s="1220"/>
      <c r="AQ5" s="1220"/>
      <c r="AR5" s="1220"/>
      <c r="AS5" s="1220"/>
      <c r="AT5" s="1220"/>
      <c r="AU5" s="1220"/>
      <c r="AV5" s="1220"/>
      <c r="AW5" s="1220"/>
      <c r="AX5" s="1220"/>
      <c r="AY5" s="1220"/>
      <c r="AZ5" s="1220"/>
      <c r="BA5" s="1220"/>
      <c r="BB5" s="1220"/>
      <c r="BC5" s="1220"/>
      <c r="BD5" s="1220"/>
      <c r="BE5" s="1220"/>
      <c r="BF5" s="1220"/>
      <c r="BG5" s="1220"/>
      <c r="BH5" s="1220"/>
      <c r="BI5" s="1220"/>
      <c r="BJ5" s="1220"/>
      <c r="BK5" s="1220"/>
      <c r="BL5" s="1220"/>
      <c r="BM5" s="1220"/>
      <c r="BN5" s="1220"/>
      <c r="BO5" s="1220"/>
      <c r="BP5" s="1220"/>
      <c r="BQ5" s="1220"/>
      <c r="BR5" s="1220"/>
      <c r="BS5" s="1220"/>
      <c r="BT5" s="1220"/>
      <c r="BU5" s="1220"/>
      <c r="BV5" s="1220"/>
      <c r="BW5" s="1220"/>
      <c r="BX5" s="1220"/>
      <c r="BY5" s="1220"/>
      <c r="BZ5" s="1220"/>
      <c r="CA5" s="1220"/>
      <c r="CB5" s="1220"/>
      <c r="CC5" s="1220"/>
      <c r="CD5" s="1220"/>
      <c r="CE5" s="1220"/>
      <c r="CF5" s="1220"/>
      <c r="CG5" s="1220"/>
      <c r="CH5" s="1220"/>
      <c r="CI5" s="1220"/>
      <c r="CJ5" s="1220"/>
      <c r="CK5" s="1220"/>
      <c r="CL5" s="1220"/>
      <c r="CM5" s="1220"/>
      <c r="CN5" s="1220"/>
      <c r="CO5" s="1220"/>
      <c r="CP5" s="1220"/>
      <c r="CQ5" s="1220"/>
      <c r="CR5" s="1220"/>
      <c r="CS5" s="1220"/>
      <c r="CT5" s="1220"/>
      <c r="CU5" s="1220"/>
      <c r="CV5" s="1220"/>
      <c r="CW5" s="1220"/>
      <c r="CX5" s="1220"/>
      <c r="CY5" s="1220"/>
      <c r="CZ5" s="1220"/>
      <c r="DA5" s="1220"/>
      <c r="DB5" s="1220"/>
      <c r="DC5" s="1220"/>
      <c r="DD5" s="1220"/>
      <c r="DE5" s="1220"/>
    </row>
    <row r="6" spans="1:109" s="259" customFormat="1" ht="13.2" x14ac:dyDescent="0.2">
      <c r="A6" s="1220"/>
      <c r="B6" s="1220"/>
      <c r="C6" s="1220"/>
      <c r="D6" s="1220"/>
      <c r="E6" s="1220"/>
      <c r="F6" s="1220"/>
      <c r="G6" s="1220"/>
      <c r="H6" s="1220"/>
      <c r="I6" s="1220"/>
      <c r="J6" s="1220"/>
      <c r="K6" s="1220"/>
      <c r="L6" s="1220"/>
      <c r="M6" s="1220"/>
      <c r="N6" s="1220"/>
      <c r="O6" s="1220"/>
      <c r="P6" s="1220"/>
      <c r="Q6" s="1220"/>
      <c r="R6" s="1220"/>
      <c r="S6" s="1220"/>
      <c r="T6" s="1220"/>
      <c r="U6" s="1220"/>
      <c r="V6" s="1220"/>
      <c r="W6" s="1220"/>
      <c r="X6" s="1220"/>
      <c r="Y6" s="1220"/>
      <c r="Z6" s="1220"/>
      <c r="AA6" s="1220"/>
      <c r="AB6" s="1220"/>
      <c r="AC6" s="1220"/>
      <c r="AD6" s="1220"/>
      <c r="AE6" s="1220"/>
      <c r="AF6" s="1220"/>
      <c r="AG6" s="1220"/>
      <c r="AH6" s="1220"/>
      <c r="AI6" s="1220"/>
      <c r="AJ6" s="1220"/>
      <c r="AK6" s="1220"/>
      <c r="AL6" s="1220"/>
      <c r="AM6" s="1220"/>
      <c r="AN6" s="1220"/>
      <c r="AO6" s="1220"/>
      <c r="AP6" s="1220"/>
      <c r="AQ6" s="1220"/>
      <c r="AR6" s="1220"/>
      <c r="AS6" s="1220"/>
      <c r="AT6" s="1220"/>
      <c r="AU6" s="1220"/>
      <c r="AV6" s="1220"/>
      <c r="AW6" s="1220"/>
      <c r="AX6" s="1220"/>
      <c r="AY6" s="1220"/>
      <c r="AZ6" s="1220"/>
      <c r="BA6" s="1220"/>
      <c r="BB6" s="1220"/>
      <c r="BC6" s="1220"/>
      <c r="BD6" s="1220"/>
      <c r="BE6" s="1220"/>
      <c r="BF6" s="1220"/>
      <c r="BG6" s="1220"/>
      <c r="BH6" s="1220"/>
      <c r="BI6" s="1220"/>
      <c r="BJ6" s="1220"/>
      <c r="BK6" s="1220"/>
      <c r="BL6" s="1220"/>
      <c r="BM6" s="1220"/>
      <c r="BN6" s="1220"/>
      <c r="BO6" s="1220"/>
      <c r="BP6" s="1220"/>
      <c r="BQ6" s="1220"/>
      <c r="BR6" s="1220"/>
      <c r="BS6" s="1220"/>
      <c r="BT6" s="1220"/>
      <c r="BU6" s="1220"/>
      <c r="BV6" s="1220"/>
      <c r="BW6" s="1220"/>
      <c r="BX6" s="1220"/>
      <c r="BY6" s="1220"/>
      <c r="BZ6" s="1220"/>
      <c r="CA6" s="1220"/>
      <c r="CB6" s="1220"/>
      <c r="CC6" s="1220"/>
      <c r="CD6" s="1220"/>
      <c r="CE6" s="1220"/>
      <c r="CF6" s="1220"/>
      <c r="CG6" s="1220"/>
      <c r="CH6" s="1220"/>
      <c r="CI6" s="1220"/>
      <c r="CJ6" s="1220"/>
      <c r="CK6" s="1220"/>
      <c r="CL6" s="1220"/>
      <c r="CM6" s="1220"/>
      <c r="CN6" s="1220"/>
      <c r="CO6" s="1220"/>
      <c r="CP6" s="1220"/>
      <c r="CQ6" s="1220"/>
      <c r="CR6" s="1220"/>
      <c r="CS6" s="1220"/>
      <c r="CT6" s="1220"/>
      <c r="CU6" s="1220"/>
      <c r="CV6" s="1220"/>
      <c r="CW6" s="1220"/>
      <c r="CX6" s="1220"/>
      <c r="CY6" s="1220"/>
      <c r="CZ6" s="1220"/>
      <c r="DA6" s="1220"/>
      <c r="DB6" s="1220"/>
      <c r="DC6" s="1220"/>
      <c r="DD6" s="1220"/>
      <c r="DE6" s="1220"/>
    </row>
    <row r="7" spans="1:109" s="259" customFormat="1" ht="13.2" x14ac:dyDescent="0.2">
      <c r="A7" s="1220"/>
      <c r="B7" s="1220"/>
      <c r="C7" s="1220"/>
      <c r="D7" s="1220"/>
      <c r="E7" s="1220"/>
      <c r="F7" s="1220"/>
      <c r="G7" s="1220"/>
      <c r="H7" s="1220"/>
      <c r="I7" s="1220"/>
      <c r="J7" s="1220"/>
      <c r="K7" s="1220"/>
      <c r="L7" s="1220"/>
      <c r="M7" s="1220"/>
      <c r="N7" s="1220"/>
      <c r="O7" s="1220"/>
      <c r="P7" s="1220"/>
      <c r="Q7" s="1220"/>
      <c r="R7" s="1220"/>
      <c r="S7" s="1220"/>
      <c r="T7" s="1220"/>
      <c r="U7" s="1220"/>
      <c r="V7" s="1220"/>
      <c r="W7" s="1220"/>
      <c r="X7" s="1220"/>
      <c r="Y7" s="1220"/>
      <c r="Z7" s="1220"/>
      <c r="AA7" s="1220"/>
      <c r="AB7" s="1220"/>
      <c r="AC7" s="1220"/>
      <c r="AD7" s="1220"/>
      <c r="AE7" s="1220"/>
      <c r="AF7" s="1220"/>
      <c r="AG7" s="1220"/>
      <c r="AH7" s="1220"/>
      <c r="AI7" s="1220"/>
      <c r="AJ7" s="1220"/>
      <c r="AK7" s="1220"/>
      <c r="AL7" s="1220"/>
      <c r="AM7" s="1220"/>
      <c r="AN7" s="1220"/>
      <c r="AO7" s="1220"/>
      <c r="AP7" s="1220"/>
      <c r="AQ7" s="1220"/>
      <c r="AR7" s="1220"/>
      <c r="AS7" s="1220"/>
      <c r="AT7" s="1220"/>
      <c r="AU7" s="1220"/>
      <c r="AV7" s="1220"/>
      <c r="AW7" s="1220"/>
      <c r="AX7" s="1220"/>
      <c r="AY7" s="1220"/>
      <c r="AZ7" s="1220"/>
      <c r="BA7" s="1220"/>
      <c r="BB7" s="1220"/>
      <c r="BC7" s="1220"/>
      <c r="BD7" s="1220"/>
      <c r="BE7" s="1220"/>
      <c r="BF7" s="1220"/>
      <c r="BG7" s="1220"/>
      <c r="BH7" s="1220"/>
      <c r="BI7" s="1220"/>
      <c r="BJ7" s="1220"/>
      <c r="BK7" s="1220"/>
      <c r="BL7" s="1220"/>
      <c r="BM7" s="1220"/>
      <c r="BN7" s="1220"/>
      <c r="BO7" s="1220"/>
      <c r="BP7" s="1220"/>
      <c r="BQ7" s="1220"/>
      <c r="BR7" s="1220"/>
      <c r="BS7" s="1220"/>
      <c r="BT7" s="1220"/>
      <c r="BU7" s="1220"/>
      <c r="BV7" s="1220"/>
      <c r="BW7" s="1220"/>
      <c r="BX7" s="1220"/>
      <c r="BY7" s="1220"/>
      <c r="BZ7" s="1220"/>
      <c r="CA7" s="1220"/>
      <c r="CB7" s="1220"/>
      <c r="CC7" s="1220"/>
      <c r="CD7" s="1220"/>
      <c r="CE7" s="1220"/>
      <c r="CF7" s="1220"/>
      <c r="CG7" s="1220"/>
      <c r="CH7" s="1220"/>
      <c r="CI7" s="1220"/>
      <c r="CJ7" s="1220"/>
      <c r="CK7" s="1220"/>
      <c r="CL7" s="1220"/>
      <c r="CM7" s="1220"/>
      <c r="CN7" s="1220"/>
      <c r="CO7" s="1220"/>
      <c r="CP7" s="1220"/>
      <c r="CQ7" s="1220"/>
      <c r="CR7" s="1220"/>
      <c r="CS7" s="1220"/>
      <c r="CT7" s="1220"/>
      <c r="CU7" s="1220"/>
      <c r="CV7" s="1220"/>
      <c r="CW7" s="1220"/>
      <c r="CX7" s="1220"/>
      <c r="CY7" s="1220"/>
      <c r="CZ7" s="1220"/>
      <c r="DA7" s="1220"/>
      <c r="DB7" s="1220"/>
      <c r="DC7" s="1220"/>
      <c r="DD7" s="1220"/>
      <c r="DE7" s="1220"/>
    </row>
    <row r="8" spans="1:109" s="259" customFormat="1" ht="13.2" x14ac:dyDescent="0.2">
      <c r="A8" s="1220"/>
      <c r="B8" s="1220"/>
      <c r="C8" s="1220"/>
      <c r="D8" s="1220"/>
      <c r="E8" s="1220"/>
      <c r="F8" s="1220"/>
      <c r="G8" s="1220"/>
      <c r="H8" s="1220"/>
      <c r="I8" s="1220"/>
      <c r="J8" s="1220"/>
      <c r="K8" s="1220"/>
      <c r="L8" s="1220"/>
      <c r="M8" s="1220"/>
      <c r="N8" s="1220"/>
      <c r="O8" s="1220"/>
      <c r="P8" s="1220"/>
      <c r="Q8" s="1220"/>
      <c r="R8" s="1220"/>
      <c r="S8" s="1220"/>
      <c r="T8" s="1220"/>
      <c r="U8" s="1220"/>
      <c r="V8" s="1220"/>
      <c r="W8" s="1220"/>
      <c r="X8" s="1220"/>
      <c r="Y8" s="1220"/>
      <c r="Z8" s="1220"/>
      <c r="AA8" s="1220"/>
      <c r="AB8" s="1220"/>
      <c r="AC8" s="1220"/>
      <c r="AD8" s="1220"/>
      <c r="AE8" s="1220"/>
      <c r="AF8" s="1220"/>
      <c r="AG8" s="1220"/>
      <c r="AH8" s="1220"/>
      <c r="AI8" s="1220"/>
      <c r="AJ8" s="1220"/>
      <c r="AK8" s="1220"/>
      <c r="AL8" s="1220"/>
      <c r="AM8" s="1220"/>
      <c r="AN8" s="1220"/>
      <c r="AO8" s="1220"/>
      <c r="AP8" s="1220"/>
      <c r="AQ8" s="1220"/>
      <c r="AR8" s="1220"/>
      <c r="AS8" s="1220"/>
      <c r="AT8" s="1220"/>
      <c r="AU8" s="1220"/>
      <c r="AV8" s="1220"/>
      <c r="AW8" s="1220"/>
      <c r="AX8" s="1220"/>
      <c r="AY8" s="1220"/>
      <c r="AZ8" s="1220"/>
      <c r="BA8" s="1220"/>
      <c r="BB8" s="1220"/>
      <c r="BC8" s="1220"/>
      <c r="BD8" s="1220"/>
      <c r="BE8" s="1220"/>
      <c r="BF8" s="1220"/>
      <c r="BG8" s="1220"/>
      <c r="BH8" s="1220"/>
      <c r="BI8" s="1220"/>
      <c r="BJ8" s="1220"/>
      <c r="BK8" s="1220"/>
      <c r="BL8" s="1220"/>
      <c r="BM8" s="1220"/>
      <c r="BN8" s="1220"/>
      <c r="BO8" s="1220"/>
      <c r="BP8" s="1220"/>
      <c r="BQ8" s="1220"/>
      <c r="BR8" s="1220"/>
      <c r="BS8" s="1220"/>
      <c r="BT8" s="1220"/>
      <c r="BU8" s="1220"/>
      <c r="BV8" s="1220"/>
      <c r="BW8" s="1220"/>
      <c r="BX8" s="1220"/>
      <c r="BY8" s="1220"/>
      <c r="BZ8" s="1220"/>
      <c r="CA8" s="1220"/>
      <c r="CB8" s="1220"/>
      <c r="CC8" s="1220"/>
      <c r="CD8" s="1220"/>
      <c r="CE8" s="1220"/>
      <c r="CF8" s="1220"/>
      <c r="CG8" s="1220"/>
      <c r="CH8" s="1220"/>
      <c r="CI8" s="1220"/>
      <c r="CJ8" s="1220"/>
      <c r="CK8" s="1220"/>
      <c r="CL8" s="1220"/>
      <c r="CM8" s="1220"/>
      <c r="CN8" s="1220"/>
      <c r="CO8" s="1220"/>
      <c r="CP8" s="1220"/>
      <c r="CQ8" s="1220"/>
      <c r="CR8" s="1220"/>
      <c r="CS8" s="1220"/>
      <c r="CT8" s="1220"/>
      <c r="CU8" s="1220"/>
      <c r="CV8" s="1220"/>
      <c r="CW8" s="1220"/>
      <c r="CX8" s="1220"/>
      <c r="CY8" s="1220"/>
      <c r="CZ8" s="1220"/>
      <c r="DA8" s="1220"/>
      <c r="DB8" s="1220"/>
      <c r="DC8" s="1220"/>
      <c r="DD8" s="1220"/>
      <c r="DE8" s="1220"/>
    </row>
    <row r="9" spans="1:109" s="259" customFormat="1" ht="13.2" x14ac:dyDescent="0.2">
      <c r="A9" s="1220"/>
      <c r="B9" s="1220"/>
      <c r="C9" s="1220"/>
      <c r="D9" s="1220"/>
      <c r="E9" s="1220"/>
      <c r="F9" s="1220"/>
      <c r="G9" s="1220"/>
      <c r="H9" s="1220"/>
      <c r="I9" s="1220"/>
      <c r="J9" s="1220"/>
      <c r="K9" s="1220"/>
      <c r="L9" s="1220"/>
      <c r="M9" s="1220"/>
      <c r="N9" s="1220"/>
      <c r="O9" s="1220"/>
      <c r="P9" s="1220"/>
      <c r="Q9" s="1220"/>
      <c r="R9" s="1220"/>
      <c r="S9" s="1220"/>
      <c r="T9" s="1220"/>
      <c r="U9" s="1220"/>
      <c r="V9" s="1220"/>
      <c r="W9" s="1220"/>
      <c r="X9" s="1220"/>
      <c r="Y9" s="1220"/>
      <c r="Z9" s="1220"/>
      <c r="AA9" s="1220"/>
      <c r="AB9" s="1220"/>
      <c r="AC9" s="1220"/>
      <c r="AD9" s="1220"/>
      <c r="AE9" s="1220"/>
      <c r="AF9" s="1220"/>
      <c r="AG9" s="1220"/>
      <c r="AH9" s="1220"/>
      <c r="AI9" s="1220"/>
      <c r="AJ9" s="1220"/>
      <c r="AK9" s="1220"/>
      <c r="AL9" s="1220"/>
      <c r="AM9" s="1220"/>
      <c r="AN9" s="1220"/>
      <c r="AO9" s="1220"/>
      <c r="AP9" s="1220"/>
      <c r="AQ9" s="1220"/>
      <c r="AR9" s="1220"/>
      <c r="AS9" s="1220"/>
      <c r="AT9" s="1220"/>
      <c r="AU9" s="1220"/>
      <c r="AV9" s="1220"/>
      <c r="AW9" s="1220"/>
      <c r="AX9" s="1220"/>
      <c r="AY9" s="1220"/>
      <c r="AZ9" s="1220"/>
      <c r="BA9" s="1220"/>
      <c r="BB9" s="1220"/>
      <c r="BC9" s="1220"/>
      <c r="BD9" s="1220"/>
      <c r="BE9" s="1220"/>
      <c r="BF9" s="1220"/>
      <c r="BG9" s="1220"/>
      <c r="BH9" s="1220"/>
      <c r="BI9" s="1220"/>
      <c r="BJ9" s="1220"/>
      <c r="BK9" s="1220"/>
      <c r="BL9" s="1220"/>
      <c r="BM9" s="1220"/>
      <c r="BN9" s="1220"/>
      <c r="BO9" s="1220"/>
      <c r="BP9" s="1220"/>
      <c r="BQ9" s="1220"/>
      <c r="BR9" s="1220"/>
      <c r="BS9" s="1220"/>
      <c r="BT9" s="1220"/>
      <c r="BU9" s="1220"/>
      <c r="BV9" s="1220"/>
      <c r="BW9" s="1220"/>
      <c r="BX9" s="1220"/>
      <c r="BY9" s="1220"/>
      <c r="BZ9" s="1220"/>
      <c r="CA9" s="1220"/>
      <c r="CB9" s="1220"/>
      <c r="CC9" s="1220"/>
      <c r="CD9" s="1220"/>
      <c r="CE9" s="1220"/>
      <c r="CF9" s="1220"/>
      <c r="CG9" s="1220"/>
      <c r="CH9" s="1220"/>
      <c r="CI9" s="1220"/>
      <c r="CJ9" s="1220"/>
      <c r="CK9" s="1220"/>
      <c r="CL9" s="1220"/>
      <c r="CM9" s="1220"/>
      <c r="CN9" s="1220"/>
      <c r="CO9" s="1220"/>
      <c r="CP9" s="1220"/>
      <c r="CQ9" s="1220"/>
      <c r="CR9" s="1220"/>
      <c r="CS9" s="1220"/>
      <c r="CT9" s="1220"/>
      <c r="CU9" s="1220"/>
      <c r="CV9" s="1220"/>
      <c r="CW9" s="1220"/>
      <c r="CX9" s="1220"/>
      <c r="CY9" s="1220"/>
      <c r="CZ9" s="1220"/>
      <c r="DA9" s="1220"/>
      <c r="DB9" s="1220"/>
      <c r="DC9" s="1220"/>
      <c r="DD9" s="1220"/>
      <c r="DE9" s="1220"/>
    </row>
    <row r="10" spans="1:109" s="259" customFormat="1" ht="13.2" x14ac:dyDescent="0.2">
      <c r="A10" s="1220"/>
      <c r="B10" s="1220"/>
      <c r="C10" s="1220"/>
      <c r="D10" s="1220"/>
      <c r="E10" s="1220"/>
      <c r="F10" s="1220"/>
      <c r="G10" s="1220"/>
      <c r="H10" s="1220"/>
      <c r="I10" s="1220"/>
      <c r="J10" s="1220"/>
      <c r="K10" s="1220"/>
      <c r="L10" s="1220"/>
      <c r="M10" s="1220"/>
      <c r="N10" s="1220"/>
      <c r="O10" s="1220"/>
      <c r="P10" s="1220"/>
      <c r="Q10" s="1220"/>
      <c r="R10" s="1220"/>
      <c r="S10" s="1220"/>
      <c r="T10" s="1220"/>
      <c r="U10" s="1220"/>
      <c r="V10" s="1220"/>
      <c r="W10" s="1220"/>
      <c r="X10" s="1220"/>
      <c r="Y10" s="1220"/>
      <c r="Z10" s="1220"/>
      <c r="AA10" s="1220"/>
      <c r="AB10" s="1220"/>
      <c r="AC10" s="1220"/>
      <c r="AD10" s="1220"/>
      <c r="AE10" s="1220"/>
      <c r="AF10" s="1220"/>
      <c r="AG10" s="1220"/>
      <c r="AH10" s="1220"/>
      <c r="AI10" s="1220"/>
      <c r="AJ10" s="1220"/>
      <c r="AK10" s="1220"/>
      <c r="AL10" s="1220"/>
      <c r="AM10" s="1220"/>
      <c r="AN10" s="1220"/>
      <c r="AO10" s="1220"/>
      <c r="AP10" s="1220"/>
      <c r="AQ10" s="1220"/>
      <c r="AR10" s="1220"/>
      <c r="AS10" s="1220"/>
      <c r="AT10" s="1220"/>
      <c r="AU10" s="1220"/>
      <c r="AV10" s="1220"/>
      <c r="AW10" s="1220"/>
      <c r="AX10" s="1220"/>
      <c r="AY10" s="1220"/>
      <c r="AZ10" s="1220"/>
      <c r="BA10" s="1220"/>
      <c r="BB10" s="1220"/>
      <c r="BC10" s="1220"/>
      <c r="BD10" s="1220"/>
      <c r="BE10" s="1220"/>
      <c r="BF10" s="1220"/>
      <c r="BG10" s="1220"/>
      <c r="BH10" s="1220"/>
      <c r="BI10" s="1220"/>
      <c r="BJ10" s="1220"/>
      <c r="BK10" s="1220"/>
      <c r="BL10" s="1220"/>
      <c r="BM10" s="1220"/>
      <c r="BN10" s="1220"/>
      <c r="BO10" s="1220"/>
      <c r="BP10" s="1220"/>
      <c r="BQ10" s="1220"/>
      <c r="BR10" s="1220"/>
      <c r="BS10" s="1220"/>
      <c r="BT10" s="1220"/>
      <c r="BU10" s="1220"/>
      <c r="BV10" s="1220"/>
      <c r="BW10" s="1220"/>
      <c r="BX10" s="1220"/>
      <c r="BY10" s="1220"/>
      <c r="BZ10" s="1220"/>
      <c r="CA10" s="1220"/>
      <c r="CB10" s="1220"/>
      <c r="CC10" s="1220"/>
      <c r="CD10" s="1220"/>
      <c r="CE10" s="1220"/>
      <c r="CF10" s="1220"/>
      <c r="CG10" s="1220"/>
      <c r="CH10" s="1220"/>
      <c r="CI10" s="1220"/>
      <c r="CJ10" s="1220"/>
      <c r="CK10" s="1220"/>
      <c r="CL10" s="1220"/>
      <c r="CM10" s="1220"/>
      <c r="CN10" s="1220"/>
      <c r="CO10" s="1220"/>
      <c r="CP10" s="1220"/>
      <c r="CQ10" s="1220"/>
      <c r="CR10" s="1220"/>
      <c r="CS10" s="1220"/>
      <c r="CT10" s="1220"/>
      <c r="CU10" s="1220"/>
      <c r="CV10" s="1220"/>
      <c r="CW10" s="1220"/>
      <c r="CX10" s="1220"/>
      <c r="CY10" s="1220"/>
      <c r="CZ10" s="1220"/>
      <c r="DA10" s="1220"/>
      <c r="DB10" s="1220"/>
      <c r="DC10" s="1220"/>
      <c r="DD10" s="1220"/>
      <c r="DE10" s="1220"/>
    </row>
    <row r="11" spans="1:109" s="259" customFormat="1" ht="13.2" x14ac:dyDescent="0.2">
      <c r="A11" s="1220"/>
      <c r="B11" s="1220"/>
      <c r="C11" s="1220"/>
      <c r="D11" s="1220"/>
      <c r="E11" s="1220"/>
      <c r="F11" s="1220"/>
      <c r="G11" s="1220"/>
      <c r="H11" s="1220"/>
      <c r="I11" s="1220"/>
      <c r="J11" s="1220"/>
      <c r="K11" s="1220"/>
      <c r="L11" s="1220"/>
      <c r="M11" s="1220"/>
      <c r="N11" s="1220"/>
      <c r="O11" s="1220"/>
      <c r="P11" s="1220"/>
      <c r="Q11" s="1220"/>
      <c r="R11" s="1220"/>
      <c r="S11" s="1220"/>
      <c r="T11" s="1220"/>
      <c r="U11" s="1220"/>
      <c r="V11" s="1220"/>
      <c r="W11" s="1220"/>
      <c r="X11" s="1220"/>
      <c r="Y11" s="1220"/>
      <c r="Z11" s="1220"/>
      <c r="AA11" s="1220"/>
      <c r="AB11" s="1220"/>
      <c r="AC11" s="1220"/>
      <c r="AD11" s="1220"/>
      <c r="AE11" s="1220"/>
      <c r="AF11" s="1220"/>
      <c r="AG11" s="1220"/>
      <c r="AH11" s="1220"/>
      <c r="AI11" s="1220"/>
      <c r="AJ11" s="1220"/>
      <c r="AK11" s="1220"/>
      <c r="AL11" s="1220"/>
      <c r="AM11" s="1220"/>
      <c r="AN11" s="1220"/>
      <c r="AO11" s="1220"/>
      <c r="AP11" s="1220"/>
      <c r="AQ11" s="1220"/>
      <c r="AR11" s="1220"/>
      <c r="AS11" s="1220"/>
      <c r="AT11" s="1220"/>
      <c r="AU11" s="1220"/>
      <c r="AV11" s="1220"/>
      <c r="AW11" s="1220"/>
      <c r="AX11" s="1220"/>
      <c r="AY11" s="1220"/>
      <c r="AZ11" s="1220"/>
      <c r="BA11" s="1220"/>
      <c r="BB11" s="1220"/>
      <c r="BC11" s="1220"/>
      <c r="BD11" s="1220"/>
      <c r="BE11" s="1220"/>
      <c r="BF11" s="1220"/>
      <c r="BG11" s="1220"/>
      <c r="BH11" s="1220"/>
      <c r="BI11" s="1220"/>
      <c r="BJ11" s="1220"/>
      <c r="BK11" s="1220"/>
      <c r="BL11" s="1220"/>
      <c r="BM11" s="1220"/>
      <c r="BN11" s="1220"/>
      <c r="BO11" s="1220"/>
      <c r="BP11" s="1220"/>
      <c r="BQ11" s="1220"/>
      <c r="BR11" s="1220"/>
      <c r="BS11" s="1220"/>
      <c r="BT11" s="1220"/>
      <c r="BU11" s="1220"/>
      <c r="BV11" s="1220"/>
      <c r="BW11" s="1220"/>
      <c r="BX11" s="1220"/>
      <c r="BY11" s="1220"/>
      <c r="BZ11" s="1220"/>
      <c r="CA11" s="1220"/>
      <c r="CB11" s="1220"/>
      <c r="CC11" s="1220"/>
      <c r="CD11" s="1220"/>
      <c r="CE11" s="1220"/>
      <c r="CF11" s="1220"/>
      <c r="CG11" s="1220"/>
      <c r="CH11" s="1220"/>
      <c r="CI11" s="1220"/>
      <c r="CJ11" s="1220"/>
      <c r="CK11" s="1220"/>
      <c r="CL11" s="1220"/>
      <c r="CM11" s="1220"/>
      <c r="CN11" s="1220"/>
      <c r="CO11" s="1220"/>
      <c r="CP11" s="1220"/>
      <c r="CQ11" s="1220"/>
      <c r="CR11" s="1220"/>
      <c r="CS11" s="1220"/>
      <c r="CT11" s="1220"/>
      <c r="CU11" s="1220"/>
      <c r="CV11" s="1220"/>
      <c r="CW11" s="1220"/>
      <c r="CX11" s="1220"/>
      <c r="CY11" s="1220"/>
      <c r="CZ11" s="1220"/>
      <c r="DA11" s="1220"/>
      <c r="DB11" s="1220"/>
      <c r="DC11" s="1220"/>
      <c r="DD11" s="1220"/>
      <c r="DE11" s="1220"/>
    </row>
    <row r="12" spans="1:109" s="259" customFormat="1" ht="13.2" x14ac:dyDescent="0.2">
      <c r="A12" s="1220"/>
      <c r="B12" s="1220"/>
      <c r="C12" s="1220"/>
      <c r="D12" s="1220"/>
      <c r="E12" s="1220"/>
      <c r="F12" s="1220"/>
      <c r="G12" s="1220"/>
      <c r="H12" s="1220"/>
      <c r="I12" s="1220"/>
      <c r="J12" s="1220"/>
      <c r="K12" s="1220"/>
      <c r="L12" s="1220"/>
      <c r="M12" s="1220"/>
      <c r="N12" s="1220"/>
      <c r="O12" s="1220"/>
      <c r="P12" s="1220"/>
      <c r="Q12" s="1220"/>
      <c r="R12" s="1220"/>
      <c r="S12" s="1220"/>
      <c r="T12" s="1220"/>
      <c r="U12" s="1220"/>
      <c r="V12" s="1220"/>
      <c r="W12" s="1220"/>
      <c r="X12" s="1220"/>
      <c r="Y12" s="1220"/>
      <c r="Z12" s="1220"/>
      <c r="AA12" s="1220"/>
      <c r="AB12" s="1220"/>
      <c r="AC12" s="1220"/>
      <c r="AD12" s="1220"/>
      <c r="AE12" s="1220"/>
      <c r="AF12" s="1220"/>
      <c r="AG12" s="1220"/>
      <c r="AH12" s="1220"/>
      <c r="AI12" s="1220"/>
      <c r="AJ12" s="1220"/>
      <c r="AK12" s="1220"/>
      <c r="AL12" s="1220"/>
      <c r="AM12" s="1220"/>
      <c r="AN12" s="1220"/>
      <c r="AO12" s="1220"/>
      <c r="AP12" s="1220"/>
      <c r="AQ12" s="1220"/>
      <c r="AR12" s="1220"/>
      <c r="AS12" s="1220"/>
      <c r="AT12" s="1220"/>
      <c r="AU12" s="1220"/>
      <c r="AV12" s="1220"/>
      <c r="AW12" s="1220"/>
      <c r="AX12" s="1220"/>
      <c r="AY12" s="1220"/>
      <c r="AZ12" s="1220"/>
      <c r="BA12" s="1220"/>
      <c r="BB12" s="1220"/>
      <c r="BC12" s="1220"/>
      <c r="BD12" s="1220"/>
      <c r="BE12" s="1220"/>
      <c r="BF12" s="1220"/>
      <c r="BG12" s="1220"/>
      <c r="BH12" s="1220"/>
      <c r="BI12" s="1220"/>
      <c r="BJ12" s="1220"/>
      <c r="BK12" s="1220"/>
      <c r="BL12" s="1220"/>
      <c r="BM12" s="1220"/>
      <c r="BN12" s="1220"/>
      <c r="BO12" s="1220"/>
      <c r="BP12" s="1220"/>
      <c r="BQ12" s="1220"/>
      <c r="BR12" s="1220"/>
      <c r="BS12" s="1220"/>
      <c r="BT12" s="1220"/>
      <c r="BU12" s="1220"/>
      <c r="BV12" s="1220"/>
      <c r="BW12" s="1220"/>
      <c r="BX12" s="1220"/>
      <c r="BY12" s="1220"/>
      <c r="BZ12" s="1220"/>
      <c r="CA12" s="1220"/>
      <c r="CB12" s="1220"/>
      <c r="CC12" s="1220"/>
      <c r="CD12" s="1220"/>
      <c r="CE12" s="1220"/>
      <c r="CF12" s="1220"/>
      <c r="CG12" s="1220"/>
      <c r="CH12" s="1220"/>
      <c r="CI12" s="1220"/>
      <c r="CJ12" s="1220"/>
      <c r="CK12" s="1220"/>
      <c r="CL12" s="1220"/>
      <c r="CM12" s="1220"/>
      <c r="CN12" s="1220"/>
      <c r="CO12" s="1220"/>
      <c r="CP12" s="1220"/>
      <c r="CQ12" s="1220"/>
      <c r="CR12" s="1220"/>
      <c r="CS12" s="1220"/>
      <c r="CT12" s="1220"/>
      <c r="CU12" s="1220"/>
      <c r="CV12" s="1220"/>
      <c r="CW12" s="1220"/>
      <c r="CX12" s="1220"/>
      <c r="CY12" s="1220"/>
      <c r="CZ12" s="1220"/>
      <c r="DA12" s="1220"/>
      <c r="DB12" s="1220"/>
      <c r="DC12" s="1220"/>
      <c r="DD12" s="1220"/>
      <c r="DE12" s="1220"/>
    </row>
    <row r="13" spans="1:109" s="259" customFormat="1" ht="13.2" x14ac:dyDescent="0.2">
      <c r="A13" s="1220"/>
      <c r="B13" s="1220"/>
      <c r="C13" s="1220"/>
      <c r="D13" s="1220"/>
      <c r="E13" s="1220"/>
      <c r="F13" s="1220"/>
      <c r="G13" s="1220"/>
      <c r="H13" s="1220"/>
      <c r="I13" s="1220"/>
      <c r="J13" s="1220"/>
      <c r="K13" s="1220"/>
      <c r="L13" s="1220"/>
      <c r="M13" s="1220"/>
      <c r="N13" s="1220"/>
      <c r="O13" s="1220"/>
      <c r="P13" s="1220"/>
      <c r="Q13" s="1220"/>
      <c r="R13" s="1220"/>
      <c r="S13" s="1220"/>
      <c r="T13" s="1220"/>
      <c r="U13" s="1220"/>
      <c r="V13" s="1220"/>
      <c r="W13" s="1220"/>
      <c r="X13" s="1220"/>
      <c r="Y13" s="1220"/>
      <c r="Z13" s="1220"/>
      <c r="AA13" s="1220"/>
      <c r="AB13" s="1220"/>
      <c r="AC13" s="1220"/>
      <c r="AD13" s="1220"/>
      <c r="AE13" s="1220"/>
      <c r="AF13" s="1220"/>
      <c r="AG13" s="1220"/>
      <c r="AH13" s="1220"/>
      <c r="AI13" s="1220"/>
      <c r="AJ13" s="1220"/>
      <c r="AK13" s="1220"/>
      <c r="AL13" s="1220"/>
      <c r="AM13" s="1220"/>
      <c r="AN13" s="1220"/>
      <c r="AO13" s="1220"/>
      <c r="AP13" s="1220"/>
      <c r="AQ13" s="1220"/>
      <c r="AR13" s="1220"/>
      <c r="AS13" s="1220"/>
      <c r="AT13" s="1220"/>
      <c r="AU13" s="1220"/>
      <c r="AV13" s="1220"/>
      <c r="AW13" s="1220"/>
      <c r="AX13" s="1220"/>
      <c r="AY13" s="1220"/>
      <c r="AZ13" s="1220"/>
      <c r="BA13" s="1220"/>
      <c r="BB13" s="1220"/>
      <c r="BC13" s="1220"/>
      <c r="BD13" s="1220"/>
      <c r="BE13" s="1220"/>
      <c r="BF13" s="1220"/>
      <c r="BG13" s="1220"/>
      <c r="BH13" s="1220"/>
      <c r="BI13" s="1220"/>
      <c r="BJ13" s="1220"/>
      <c r="BK13" s="1220"/>
      <c r="BL13" s="1220"/>
      <c r="BM13" s="1220"/>
      <c r="BN13" s="1220"/>
      <c r="BO13" s="1220"/>
      <c r="BP13" s="1220"/>
      <c r="BQ13" s="1220"/>
      <c r="BR13" s="1220"/>
      <c r="BS13" s="1220"/>
      <c r="BT13" s="1220"/>
      <c r="BU13" s="1220"/>
      <c r="BV13" s="1220"/>
      <c r="BW13" s="1220"/>
      <c r="BX13" s="1220"/>
      <c r="BY13" s="1220"/>
      <c r="BZ13" s="1220"/>
      <c r="CA13" s="1220"/>
      <c r="CB13" s="1220"/>
      <c r="CC13" s="1220"/>
      <c r="CD13" s="1220"/>
      <c r="CE13" s="1220"/>
      <c r="CF13" s="1220"/>
      <c r="CG13" s="1220"/>
      <c r="CH13" s="1220"/>
      <c r="CI13" s="1220"/>
      <c r="CJ13" s="1220"/>
      <c r="CK13" s="1220"/>
      <c r="CL13" s="1220"/>
      <c r="CM13" s="1220"/>
      <c r="CN13" s="1220"/>
      <c r="CO13" s="1220"/>
      <c r="CP13" s="1220"/>
      <c r="CQ13" s="1220"/>
      <c r="CR13" s="1220"/>
      <c r="CS13" s="1220"/>
      <c r="CT13" s="1220"/>
      <c r="CU13" s="1220"/>
      <c r="CV13" s="1220"/>
      <c r="CW13" s="1220"/>
      <c r="CX13" s="1220"/>
      <c r="CY13" s="1220"/>
      <c r="CZ13" s="1220"/>
      <c r="DA13" s="1220"/>
      <c r="DB13" s="1220"/>
      <c r="DC13" s="1220"/>
      <c r="DD13" s="1220"/>
      <c r="DE13" s="1220"/>
    </row>
    <row r="14" spans="1:109" s="259" customFormat="1" ht="13.2" x14ac:dyDescent="0.2">
      <c r="A14" s="1220"/>
      <c r="B14" s="1220"/>
      <c r="C14" s="1220"/>
      <c r="D14" s="1220"/>
      <c r="E14" s="1220"/>
      <c r="F14" s="1220"/>
      <c r="G14" s="1220"/>
      <c r="H14" s="1220"/>
      <c r="I14" s="1220"/>
      <c r="J14" s="1220"/>
      <c r="K14" s="1220"/>
      <c r="L14" s="1220"/>
      <c r="M14" s="1220"/>
      <c r="N14" s="1220"/>
      <c r="O14" s="1220"/>
      <c r="P14" s="1220"/>
      <c r="Q14" s="1220"/>
      <c r="R14" s="1220"/>
      <c r="S14" s="1220"/>
      <c r="T14" s="1220"/>
      <c r="U14" s="1220"/>
      <c r="V14" s="1220"/>
      <c r="W14" s="1220"/>
      <c r="X14" s="1220"/>
      <c r="Y14" s="1220"/>
      <c r="Z14" s="1220"/>
      <c r="AA14" s="1220"/>
      <c r="AB14" s="1220"/>
      <c r="AC14" s="1220"/>
      <c r="AD14" s="1220"/>
      <c r="AE14" s="1220"/>
      <c r="AF14" s="1220"/>
      <c r="AG14" s="1220"/>
      <c r="AH14" s="1220"/>
      <c r="AI14" s="1220"/>
      <c r="AJ14" s="1220"/>
      <c r="AK14" s="1220"/>
      <c r="AL14" s="1220"/>
      <c r="AM14" s="1220"/>
      <c r="AN14" s="1220"/>
      <c r="AO14" s="1220"/>
      <c r="AP14" s="1220"/>
      <c r="AQ14" s="1220"/>
      <c r="AR14" s="1220"/>
      <c r="AS14" s="1220"/>
      <c r="AT14" s="1220"/>
      <c r="AU14" s="1220"/>
      <c r="AV14" s="1220"/>
      <c r="AW14" s="1220"/>
      <c r="AX14" s="1220"/>
      <c r="AY14" s="1220"/>
      <c r="AZ14" s="1220"/>
      <c r="BA14" s="1220"/>
      <c r="BB14" s="1220"/>
      <c r="BC14" s="1220"/>
      <c r="BD14" s="1220"/>
      <c r="BE14" s="1220"/>
      <c r="BF14" s="1220"/>
      <c r="BG14" s="1220"/>
      <c r="BH14" s="1220"/>
      <c r="BI14" s="1220"/>
      <c r="BJ14" s="1220"/>
      <c r="BK14" s="1220"/>
      <c r="BL14" s="1220"/>
      <c r="BM14" s="1220"/>
      <c r="BN14" s="1220"/>
      <c r="BO14" s="1220"/>
      <c r="BP14" s="1220"/>
      <c r="BQ14" s="1220"/>
      <c r="BR14" s="1220"/>
      <c r="BS14" s="1220"/>
      <c r="BT14" s="1220"/>
      <c r="BU14" s="1220"/>
      <c r="BV14" s="1220"/>
      <c r="BW14" s="1220"/>
      <c r="BX14" s="1220"/>
      <c r="BY14" s="1220"/>
      <c r="BZ14" s="1220"/>
      <c r="CA14" s="1220"/>
      <c r="CB14" s="1220"/>
      <c r="CC14" s="1220"/>
      <c r="CD14" s="1220"/>
      <c r="CE14" s="1220"/>
      <c r="CF14" s="1220"/>
      <c r="CG14" s="1220"/>
      <c r="CH14" s="1220"/>
      <c r="CI14" s="1220"/>
      <c r="CJ14" s="1220"/>
      <c r="CK14" s="1220"/>
      <c r="CL14" s="1220"/>
      <c r="CM14" s="1220"/>
      <c r="CN14" s="1220"/>
      <c r="CO14" s="1220"/>
      <c r="CP14" s="1220"/>
      <c r="CQ14" s="1220"/>
      <c r="CR14" s="1220"/>
      <c r="CS14" s="1220"/>
      <c r="CT14" s="1220"/>
      <c r="CU14" s="1220"/>
      <c r="CV14" s="1220"/>
      <c r="CW14" s="1220"/>
      <c r="CX14" s="1220"/>
      <c r="CY14" s="1220"/>
      <c r="CZ14" s="1220"/>
      <c r="DA14" s="1220"/>
      <c r="DB14" s="1220"/>
      <c r="DC14" s="1220"/>
      <c r="DD14" s="1220"/>
      <c r="DE14" s="1220"/>
    </row>
    <row r="15" spans="1:109" s="259" customFormat="1" ht="13.2" x14ac:dyDescent="0.2">
      <c r="A15" s="1219"/>
      <c r="B15" s="1220"/>
      <c r="C15" s="1220"/>
      <c r="D15" s="1220"/>
      <c r="E15" s="1220"/>
      <c r="F15" s="1220"/>
      <c r="G15" s="1220"/>
      <c r="H15" s="1220"/>
      <c r="I15" s="1220"/>
      <c r="J15" s="1220"/>
      <c r="K15" s="1220"/>
      <c r="L15" s="1220"/>
      <c r="M15" s="1220"/>
      <c r="N15" s="1220"/>
      <c r="O15" s="1220"/>
      <c r="P15" s="1220"/>
      <c r="Q15" s="1220"/>
      <c r="R15" s="1220"/>
      <c r="S15" s="1220"/>
      <c r="T15" s="1220"/>
      <c r="U15" s="1220"/>
      <c r="V15" s="1220"/>
      <c r="W15" s="1220"/>
      <c r="X15" s="1220"/>
      <c r="Y15" s="1220"/>
      <c r="Z15" s="1220"/>
      <c r="AA15" s="1220"/>
      <c r="AB15" s="1220"/>
      <c r="AC15" s="1220"/>
      <c r="AD15" s="1220"/>
      <c r="AE15" s="1220"/>
      <c r="AF15" s="1220"/>
      <c r="AG15" s="1220"/>
      <c r="AH15" s="1220"/>
      <c r="AI15" s="1220"/>
      <c r="AJ15" s="1220"/>
      <c r="AK15" s="1220"/>
      <c r="AL15" s="1220"/>
      <c r="AM15" s="1220"/>
      <c r="AN15" s="1220"/>
      <c r="AO15" s="1220"/>
      <c r="AP15" s="1220"/>
      <c r="AQ15" s="1220"/>
      <c r="AR15" s="1220"/>
      <c r="AS15" s="1220"/>
      <c r="AT15" s="1220"/>
      <c r="AU15" s="1220"/>
      <c r="AV15" s="1220"/>
      <c r="AW15" s="1220"/>
      <c r="AX15" s="1220"/>
      <c r="AY15" s="1220"/>
      <c r="AZ15" s="1220"/>
      <c r="BA15" s="1220"/>
      <c r="BB15" s="1220"/>
      <c r="BC15" s="1220"/>
      <c r="BD15" s="1220"/>
      <c r="BE15" s="1220"/>
      <c r="BF15" s="1220"/>
      <c r="BG15" s="1220"/>
      <c r="BH15" s="1220"/>
      <c r="BI15" s="1220"/>
      <c r="BJ15" s="1220"/>
      <c r="BK15" s="1220"/>
      <c r="BL15" s="1220"/>
      <c r="BM15" s="1220"/>
      <c r="BN15" s="1220"/>
      <c r="BO15" s="1220"/>
      <c r="BP15" s="1220"/>
      <c r="BQ15" s="1220"/>
      <c r="BR15" s="1220"/>
      <c r="BS15" s="1220"/>
      <c r="BT15" s="1220"/>
      <c r="BU15" s="1220"/>
      <c r="BV15" s="1220"/>
      <c r="BW15" s="1220"/>
      <c r="BX15" s="1220"/>
      <c r="BY15" s="1220"/>
      <c r="BZ15" s="1220"/>
      <c r="CA15" s="1220"/>
      <c r="CB15" s="1220"/>
      <c r="CC15" s="1220"/>
      <c r="CD15" s="1220"/>
      <c r="CE15" s="1220"/>
      <c r="CF15" s="1220"/>
      <c r="CG15" s="1220"/>
      <c r="CH15" s="1220"/>
      <c r="CI15" s="1220"/>
      <c r="CJ15" s="1220"/>
      <c r="CK15" s="1220"/>
      <c r="CL15" s="1220"/>
      <c r="CM15" s="1220"/>
      <c r="CN15" s="1220"/>
      <c r="CO15" s="1220"/>
      <c r="CP15" s="1220"/>
      <c r="CQ15" s="1220"/>
      <c r="CR15" s="1220"/>
      <c r="CS15" s="1220"/>
      <c r="CT15" s="1220"/>
      <c r="CU15" s="1220"/>
      <c r="CV15" s="1220"/>
      <c r="CW15" s="1220"/>
      <c r="CX15" s="1220"/>
      <c r="CY15" s="1220"/>
      <c r="CZ15" s="1220"/>
      <c r="DA15" s="1220"/>
      <c r="DB15" s="1220"/>
      <c r="DC15" s="1220"/>
      <c r="DD15" s="1220"/>
      <c r="DE15" s="1220"/>
    </row>
    <row r="16" spans="1:109" s="259" customFormat="1" ht="13.2" x14ac:dyDescent="0.2">
      <c r="A16" s="1219"/>
      <c r="B16" s="1220"/>
      <c r="C16" s="1220"/>
      <c r="D16" s="1220"/>
      <c r="E16" s="1220"/>
      <c r="F16" s="1220"/>
      <c r="G16" s="1220"/>
      <c r="H16" s="1220"/>
      <c r="I16" s="1220"/>
      <c r="J16" s="1220"/>
      <c r="K16" s="1220"/>
      <c r="L16" s="1220"/>
      <c r="M16" s="1220"/>
      <c r="N16" s="1220"/>
      <c r="O16" s="1220"/>
      <c r="P16" s="1220"/>
      <c r="Q16" s="1220"/>
      <c r="R16" s="1220"/>
      <c r="S16" s="1220"/>
      <c r="T16" s="1220"/>
      <c r="U16" s="1220"/>
      <c r="V16" s="1220"/>
      <c r="W16" s="1220"/>
      <c r="X16" s="1220"/>
      <c r="Y16" s="1220"/>
      <c r="Z16" s="1220"/>
      <c r="AA16" s="1220"/>
      <c r="AB16" s="1220"/>
      <c r="AC16" s="1220"/>
      <c r="AD16" s="1220"/>
      <c r="AE16" s="1220"/>
      <c r="AF16" s="1220"/>
      <c r="AG16" s="1220"/>
      <c r="AH16" s="1220"/>
      <c r="AI16" s="1220"/>
      <c r="AJ16" s="1220"/>
      <c r="AK16" s="1220"/>
      <c r="AL16" s="1220"/>
      <c r="AM16" s="1220"/>
      <c r="AN16" s="1220"/>
      <c r="AO16" s="1220"/>
      <c r="AP16" s="1220"/>
      <c r="AQ16" s="1220"/>
      <c r="AR16" s="1220"/>
      <c r="AS16" s="1220"/>
      <c r="AT16" s="1220"/>
      <c r="AU16" s="1220"/>
      <c r="AV16" s="1220"/>
      <c r="AW16" s="1220"/>
      <c r="AX16" s="1220"/>
      <c r="AY16" s="1220"/>
      <c r="AZ16" s="1220"/>
      <c r="BA16" s="1220"/>
      <c r="BB16" s="1220"/>
      <c r="BC16" s="1220"/>
      <c r="BD16" s="1220"/>
      <c r="BE16" s="1220"/>
      <c r="BF16" s="1220"/>
      <c r="BG16" s="1220"/>
      <c r="BH16" s="1220"/>
      <c r="BI16" s="1220"/>
      <c r="BJ16" s="1220"/>
      <c r="BK16" s="1220"/>
      <c r="BL16" s="1220"/>
      <c r="BM16" s="1220"/>
      <c r="BN16" s="1220"/>
      <c r="BO16" s="1220"/>
      <c r="BP16" s="1220"/>
      <c r="BQ16" s="1220"/>
      <c r="BR16" s="1220"/>
      <c r="BS16" s="1220"/>
      <c r="BT16" s="1220"/>
      <c r="BU16" s="1220"/>
      <c r="BV16" s="1220"/>
      <c r="BW16" s="1220"/>
      <c r="BX16" s="1220"/>
      <c r="BY16" s="1220"/>
      <c r="BZ16" s="1220"/>
      <c r="CA16" s="1220"/>
      <c r="CB16" s="1220"/>
      <c r="CC16" s="1220"/>
      <c r="CD16" s="1220"/>
      <c r="CE16" s="1220"/>
      <c r="CF16" s="1220"/>
      <c r="CG16" s="1220"/>
      <c r="CH16" s="1220"/>
      <c r="CI16" s="1220"/>
      <c r="CJ16" s="1220"/>
      <c r="CK16" s="1220"/>
      <c r="CL16" s="1220"/>
      <c r="CM16" s="1220"/>
      <c r="CN16" s="1220"/>
      <c r="CO16" s="1220"/>
      <c r="CP16" s="1220"/>
      <c r="CQ16" s="1220"/>
      <c r="CR16" s="1220"/>
      <c r="CS16" s="1220"/>
      <c r="CT16" s="1220"/>
      <c r="CU16" s="1220"/>
      <c r="CV16" s="1220"/>
      <c r="CW16" s="1220"/>
      <c r="CX16" s="1220"/>
      <c r="CY16" s="1220"/>
      <c r="CZ16" s="1220"/>
      <c r="DA16" s="1220"/>
      <c r="DB16" s="1220"/>
      <c r="DC16" s="1220"/>
      <c r="DD16" s="1220"/>
      <c r="DE16" s="1220"/>
    </row>
    <row r="17" spans="1:109" s="259" customFormat="1" ht="13.2" x14ac:dyDescent="0.2">
      <c r="A17" s="1219"/>
      <c r="B17" s="1220"/>
      <c r="C17" s="1220"/>
      <c r="D17" s="1220"/>
      <c r="E17" s="1220"/>
      <c r="F17" s="1220"/>
      <c r="G17" s="1220"/>
      <c r="H17" s="1220"/>
      <c r="I17" s="1220"/>
      <c r="J17" s="1220"/>
      <c r="K17" s="1220"/>
      <c r="L17" s="1220"/>
      <c r="M17" s="1220"/>
      <c r="N17" s="1220"/>
      <c r="O17" s="1220"/>
      <c r="P17" s="1220"/>
      <c r="Q17" s="1220"/>
      <c r="R17" s="1220"/>
      <c r="S17" s="1220"/>
      <c r="T17" s="1220"/>
      <c r="U17" s="1220"/>
      <c r="V17" s="1220"/>
      <c r="W17" s="1220"/>
      <c r="X17" s="1220"/>
      <c r="Y17" s="1220"/>
      <c r="Z17" s="1220"/>
      <c r="AA17" s="1220"/>
      <c r="AB17" s="1220"/>
      <c r="AC17" s="1220"/>
      <c r="AD17" s="1220"/>
      <c r="AE17" s="1220"/>
      <c r="AF17" s="1220"/>
      <c r="AG17" s="1220"/>
      <c r="AH17" s="1220"/>
      <c r="AI17" s="1220"/>
      <c r="AJ17" s="1220"/>
      <c r="AK17" s="1220"/>
      <c r="AL17" s="1220"/>
      <c r="AM17" s="1220"/>
      <c r="AN17" s="1220"/>
      <c r="AO17" s="1220"/>
      <c r="AP17" s="1220"/>
      <c r="AQ17" s="1220"/>
      <c r="AR17" s="1220"/>
      <c r="AS17" s="1220"/>
      <c r="AT17" s="1220"/>
      <c r="AU17" s="1220"/>
      <c r="AV17" s="1220"/>
      <c r="AW17" s="1220"/>
      <c r="AX17" s="1220"/>
      <c r="AY17" s="1220"/>
      <c r="AZ17" s="1220"/>
      <c r="BA17" s="1220"/>
      <c r="BB17" s="1220"/>
      <c r="BC17" s="1220"/>
      <c r="BD17" s="1220"/>
      <c r="BE17" s="1220"/>
      <c r="BF17" s="1220"/>
      <c r="BG17" s="1220"/>
      <c r="BH17" s="1220"/>
      <c r="BI17" s="1220"/>
      <c r="BJ17" s="1220"/>
      <c r="BK17" s="1220"/>
      <c r="BL17" s="1220"/>
      <c r="BM17" s="1220"/>
      <c r="BN17" s="1220"/>
      <c r="BO17" s="1220"/>
      <c r="BP17" s="1220"/>
      <c r="BQ17" s="1220"/>
      <c r="BR17" s="1220"/>
      <c r="BS17" s="1220"/>
      <c r="BT17" s="1220"/>
      <c r="BU17" s="1220"/>
      <c r="BV17" s="1220"/>
      <c r="BW17" s="1220"/>
      <c r="BX17" s="1220"/>
      <c r="BY17" s="1220"/>
      <c r="BZ17" s="1220"/>
      <c r="CA17" s="1220"/>
      <c r="CB17" s="1220"/>
      <c r="CC17" s="1220"/>
      <c r="CD17" s="1220"/>
      <c r="CE17" s="1220"/>
      <c r="CF17" s="1220"/>
      <c r="CG17" s="1220"/>
      <c r="CH17" s="1220"/>
      <c r="CI17" s="1220"/>
      <c r="CJ17" s="1220"/>
      <c r="CK17" s="1220"/>
      <c r="CL17" s="1220"/>
      <c r="CM17" s="1220"/>
      <c r="CN17" s="1220"/>
      <c r="CO17" s="1220"/>
      <c r="CP17" s="1220"/>
      <c r="CQ17" s="1220"/>
      <c r="CR17" s="1220"/>
      <c r="CS17" s="1220"/>
      <c r="CT17" s="1220"/>
      <c r="CU17" s="1220"/>
      <c r="CV17" s="1220"/>
      <c r="CW17" s="1220"/>
      <c r="CX17" s="1220"/>
      <c r="CY17" s="1220"/>
      <c r="CZ17" s="1220"/>
      <c r="DA17" s="1220"/>
      <c r="DB17" s="1220"/>
      <c r="DC17" s="1220"/>
      <c r="DD17" s="1220"/>
      <c r="DE17" s="1220"/>
    </row>
    <row r="18" spans="1:109" s="259" customFormat="1" ht="13.2" x14ac:dyDescent="0.2">
      <c r="A18" s="1219"/>
      <c r="B18" s="1220"/>
      <c r="C18" s="1220"/>
      <c r="D18" s="1220"/>
      <c r="E18" s="1220"/>
      <c r="F18" s="1220"/>
      <c r="G18" s="1220"/>
      <c r="H18" s="1220"/>
      <c r="I18" s="1220"/>
      <c r="J18" s="1220"/>
      <c r="K18" s="1220"/>
      <c r="L18" s="1220"/>
      <c r="M18" s="1220"/>
      <c r="N18" s="1220"/>
      <c r="O18" s="1220"/>
      <c r="P18" s="1220"/>
      <c r="Q18" s="1220"/>
      <c r="R18" s="1220"/>
      <c r="S18" s="1220"/>
      <c r="T18" s="1220"/>
      <c r="U18" s="1220"/>
      <c r="V18" s="1220"/>
      <c r="W18" s="1220"/>
      <c r="X18" s="1220"/>
      <c r="Y18" s="1220"/>
      <c r="Z18" s="1220"/>
      <c r="AA18" s="1220"/>
      <c r="AB18" s="1220"/>
      <c r="AC18" s="1220"/>
      <c r="AD18" s="1220"/>
      <c r="AE18" s="1220"/>
      <c r="AF18" s="1220"/>
      <c r="AG18" s="1220"/>
      <c r="AH18" s="1220"/>
      <c r="AI18" s="1220"/>
      <c r="AJ18" s="1220"/>
      <c r="AK18" s="1220"/>
      <c r="AL18" s="1220"/>
      <c r="AM18" s="1220"/>
      <c r="AN18" s="1220"/>
      <c r="AO18" s="1220"/>
      <c r="AP18" s="1220"/>
      <c r="AQ18" s="1220"/>
      <c r="AR18" s="1220"/>
      <c r="AS18" s="1220"/>
      <c r="AT18" s="1220"/>
      <c r="AU18" s="1220"/>
      <c r="AV18" s="1220"/>
      <c r="AW18" s="1220"/>
      <c r="AX18" s="1220"/>
      <c r="AY18" s="1220"/>
      <c r="AZ18" s="1220"/>
      <c r="BA18" s="1220"/>
      <c r="BB18" s="1220"/>
      <c r="BC18" s="1220"/>
      <c r="BD18" s="1220"/>
      <c r="BE18" s="1220"/>
      <c r="BF18" s="1220"/>
      <c r="BG18" s="1220"/>
      <c r="BH18" s="1220"/>
      <c r="BI18" s="1220"/>
      <c r="BJ18" s="1220"/>
      <c r="BK18" s="1220"/>
      <c r="BL18" s="1220"/>
      <c r="BM18" s="1220"/>
      <c r="BN18" s="1220"/>
      <c r="BO18" s="1220"/>
      <c r="BP18" s="1220"/>
      <c r="BQ18" s="1220"/>
      <c r="BR18" s="1220"/>
      <c r="BS18" s="1220"/>
      <c r="BT18" s="1220"/>
      <c r="BU18" s="1220"/>
      <c r="BV18" s="1220"/>
      <c r="BW18" s="1220"/>
      <c r="BX18" s="1220"/>
      <c r="BY18" s="1220"/>
      <c r="BZ18" s="1220"/>
      <c r="CA18" s="1220"/>
      <c r="CB18" s="1220"/>
      <c r="CC18" s="1220"/>
      <c r="CD18" s="1220"/>
      <c r="CE18" s="1220"/>
      <c r="CF18" s="1220"/>
      <c r="CG18" s="1220"/>
      <c r="CH18" s="1220"/>
      <c r="CI18" s="1220"/>
      <c r="CJ18" s="1220"/>
      <c r="CK18" s="1220"/>
      <c r="CL18" s="1220"/>
      <c r="CM18" s="1220"/>
      <c r="CN18" s="1220"/>
      <c r="CO18" s="1220"/>
      <c r="CP18" s="1220"/>
      <c r="CQ18" s="1220"/>
      <c r="CR18" s="1220"/>
      <c r="CS18" s="1220"/>
      <c r="CT18" s="1220"/>
      <c r="CU18" s="1220"/>
      <c r="CV18" s="1220"/>
      <c r="CW18" s="1220"/>
      <c r="CX18" s="1220"/>
      <c r="CY18" s="1220"/>
      <c r="CZ18" s="1220"/>
      <c r="DA18" s="1220"/>
      <c r="DB18" s="1220"/>
      <c r="DC18" s="1220"/>
      <c r="DD18" s="1220"/>
      <c r="DE18" s="1220"/>
    </row>
    <row r="19" spans="1:109" ht="13.2" x14ac:dyDescent="0.2">
      <c r="DD19" s="1219"/>
      <c r="DE19" s="1219"/>
    </row>
    <row r="20" spans="1:109" ht="13.2" x14ac:dyDescent="0.2">
      <c r="DD20" s="1219"/>
      <c r="DE20" s="1219"/>
    </row>
    <row r="21" spans="1:109" ht="17.25" customHeight="1" x14ac:dyDescent="0.2">
      <c r="B21" s="1221"/>
      <c r="C21" s="1222"/>
      <c r="D21" s="1222"/>
      <c r="E21" s="1222"/>
      <c r="F21" s="1222"/>
      <c r="G21" s="1222"/>
      <c r="H21" s="1222"/>
      <c r="I21" s="1222"/>
      <c r="J21" s="1222"/>
      <c r="K21" s="1222"/>
      <c r="L21" s="1222"/>
      <c r="M21" s="1222"/>
      <c r="N21" s="1223"/>
      <c r="O21" s="1222"/>
      <c r="P21" s="1222"/>
      <c r="Q21" s="1222"/>
      <c r="R21" s="1222"/>
      <c r="S21" s="1222"/>
      <c r="T21" s="1222"/>
      <c r="U21" s="1222"/>
      <c r="V21" s="1222"/>
      <c r="W21" s="1222"/>
      <c r="X21" s="1222"/>
      <c r="Y21" s="1222"/>
      <c r="Z21" s="1222"/>
      <c r="AA21" s="1222"/>
      <c r="AB21" s="1222"/>
      <c r="AC21" s="1222"/>
      <c r="AD21" s="1222"/>
      <c r="AE21" s="1222"/>
      <c r="AF21" s="1222"/>
      <c r="AG21" s="1222"/>
      <c r="AH21" s="1222"/>
      <c r="AI21" s="1222"/>
      <c r="AJ21" s="1222"/>
      <c r="AK21" s="1222"/>
      <c r="AL21" s="1222"/>
      <c r="AM21" s="1222"/>
      <c r="AN21" s="1222"/>
      <c r="AO21" s="1222"/>
      <c r="AP21" s="1222"/>
      <c r="AQ21" s="1222"/>
      <c r="AR21" s="1222"/>
      <c r="AS21" s="1222"/>
      <c r="AT21" s="1223"/>
      <c r="AU21" s="1222"/>
      <c r="AV21" s="1222"/>
      <c r="AW21" s="1222"/>
      <c r="AX21" s="1222"/>
      <c r="AY21" s="1222"/>
      <c r="AZ21" s="1222"/>
      <c r="BA21" s="1222"/>
      <c r="BB21" s="1222"/>
      <c r="BC21" s="1222"/>
      <c r="BD21" s="1222"/>
      <c r="BE21" s="1222"/>
      <c r="BF21" s="1223"/>
      <c r="BG21" s="1222"/>
      <c r="BH21" s="1222"/>
      <c r="BI21" s="1222"/>
      <c r="BJ21" s="1222"/>
      <c r="BK21" s="1222"/>
      <c r="BL21" s="1222"/>
      <c r="BM21" s="1222"/>
      <c r="BN21" s="1222"/>
      <c r="BO21" s="1222"/>
      <c r="BP21" s="1222"/>
      <c r="BQ21" s="1222"/>
      <c r="BR21" s="1223"/>
      <c r="BS21" s="1222"/>
      <c r="BT21" s="1222"/>
      <c r="BU21" s="1222"/>
      <c r="BV21" s="1222"/>
      <c r="BW21" s="1222"/>
      <c r="BX21" s="1222"/>
      <c r="BY21" s="1222"/>
      <c r="BZ21" s="1222"/>
      <c r="CA21" s="1222"/>
      <c r="CB21" s="1222"/>
      <c r="CC21" s="1222"/>
      <c r="CD21" s="1223"/>
      <c r="CE21" s="1222"/>
      <c r="CF21" s="1222"/>
      <c r="CG21" s="1222"/>
      <c r="CH21" s="1222"/>
      <c r="CI21" s="1222"/>
      <c r="CJ21" s="1222"/>
      <c r="CK21" s="1222"/>
      <c r="CL21" s="1222"/>
      <c r="CM21" s="1222"/>
      <c r="CN21" s="1222"/>
      <c r="CO21" s="1222"/>
      <c r="CP21" s="1223"/>
      <c r="CQ21" s="1222"/>
      <c r="CR21" s="1222"/>
      <c r="CS21" s="1222"/>
      <c r="CT21" s="1222"/>
      <c r="CU21" s="1222"/>
      <c r="CV21" s="1222"/>
      <c r="CW21" s="1222"/>
      <c r="CX21" s="1222"/>
      <c r="CY21" s="1222"/>
      <c r="CZ21" s="1222"/>
      <c r="DA21" s="1222"/>
      <c r="DB21" s="1223"/>
      <c r="DC21" s="1222"/>
      <c r="DD21" s="1224"/>
      <c r="DE21" s="1219"/>
    </row>
    <row r="22" spans="1:109" ht="17.25" customHeight="1" x14ac:dyDescent="0.2">
      <c r="B22" s="1225"/>
    </row>
    <row r="23" spans="1:109" ht="13.2" x14ac:dyDescent="0.2">
      <c r="B23" s="1225"/>
    </row>
    <row r="24" spans="1:109" ht="13.2" x14ac:dyDescent="0.2">
      <c r="B24" s="1225"/>
    </row>
    <row r="25" spans="1:109" ht="13.2" x14ac:dyDescent="0.2">
      <c r="B25" s="1225"/>
    </row>
    <row r="26" spans="1:109" ht="13.2" x14ac:dyDescent="0.2">
      <c r="B26" s="1225"/>
    </row>
    <row r="27" spans="1:109" ht="13.2" x14ac:dyDescent="0.2">
      <c r="B27" s="1225"/>
    </row>
    <row r="28" spans="1:109" ht="13.2" x14ac:dyDescent="0.2">
      <c r="B28" s="1225"/>
    </row>
    <row r="29" spans="1:109" ht="13.2" x14ac:dyDescent="0.2">
      <c r="B29" s="1225"/>
    </row>
    <row r="30" spans="1:109" ht="13.2" x14ac:dyDescent="0.2">
      <c r="B30" s="1225"/>
    </row>
    <row r="31" spans="1:109" ht="13.2" x14ac:dyDescent="0.2">
      <c r="B31" s="1225"/>
    </row>
    <row r="32" spans="1:109" ht="13.2" x14ac:dyDescent="0.2">
      <c r="B32" s="1225"/>
    </row>
    <row r="33" spans="2:109" ht="13.2" x14ac:dyDescent="0.2">
      <c r="B33" s="1225"/>
    </row>
    <row r="34" spans="2:109" ht="13.2" x14ac:dyDescent="0.2">
      <c r="B34" s="1225"/>
    </row>
    <row r="35" spans="2:109" ht="13.2" x14ac:dyDescent="0.2">
      <c r="B35" s="1225"/>
    </row>
    <row r="36" spans="2:109" ht="13.2" x14ac:dyDescent="0.2">
      <c r="B36" s="1225"/>
    </row>
    <row r="37" spans="2:109" ht="13.2" x14ac:dyDescent="0.2">
      <c r="B37" s="1225"/>
    </row>
    <row r="38" spans="2:109" ht="13.2" x14ac:dyDescent="0.2">
      <c r="B38" s="1225"/>
    </row>
    <row r="39" spans="2:109" ht="13.2" x14ac:dyDescent="0.2">
      <c r="B39" s="1227"/>
      <c r="C39" s="1228"/>
      <c r="D39" s="1228"/>
      <c r="E39" s="1228"/>
      <c r="F39" s="1228"/>
      <c r="G39" s="1228"/>
      <c r="H39" s="1228"/>
      <c r="I39" s="1228"/>
      <c r="J39" s="1228"/>
      <c r="K39" s="1228"/>
      <c r="L39" s="1228"/>
      <c r="M39" s="1228"/>
      <c r="N39" s="1228"/>
      <c r="O39" s="1228"/>
      <c r="P39" s="1228"/>
      <c r="Q39" s="1228"/>
      <c r="R39" s="1228"/>
      <c r="S39" s="1228"/>
      <c r="T39" s="1228"/>
      <c r="U39" s="1228"/>
      <c r="V39" s="1228"/>
      <c r="W39" s="1228"/>
      <c r="X39" s="1228"/>
      <c r="Y39" s="1228"/>
      <c r="Z39" s="1228"/>
      <c r="AA39" s="1228"/>
      <c r="AB39" s="1228"/>
      <c r="AC39" s="1228"/>
      <c r="AD39" s="1228"/>
      <c r="AE39" s="1228"/>
      <c r="AF39" s="1228"/>
      <c r="AG39" s="1228"/>
      <c r="AH39" s="1228"/>
      <c r="AI39" s="1228"/>
      <c r="AJ39" s="1228"/>
      <c r="AK39" s="1228"/>
      <c r="AL39" s="1228"/>
      <c r="AM39" s="1228"/>
      <c r="AN39" s="1228"/>
      <c r="AO39" s="1228"/>
      <c r="AP39" s="1228"/>
      <c r="AQ39" s="1228"/>
      <c r="AR39" s="1228"/>
      <c r="AS39" s="1228"/>
      <c r="AT39" s="1228"/>
      <c r="AU39" s="1228"/>
      <c r="AV39" s="1228"/>
      <c r="AW39" s="1228"/>
      <c r="AX39" s="1228"/>
      <c r="AY39" s="1228"/>
      <c r="AZ39" s="1228"/>
      <c r="BA39" s="1228"/>
      <c r="BB39" s="1228"/>
      <c r="BC39" s="1228"/>
      <c r="BD39" s="1228"/>
      <c r="BE39" s="1228"/>
      <c r="BF39" s="1228"/>
      <c r="BG39" s="1228"/>
      <c r="BH39" s="1228"/>
      <c r="BI39" s="1228"/>
      <c r="BJ39" s="1228"/>
      <c r="BK39" s="1228"/>
      <c r="BL39" s="1228"/>
      <c r="BM39" s="1228"/>
      <c r="BN39" s="1228"/>
      <c r="BO39" s="1228"/>
      <c r="BP39" s="1228"/>
      <c r="BQ39" s="1228"/>
      <c r="BR39" s="1228"/>
      <c r="BS39" s="1228"/>
      <c r="BT39" s="1228"/>
      <c r="BU39" s="1228"/>
      <c r="BV39" s="1228"/>
      <c r="BW39" s="1228"/>
      <c r="BX39" s="1228"/>
      <c r="BY39" s="1228"/>
      <c r="BZ39" s="1228"/>
      <c r="CA39" s="1228"/>
      <c r="CB39" s="1228"/>
      <c r="CC39" s="1228"/>
      <c r="CD39" s="1228"/>
      <c r="CE39" s="1228"/>
      <c r="CF39" s="1228"/>
      <c r="CG39" s="1228"/>
      <c r="CH39" s="1228"/>
      <c r="CI39" s="1228"/>
      <c r="CJ39" s="1228"/>
      <c r="CK39" s="1228"/>
      <c r="CL39" s="1228"/>
      <c r="CM39" s="1228"/>
      <c r="CN39" s="1228"/>
      <c r="CO39" s="1228"/>
      <c r="CP39" s="1228"/>
      <c r="CQ39" s="1228"/>
      <c r="CR39" s="1228"/>
      <c r="CS39" s="1228"/>
      <c r="CT39" s="1228"/>
      <c r="CU39" s="1228"/>
      <c r="CV39" s="1228"/>
      <c r="CW39" s="1228"/>
      <c r="CX39" s="1228"/>
      <c r="CY39" s="1228"/>
      <c r="CZ39" s="1228"/>
      <c r="DA39" s="1228"/>
      <c r="DB39" s="1228"/>
      <c r="DC39" s="1228"/>
      <c r="DD39" s="1229"/>
    </row>
    <row r="40" spans="2:109" ht="13.2" x14ac:dyDescent="0.2">
      <c r="B40" s="1230"/>
      <c r="DD40" s="1230"/>
      <c r="DE40" s="1219"/>
    </row>
    <row r="41" spans="2:109" ht="16.2" x14ac:dyDescent="0.2">
      <c r="B41" s="1231" t="s">
        <v>604</v>
      </c>
      <c r="C41" s="1222"/>
      <c r="D41" s="1222"/>
      <c r="E41" s="1222"/>
      <c r="F41" s="1222"/>
      <c r="G41" s="1222"/>
      <c r="H41" s="1222"/>
      <c r="I41" s="1222"/>
      <c r="J41" s="1222"/>
      <c r="K41" s="1222"/>
      <c r="L41" s="1222"/>
      <c r="M41" s="1222"/>
      <c r="N41" s="1222"/>
      <c r="O41" s="1222"/>
      <c r="P41" s="1222"/>
      <c r="Q41" s="1222"/>
      <c r="R41" s="1222"/>
      <c r="S41" s="1222"/>
      <c r="T41" s="1222"/>
      <c r="U41" s="1222"/>
      <c r="V41" s="1222"/>
      <c r="W41" s="1222"/>
      <c r="X41" s="1222"/>
      <c r="Y41" s="1222"/>
      <c r="Z41" s="1222"/>
      <c r="AA41" s="1222"/>
      <c r="AB41" s="1222"/>
      <c r="AC41" s="1222"/>
      <c r="AD41" s="1222"/>
      <c r="AE41" s="1222"/>
      <c r="AF41" s="1222"/>
      <c r="AG41" s="1222"/>
      <c r="AH41" s="1222"/>
      <c r="AI41" s="1222"/>
      <c r="AJ41" s="1222"/>
      <c r="AK41" s="1222"/>
      <c r="AL41" s="1222"/>
      <c r="AM41" s="1222"/>
      <c r="AN41" s="1222"/>
      <c r="AO41" s="1222"/>
      <c r="AP41" s="1222"/>
      <c r="AQ41" s="1222"/>
      <c r="AR41" s="1222"/>
      <c r="AS41" s="1222"/>
      <c r="AT41" s="1222"/>
      <c r="AU41" s="1222"/>
      <c r="AV41" s="1222"/>
      <c r="AW41" s="1222"/>
      <c r="AX41" s="1222"/>
      <c r="AY41" s="1222"/>
      <c r="AZ41" s="1222"/>
      <c r="BA41" s="1222"/>
      <c r="BB41" s="1222"/>
      <c r="BC41" s="1222"/>
      <c r="BD41" s="1222"/>
      <c r="BE41" s="1222"/>
      <c r="BF41" s="1222"/>
      <c r="BG41" s="1222"/>
      <c r="BH41" s="1222"/>
      <c r="BI41" s="1222"/>
      <c r="BJ41" s="1222"/>
      <c r="BK41" s="1222"/>
      <c r="BL41" s="1222"/>
      <c r="BM41" s="1222"/>
      <c r="BN41" s="1222"/>
      <c r="BO41" s="1222"/>
      <c r="BP41" s="1222"/>
      <c r="BQ41" s="1222"/>
      <c r="BR41" s="1222"/>
      <c r="BS41" s="1222"/>
      <c r="BT41" s="1222"/>
      <c r="BU41" s="1222"/>
      <c r="BV41" s="1222"/>
      <c r="BW41" s="1222"/>
      <c r="BX41" s="1222"/>
      <c r="BY41" s="1222"/>
      <c r="BZ41" s="1222"/>
      <c r="CA41" s="1222"/>
      <c r="CB41" s="1222"/>
      <c r="CC41" s="1222"/>
      <c r="CD41" s="1222"/>
      <c r="CE41" s="1222"/>
      <c r="CF41" s="1222"/>
      <c r="CG41" s="1222"/>
      <c r="CH41" s="1222"/>
      <c r="CI41" s="1222"/>
      <c r="CJ41" s="1222"/>
      <c r="CK41" s="1222"/>
      <c r="CL41" s="1222"/>
      <c r="CM41" s="1222"/>
      <c r="CN41" s="1222"/>
      <c r="CO41" s="1222"/>
      <c r="CP41" s="1222"/>
      <c r="CQ41" s="1222"/>
      <c r="CR41" s="1222"/>
      <c r="CS41" s="1222"/>
      <c r="CT41" s="1222"/>
      <c r="CU41" s="1222"/>
      <c r="CV41" s="1222"/>
      <c r="CW41" s="1222"/>
      <c r="CX41" s="1222"/>
      <c r="CY41" s="1222"/>
      <c r="CZ41" s="1222"/>
      <c r="DA41" s="1222"/>
      <c r="DB41" s="1222"/>
      <c r="DC41" s="1222"/>
      <c r="DD41" s="1224"/>
    </row>
    <row r="42" spans="2:109" ht="13.2" x14ac:dyDescent="0.2">
      <c r="B42" s="1225"/>
      <c r="G42" s="1232"/>
      <c r="I42" s="1233"/>
      <c r="J42" s="1233"/>
      <c r="K42" s="1233"/>
      <c r="AM42" s="1232"/>
      <c r="AN42" s="1232" t="s">
        <v>605</v>
      </c>
      <c r="AP42" s="1233"/>
      <c r="AQ42" s="1233"/>
      <c r="AR42" s="1233"/>
      <c r="AY42" s="1232"/>
      <c r="BA42" s="1233"/>
      <c r="BB42" s="1233"/>
      <c r="BC42" s="1233"/>
      <c r="BK42" s="1232"/>
      <c r="BM42" s="1233"/>
      <c r="BN42" s="1233"/>
      <c r="BO42" s="1233"/>
      <c r="BW42" s="1232"/>
      <c r="BY42" s="1233"/>
      <c r="BZ42" s="1233"/>
      <c r="CA42" s="1233"/>
      <c r="CI42" s="1232"/>
      <c r="CK42" s="1233"/>
      <c r="CL42" s="1233"/>
      <c r="CM42" s="1233"/>
      <c r="CU42" s="1232"/>
      <c r="CW42" s="1233"/>
      <c r="CX42" s="1233"/>
      <c r="CY42" s="1233"/>
    </row>
    <row r="43" spans="2:109" ht="13.5" customHeight="1" x14ac:dyDescent="0.2">
      <c r="B43" s="1225"/>
      <c r="AN43" s="1234" t="s">
        <v>606</v>
      </c>
      <c r="AO43" s="1235"/>
      <c r="AP43" s="1235"/>
      <c r="AQ43" s="1235"/>
      <c r="AR43" s="1235"/>
      <c r="AS43" s="1235"/>
      <c r="AT43" s="1235"/>
      <c r="AU43" s="1235"/>
      <c r="AV43" s="1235"/>
      <c r="AW43" s="1235"/>
      <c r="AX43" s="1235"/>
      <c r="AY43" s="1235"/>
      <c r="AZ43" s="1235"/>
      <c r="BA43" s="1235"/>
      <c r="BB43" s="1235"/>
      <c r="BC43" s="1235"/>
      <c r="BD43" s="1235"/>
      <c r="BE43" s="1235"/>
      <c r="BF43" s="1235"/>
      <c r="BG43" s="1235"/>
      <c r="BH43" s="1235"/>
      <c r="BI43" s="1235"/>
      <c r="BJ43" s="1235"/>
      <c r="BK43" s="1235"/>
      <c r="BL43" s="1235"/>
      <c r="BM43" s="1235"/>
      <c r="BN43" s="1235"/>
      <c r="BO43" s="1235"/>
      <c r="BP43" s="1235"/>
      <c r="BQ43" s="1235"/>
      <c r="BR43" s="1235"/>
      <c r="BS43" s="1235"/>
      <c r="BT43" s="1235"/>
      <c r="BU43" s="1235"/>
      <c r="BV43" s="1235"/>
      <c r="BW43" s="1235"/>
      <c r="BX43" s="1235"/>
      <c r="BY43" s="1235"/>
      <c r="BZ43" s="1235"/>
      <c r="CA43" s="1235"/>
      <c r="CB43" s="1235"/>
      <c r="CC43" s="1235"/>
      <c r="CD43" s="1235"/>
      <c r="CE43" s="1235"/>
      <c r="CF43" s="1235"/>
      <c r="CG43" s="1235"/>
      <c r="CH43" s="1235"/>
      <c r="CI43" s="1235"/>
      <c r="CJ43" s="1235"/>
      <c r="CK43" s="1235"/>
      <c r="CL43" s="1235"/>
      <c r="CM43" s="1235"/>
      <c r="CN43" s="1235"/>
      <c r="CO43" s="1235"/>
      <c r="CP43" s="1235"/>
      <c r="CQ43" s="1235"/>
      <c r="CR43" s="1235"/>
      <c r="CS43" s="1235"/>
      <c r="CT43" s="1235"/>
      <c r="CU43" s="1235"/>
      <c r="CV43" s="1235"/>
      <c r="CW43" s="1235"/>
      <c r="CX43" s="1235"/>
      <c r="CY43" s="1235"/>
      <c r="CZ43" s="1235"/>
      <c r="DA43" s="1235"/>
      <c r="DB43" s="1235"/>
      <c r="DC43" s="1236"/>
    </row>
    <row r="44" spans="2:109" ht="13.2" x14ac:dyDescent="0.2">
      <c r="B44" s="1225"/>
      <c r="AN44" s="1237"/>
      <c r="AO44" s="1238"/>
      <c r="AP44" s="1238"/>
      <c r="AQ44" s="1238"/>
      <c r="AR44" s="1238"/>
      <c r="AS44" s="1238"/>
      <c r="AT44" s="1238"/>
      <c r="AU44" s="1238"/>
      <c r="AV44" s="1238"/>
      <c r="AW44" s="1238"/>
      <c r="AX44" s="1238"/>
      <c r="AY44" s="1238"/>
      <c r="AZ44" s="1238"/>
      <c r="BA44" s="1238"/>
      <c r="BB44" s="1238"/>
      <c r="BC44" s="1238"/>
      <c r="BD44" s="1238"/>
      <c r="BE44" s="1238"/>
      <c r="BF44" s="1238"/>
      <c r="BG44" s="1238"/>
      <c r="BH44" s="1238"/>
      <c r="BI44" s="1238"/>
      <c r="BJ44" s="1238"/>
      <c r="BK44" s="1238"/>
      <c r="BL44" s="1238"/>
      <c r="BM44" s="1238"/>
      <c r="BN44" s="1238"/>
      <c r="BO44" s="1238"/>
      <c r="BP44" s="1238"/>
      <c r="BQ44" s="1238"/>
      <c r="BR44" s="1238"/>
      <c r="BS44" s="1238"/>
      <c r="BT44" s="1238"/>
      <c r="BU44" s="1238"/>
      <c r="BV44" s="1238"/>
      <c r="BW44" s="1238"/>
      <c r="BX44" s="1238"/>
      <c r="BY44" s="1238"/>
      <c r="BZ44" s="1238"/>
      <c r="CA44" s="1238"/>
      <c r="CB44" s="1238"/>
      <c r="CC44" s="1238"/>
      <c r="CD44" s="1238"/>
      <c r="CE44" s="1238"/>
      <c r="CF44" s="1238"/>
      <c r="CG44" s="1238"/>
      <c r="CH44" s="1238"/>
      <c r="CI44" s="1238"/>
      <c r="CJ44" s="1238"/>
      <c r="CK44" s="1238"/>
      <c r="CL44" s="1238"/>
      <c r="CM44" s="1238"/>
      <c r="CN44" s="1238"/>
      <c r="CO44" s="1238"/>
      <c r="CP44" s="1238"/>
      <c r="CQ44" s="1238"/>
      <c r="CR44" s="1238"/>
      <c r="CS44" s="1238"/>
      <c r="CT44" s="1238"/>
      <c r="CU44" s="1238"/>
      <c r="CV44" s="1238"/>
      <c r="CW44" s="1238"/>
      <c r="CX44" s="1238"/>
      <c r="CY44" s="1238"/>
      <c r="CZ44" s="1238"/>
      <c r="DA44" s="1238"/>
      <c r="DB44" s="1238"/>
      <c r="DC44" s="1239"/>
    </row>
    <row r="45" spans="2:109" ht="13.2" x14ac:dyDescent="0.2">
      <c r="B45" s="1225"/>
      <c r="AN45" s="1237"/>
      <c r="AO45" s="1238"/>
      <c r="AP45" s="1238"/>
      <c r="AQ45" s="1238"/>
      <c r="AR45" s="1238"/>
      <c r="AS45" s="1238"/>
      <c r="AT45" s="1238"/>
      <c r="AU45" s="1238"/>
      <c r="AV45" s="1238"/>
      <c r="AW45" s="1238"/>
      <c r="AX45" s="1238"/>
      <c r="AY45" s="1238"/>
      <c r="AZ45" s="1238"/>
      <c r="BA45" s="1238"/>
      <c r="BB45" s="1238"/>
      <c r="BC45" s="1238"/>
      <c r="BD45" s="1238"/>
      <c r="BE45" s="1238"/>
      <c r="BF45" s="1238"/>
      <c r="BG45" s="1238"/>
      <c r="BH45" s="1238"/>
      <c r="BI45" s="1238"/>
      <c r="BJ45" s="1238"/>
      <c r="BK45" s="1238"/>
      <c r="BL45" s="1238"/>
      <c r="BM45" s="1238"/>
      <c r="BN45" s="1238"/>
      <c r="BO45" s="1238"/>
      <c r="BP45" s="1238"/>
      <c r="BQ45" s="1238"/>
      <c r="BR45" s="1238"/>
      <c r="BS45" s="1238"/>
      <c r="BT45" s="1238"/>
      <c r="BU45" s="1238"/>
      <c r="BV45" s="1238"/>
      <c r="BW45" s="1238"/>
      <c r="BX45" s="1238"/>
      <c r="BY45" s="1238"/>
      <c r="BZ45" s="1238"/>
      <c r="CA45" s="1238"/>
      <c r="CB45" s="1238"/>
      <c r="CC45" s="1238"/>
      <c r="CD45" s="1238"/>
      <c r="CE45" s="1238"/>
      <c r="CF45" s="1238"/>
      <c r="CG45" s="1238"/>
      <c r="CH45" s="1238"/>
      <c r="CI45" s="1238"/>
      <c r="CJ45" s="1238"/>
      <c r="CK45" s="1238"/>
      <c r="CL45" s="1238"/>
      <c r="CM45" s="1238"/>
      <c r="CN45" s="1238"/>
      <c r="CO45" s="1238"/>
      <c r="CP45" s="1238"/>
      <c r="CQ45" s="1238"/>
      <c r="CR45" s="1238"/>
      <c r="CS45" s="1238"/>
      <c r="CT45" s="1238"/>
      <c r="CU45" s="1238"/>
      <c r="CV45" s="1238"/>
      <c r="CW45" s="1238"/>
      <c r="CX45" s="1238"/>
      <c r="CY45" s="1238"/>
      <c r="CZ45" s="1238"/>
      <c r="DA45" s="1238"/>
      <c r="DB45" s="1238"/>
      <c r="DC45" s="1239"/>
    </row>
    <row r="46" spans="2:109" ht="13.2" x14ac:dyDescent="0.2">
      <c r="B46" s="1225"/>
      <c r="AN46" s="1237"/>
      <c r="AO46" s="1238"/>
      <c r="AP46" s="1238"/>
      <c r="AQ46" s="1238"/>
      <c r="AR46" s="1238"/>
      <c r="AS46" s="1238"/>
      <c r="AT46" s="1238"/>
      <c r="AU46" s="1238"/>
      <c r="AV46" s="1238"/>
      <c r="AW46" s="1238"/>
      <c r="AX46" s="1238"/>
      <c r="AY46" s="1238"/>
      <c r="AZ46" s="1238"/>
      <c r="BA46" s="1238"/>
      <c r="BB46" s="1238"/>
      <c r="BC46" s="1238"/>
      <c r="BD46" s="1238"/>
      <c r="BE46" s="1238"/>
      <c r="BF46" s="1238"/>
      <c r="BG46" s="1238"/>
      <c r="BH46" s="1238"/>
      <c r="BI46" s="1238"/>
      <c r="BJ46" s="1238"/>
      <c r="BK46" s="1238"/>
      <c r="BL46" s="1238"/>
      <c r="BM46" s="1238"/>
      <c r="BN46" s="1238"/>
      <c r="BO46" s="1238"/>
      <c r="BP46" s="1238"/>
      <c r="BQ46" s="1238"/>
      <c r="BR46" s="1238"/>
      <c r="BS46" s="1238"/>
      <c r="BT46" s="1238"/>
      <c r="BU46" s="1238"/>
      <c r="BV46" s="1238"/>
      <c r="BW46" s="1238"/>
      <c r="BX46" s="1238"/>
      <c r="BY46" s="1238"/>
      <c r="BZ46" s="1238"/>
      <c r="CA46" s="1238"/>
      <c r="CB46" s="1238"/>
      <c r="CC46" s="1238"/>
      <c r="CD46" s="1238"/>
      <c r="CE46" s="1238"/>
      <c r="CF46" s="1238"/>
      <c r="CG46" s="1238"/>
      <c r="CH46" s="1238"/>
      <c r="CI46" s="1238"/>
      <c r="CJ46" s="1238"/>
      <c r="CK46" s="1238"/>
      <c r="CL46" s="1238"/>
      <c r="CM46" s="1238"/>
      <c r="CN46" s="1238"/>
      <c r="CO46" s="1238"/>
      <c r="CP46" s="1238"/>
      <c r="CQ46" s="1238"/>
      <c r="CR46" s="1238"/>
      <c r="CS46" s="1238"/>
      <c r="CT46" s="1238"/>
      <c r="CU46" s="1238"/>
      <c r="CV46" s="1238"/>
      <c r="CW46" s="1238"/>
      <c r="CX46" s="1238"/>
      <c r="CY46" s="1238"/>
      <c r="CZ46" s="1238"/>
      <c r="DA46" s="1238"/>
      <c r="DB46" s="1238"/>
      <c r="DC46" s="1239"/>
    </row>
    <row r="47" spans="2:109" ht="13.2" x14ac:dyDescent="0.2">
      <c r="B47" s="1225"/>
      <c r="AN47" s="1240"/>
      <c r="AO47" s="1241"/>
      <c r="AP47" s="1241"/>
      <c r="AQ47" s="1241"/>
      <c r="AR47" s="1241"/>
      <c r="AS47" s="1241"/>
      <c r="AT47" s="1241"/>
      <c r="AU47" s="1241"/>
      <c r="AV47" s="1241"/>
      <c r="AW47" s="1241"/>
      <c r="AX47" s="1241"/>
      <c r="AY47" s="1241"/>
      <c r="AZ47" s="1241"/>
      <c r="BA47" s="1241"/>
      <c r="BB47" s="1241"/>
      <c r="BC47" s="1241"/>
      <c r="BD47" s="1241"/>
      <c r="BE47" s="1241"/>
      <c r="BF47" s="1241"/>
      <c r="BG47" s="1241"/>
      <c r="BH47" s="1241"/>
      <c r="BI47" s="1241"/>
      <c r="BJ47" s="1241"/>
      <c r="BK47" s="1241"/>
      <c r="BL47" s="1241"/>
      <c r="BM47" s="1241"/>
      <c r="BN47" s="1241"/>
      <c r="BO47" s="1241"/>
      <c r="BP47" s="1241"/>
      <c r="BQ47" s="1241"/>
      <c r="BR47" s="1241"/>
      <c r="BS47" s="1241"/>
      <c r="BT47" s="1241"/>
      <c r="BU47" s="1241"/>
      <c r="BV47" s="1241"/>
      <c r="BW47" s="1241"/>
      <c r="BX47" s="1241"/>
      <c r="BY47" s="1241"/>
      <c r="BZ47" s="1241"/>
      <c r="CA47" s="1241"/>
      <c r="CB47" s="1241"/>
      <c r="CC47" s="1241"/>
      <c r="CD47" s="1241"/>
      <c r="CE47" s="1241"/>
      <c r="CF47" s="1241"/>
      <c r="CG47" s="1241"/>
      <c r="CH47" s="1241"/>
      <c r="CI47" s="1241"/>
      <c r="CJ47" s="1241"/>
      <c r="CK47" s="1241"/>
      <c r="CL47" s="1241"/>
      <c r="CM47" s="1241"/>
      <c r="CN47" s="1241"/>
      <c r="CO47" s="1241"/>
      <c r="CP47" s="1241"/>
      <c r="CQ47" s="1241"/>
      <c r="CR47" s="1241"/>
      <c r="CS47" s="1241"/>
      <c r="CT47" s="1241"/>
      <c r="CU47" s="1241"/>
      <c r="CV47" s="1241"/>
      <c r="CW47" s="1241"/>
      <c r="CX47" s="1241"/>
      <c r="CY47" s="1241"/>
      <c r="CZ47" s="1241"/>
      <c r="DA47" s="1241"/>
      <c r="DB47" s="1241"/>
      <c r="DC47" s="1242"/>
    </row>
    <row r="48" spans="2:109" ht="13.2" x14ac:dyDescent="0.2">
      <c r="B48" s="1225"/>
      <c r="H48" s="1243"/>
      <c r="I48" s="1243"/>
      <c r="J48" s="1243"/>
      <c r="AN48" s="1243"/>
      <c r="AO48" s="1243"/>
      <c r="AP48" s="1243"/>
      <c r="AZ48" s="1243"/>
      <c r="BA48" s="1243"/>
      <c r="BB48" s="1243"/>
      <c r="BL48" s="1243"/>
      <c r="BM48" s="1243"/>
      <c r="BN48" s="1243"/>
      <c r="BX48" s="1243"/>
      <c r="BY48" s="1243"/>
      <c r="BZ48" s="1243"/>
      <c r="CJ48" s="1243"/>
      <c r="CK48" s="1243"/>
      <c r="CL48" s="1243"/>
      <c r="CV48" s="1243"/>
      <c r="CW48" s="1243"/>
      <c r="CX48" s="1243"/>
    </row>
    <row r="49" spans="1:109" ht="13.2" x14ac:dyDescent="0.2">
      <c r="B49" s="1225"/>
      <c r="AN49" s="1219" t="s">
        <v>607</v>
      </c>
    </row>
    <row r="50" spans="1:109" ht="13.2" x14ac:dyDescent="0.2">
      <c r="B50" s="1225"/>
      <c r="G50" s="1244"/>
      <c r="H50" s="1244"/>
      <c r="I50" s="1244"/>
      <c r="J50" s="1244"/>
      <c r="K50" s="1245"/>
      <c r="L50" s="1245"/>
      <c r="M50" s="1246"/>
      <c r="N50" s="1246"/>
      <c r="AN50" s="1247"/>
      <c r="AO50" s="1248"/>
      <c r="AP50" s="1248"/>
      <c r="AQ50" s="1248"/>
      <c r="AR50" s="1248"/>
      <c r="AS50" s="1248"/>
      <c r="AT50" s="1248"/>
      <c r="AU50" s="1248"/>
      <c r="AV50" s="1248"/>
      <c r="AW50" s="1248"/>
      <c r="AX50" s="1248"/>
      <c r="AY50" s="1248"/>
      <c r="AZ50" s="1248"/>
      <c r="BA50" s="1248"/>
      <c r="BB50" s="1248"/>
      <c r="BC50" s="1248"/>
      <c r="BD50" s="1248"/>
      <c r="BE50" s="1248"/>
      <c r="BF50" s="1248"/>
      <c r="BG50" s="1248"/>
      <c r="BH50" s="1248"/>
      <c r="BI50" s="1248"/>
      <c r="BJ50" s="1248"/>
      <c r="BK50" s="1248"/>
      <c r="BL50" s="1248"/>
      <c r="BM50" s="1248"/>
      <c r="BN50" s="1248"/>
      <c r="BO50" s="1249"/>
      <c r="BP50" s="1250" t="s">
        <v>564</v>
      </c>
      <c r="BQ50" s="1250"/>
      <c r="BR50" s="1250"/>
      <c r="BS50" s="1250"/>
      <c r="BT50" s="1250"/>
      <c r="BU50" s="1250"/>
      <c r="BV50" s="1250"/>
      <c r="BW50" s="1250"/>
      <c r="BX50" s="1250" t="s">
        <v>565</v>
      </c>
      <c r="BY50" s="1250"/>
      <c r="BZ50" s="1250"/>
      <c r="CA50" s="1250"/>
      <c r="CB50" s="1250"/>
      <c r="CC50" s="1250"/>
      <c r="CD50" s="1250"/>
      <c r="CE50" s="1250"/>
      <c r="CF50" s="1250" t="s">
        <v>566</v>
      </c>
      <c r="CG50" s="1250"/>
      <c r="CH50" s="1250"/>
      <c r="CI50" s="1250"/>
      <c r="CJ50" s="1250"/>
      <c r="CK50" s="1250"/>
      <c r="CL50" s="1250"/>
      <c r="CM50" s="1250"/>
      <c r="CN50" s="1250" t="s">
        <v>567</v>
      </c>
      <c r="CO50" s="1250"/>
      <c r="CP50" s="1250"/>
      <c r="CQ50" s="1250"/>
      <c r="CR50" s="1250"/>
      <c r="CS50" s="1250"/>
      <c r="CT50" s="1250"/>
      <c r="CU50" s="1250"/>
      <c r="CV50" s="1250" t="s">
        <v>568</v>
      </c>
      <c r="CW50" s="1250"/>
      <c r="CX50" s="1250"/>
      <c r="CY50" s="1250"/>
      <c r="CZ50" s="1250"/>
      <c r="DA50" s="1250"/>
      <c r="DB50" s="1250"/>
      <c r="DC50" s="1250"/>
    </row>
    <row r="51" spans="1:109" ht="13.5" customHeight="1" x14ac:dyDescent="0.2">
      <c r="B51" s="1225"/>
      <c r="G51" s="1251"/>
      <c r="H51" s="1251"/>
      <c r="I51" s="1252"/>
      <c r="J51" s="1252"/>
      <c r="K51" s="1253"/>
      <c r="L51" s="1253"/>
      <c r="M51" s="1253"/>
      <c r="N51" s="1253"/>
      <c r="AM51" s="1243"/>
      <c r="AN51" s="1254" t="s">
        <v>608</v>
      </c>
      <c r="AO51" s="1254"/>
      <c r="AP51" s="1254"/>
      <c r="AQ51" s="1254"/>
      <c r="AR51" s="1254"/>
      <c r="AS51" s="1254"/>
      <c r="AT51" s="1254"/>
      <c r="AU51" s="1254"/>
      <c r="AV51" s="1254"/>
      <c r="AW51" s="1254"/>
      <c r="AX51" s="1254"/>
      <c r="AY51" s="1254"/>
      <c r="AZ51" s="1254"/>
      <c r="BA51" s="1254"/>
      <c r="BB51" s="1254" t="s">
        <v>609</v>
      </c>
      <c r="BC51" s="1254"/>
      <c r="BD51" s="1254"/>
      <c r="BE51" s="1254"/>
      <c r="BF51" s="1254"/>
      <c r="BG51" s="1254"/>
      <c r="BH51" s="1254"/>
      <c r="BI51" s="1254"/>
      <c r="BJ51" s="1254"/>
      <c r="BK51" s="1254"/>
      <c r="BL51" s="1254"/>
      <c r="BM51" s="1254"/>
      <c r="BN51" s="1254"/>
      <c r="BO51" s="1254"/>
      <c r="BP51" s="1255"/>
      <c r="BQ51" s="1255"/>
      <c r="BR51" s="1255"/>
      <c r="BS51" s="1255"/>
      <c r="BT51" s="1255"/>
      <c r="BU51" s="1255"/>
      <c r="BV51" s="1255"/>
      <c r="BW51" s="1255"/>
      <c r="BX51" s="1255"/>
      <c r="BY51" s="1255"/>
      <c r="BZ51" s="1255"/>
      <c r="CA51" s="1255"/>
      <c r="CB51" s="1255"/>
      <c r="CC51" s="1255"/>
      <c r="CD51" s="1255"/>
      <c r="CE51" s="1255"/>
      <c r="CF51" s="1255"/>
      <c r="CG51" s="1255"/>
      <c r="CH51" s="1255"/>
      <c r="CI51" s="1255"/>
      <c r="CJ51" s="1255"/>
      <c r="CK51" s="1255"/>
      <c r="CL51" s="1255"/>
      <c r="CM51" s="1255"/>
      <c r="CN51" s="1255"/>
      <c r="CO51" s="1255"/>
      <c r="CP51" s="1255"/>
      <c r="CQ51" s="1255"/>
      <c r="CR51" s="1255"/>
      <c r="CS51" s="1255"/>
      <c r="CT51" s="1255"/>
      <c r="CU51" s="1255"/>
      <c r="CV51" s="1255"/>
      <c r="CW51" s="1255"/>
      <c r="CX51" s="1255"/>
      <c r="CY51" s="1255"/>
      <c r="CZ51" s="1255"/>
      <c r="DA51" s="1255"/>
      <c r="DB51" s="1255"/>
      <c r="DC51" s="1255"/>
    </row>
    <row r="52" spans="1:109" ht="13.2" x14ac:dyDescent="0.2">
      <c r="B52" s="1225"/>
      <c r="G52" s="1251"/>
      <c r="H52" s="1251"/>
      <c r="I52" s="1252"/>
      <c r="J52" s="1252"/>
      <c r="K52" s="1253"/>
      <c r="L52" s="1253"/>
      <c r="M52" s="1253"/>
      <c r="N52" s="1253"/>
      <c r="AM52" s="1243"/>
      <c r="AN52" s="1254"/>
      <c r="AO52" s="1254"/>
      <c r="AP52" s="1254"/>
      <c r="AQ52" s="1254"/>
      <c r="AR52" s="1254"/>
      <c r="AS52" s="1254"/>
      <c r="AT52" s="1254"/>
      <c r="AU52" s="1254"/>
      <c r="AV52" s="1254"/>
      <c r="AW52" s="1254"/>
      <c r="AX52" s="1254"/>
      <c r="AY52" s="1254"/>
      <c r="AZ52" s="1254"/>
      <c r="BA52" s="1254"/>
      <c r="BB52" s="1254"/>
      <c r="BC52" s="1254"/>
      <c r="BD52" s="1254"/>
      <c r="BE52" s="1254"/>
      <c r="BF52" s="1254"/>
      <c r="BG52" s="1254"/>
      <c r="BH52" s="1254"/>
      <c r="BI52" s="1254"/>
      <c r="BJ52" s="1254"/>
      <c r="BK52" s="1254"/>
      <c r="BL52" s="1254"/>
      <c r="BM52" s="1254"/>
      <c r="BN52" s="1254"/>
      <c r="BO52" s="1254"/>
      <c r="BP52" s="1255"/>
      <c r="BQ52" s="1255"/>
      <c r="BR52" s="1255"/>
      <c r="BS52" s="1255"/>
      <c r="BT52" s="1255"/>
      <c r="BU52" s="1255"/>
      <c r="BV52" s="1255"/>
      <c r="BW52" s="1255"/>
      <c r="BX52" s="1255"/>
      <c r="BY52" s="1255"/>
      <c r="BZ52" s="1255"/>
      <c r="CA52" s="1255"/>
      <c r="CB52" s="1255"/>
      <c r="CC52" s="1255"/>
      <c r="CD52" s="1255"/>
      <c r="CE52" s="1255"/>
      <c r="CF52" s="1255"/>
      <c r="CG52" s="1255"/>
      <c r="CH52" s="1255"/>
      <c r="CI52" s="1255"/>
      <c r="CJ52" s="1255"/>
      <c r="CK52" s="1255"/>
      <c r="CL52" s="1255"/>
      <c r="CM52" s="1255"/>
      <c r="CN52" s="1255"/>
      <c r="CO52" s="1255"/>
      <c r="CP52" s="1255"/>
      <c r="CQ52" s="1255"/>
      <c r="CR52" s="1255"/>
      <c r="CS52" s="1255"/>
      <c r="CT52" s="1255"/>
      <c r="CU52" s="1255"/>
      <c r="CV52" s="1255"/>
      <c r="CW52" s="1255"/>
      <c r="CX52" s="1255"/>
      <c r="CY52" s="1255"/>
      <c r="CZ52" s="1255"/>
      <c r="DA52" s="1255"/>
      <c r="DB52" s="1255"/>
      <c r="DC52" s="1255"/>
    </row>
    <row r="53" spans="1:109" ht="13.2" x14ac:dyDescent="0.2">
      <c r="A53" s="1233"/>
      <c r="B53" s="1225"/>
      <c r="G53" s="1251"/>
      <c r="H53" s="1251"/>
      <c r="I53" s="1244"/>
      <c r="J53" s="1244"/>
      <c r="K53" s="1253"/>
      <c r="L53" s="1253"/>
      <c r="M53" s="1253"/>
      <c r="N53" s="1253"/>
      <c r="AM53" s="1243"/>
      <c r="AN53" s="1254"/>
      <c r="AO53" s="1254"/>
      <c r="AP53" s="1254"/>
      <c r="AQ53" s="1254"/>
      <c r="AR53" s="1254"/>
      <c r="AS53" s="1254"/>
      <c r="AT53" s="1254"/>
      <c r="AU53" s="1254"/>
      <c r="AV53" s="1254"/>
      <c r="AW53" s="1254"/>
      <c r="AX53" s="1254"/>
      <c r="AY53" s="1254"/>
      <c r="AZ53" s="1254"/>
      <c r="BA53" s="1254"/>
      <c r="BB53" s="1254" t="s">
        <v>610</v>
      </c>
      <c r="BC53" s="1254"/>
      <c r="BD53" s="1254"/>
      <c r="BE53" s="1254"/>
      <c r="BF53" s="1254"/>
      <c r="BG53" s="1254"/>
      <c r="BH53" s="1254"/>
      <c r="BI53" s="1254"/>
      <c r="BJ53" s="1254"/>
      <c r="BK53" s="1254"/>
      <c r="BL53" s="1254"/>
      <c r="BM53" s="1254"/>
      <c r="BN53" s="1254"/>
      <c r="BO53" s="1254"/>
      <c r="BP53" s="1255">
        <v>47.4</v>
      </c>
      <c r="BQ53" s="1255"/>
      <c r="BR53" s="1255"/>
      <c r="BS53" s="1255"/>
      <c r="BT53" s="1255"/>
      <c r="BU53" s="1255"/>
      <c r="BV53" s="1255"/>
      <c r="BW53" s="1255"/>
      <c r="BX53" s="1255">
        <v>49.2</v>
      </c>
      <c r="BY53" s="1255"/>
      <c r="BZ53" s="1255"/>
      <c r="CA53" s="1255"/>
      <c r="CB53" s="1255"/>
      <c r="CC53" s="1255"/>
      <c r="CD53" s="1255"/>
      <c r="CE53" s="1255"/>
      <c r="CF53" s="1255">
        <v>53.9</v>
      </c>
      <c r="CG53" s="1255"/>
      <c r="CH53" s="1255"/>
      <c r="CI53" s="1255"/>
      <c r="CJ53" s="1255"/>
      <c r="CK53" s="1255"/>
      <c r="CL53" s="1255"/>
      <c r="CM53" s="1255"/>
      <c r="CN53" s="1255">
        <v>58.5</v>
      </c>
      <c r="CO53" s="1255"/>
      <c r="CP53" s="1255"/>
      <c r="CQ53" s="1255"/>
      <c r="CR53" s="1255"/>
      <c r="CS53" s="1255"/>
      <c r="CT53" s="1255"/>
      <c r="CU53" s="1255"/>
      <c r="CV53" s="1255">
        <v>60.1</v>
      </c>
      <c r="CW53" s="1255"/>
      <c r="CX53" s="1255"/>
      <c r="CY53" s="1255"/>
      <c r="CZ53" s="1255"/>
      <c r="DA53" s="1255"/>
      <c r="DB53" s="1255"/>
      <c r="DC53" s="1255"/>
    </row>
    <row r="54" spans="1:109" ht="13.2" x14ac:dyDescent="0.2">
      <c r="A54" s="1233"/>
      <c r="B54" s="1225"/>
      <c r="G54" s="1251"/>
      <c r="H54" s="1251"/>
      <c r="I54" s="1244"/>
      <c r="J54" s="1244"/>
      <c r="K54" s="1253"/>
      <c r="L54" s="1253"/>
      <c r="M54" s="1253"/>
      <c r="N54" s="1253"/>
      <c r="AM54" s="1243"/>
      <c r="AN54" s="1254"/>
      <c r="AO54" s="1254"/>
      <c r="AP54" s="1254"/>
      <c r="AQ54" s="1254"/>
      <c r="AR54" s="1254"/>
      <c r="AS54" s="1254"/>
      <c r="AT54" s="1254"/>
      <c r="AU54" s="1254"/>
      <c r="AV54" s="1254"/>
      <c r="AW54" s="1254"/>
      <c r="AX54" s="1254"/>
      <c r="AY54" s="1254"/>
      <c r="AZ54" s="1254"/>
      <c r="BA54" s="1254"/>
      <c r="BB54" s="1254"/>
      <c r="BC54" s="1254"/>
      <c r="BD54" s="1254"/>
      <c r="BE54" s="1254"/>
      <c r="BF54" s="1254"/>
      <c r="BG54" s="1254"/>
      <c r="BH54" s="1254"/>
      <c r="BI54" s="1254"/>
      <c r="BJ54" s="1254"/>
      <c r="BK54" s="1254"/>
      <c r="BL54" s="1254"/>
      <c r="BM54" s="1254"/>
      <c r="BN54" s="1254"/>
      <c r="BO54" s="1254"/>
      <c r="BP54" s="1255"/>
      <c r="BQ54" s="1255"/>
      <c r="BR54" s="1255"/>
      <c r="BS54" s="1255"/>
      <c r="BT54" s="1255"/>
      <c r="BU54" s="1255"/>
      <c r="BV54" s="1255"/>
      <c r="BW54" s="1255"/>
      <c r="BX54" s="1255"/>
      <c r="BY54" s="1255"/>
      <c r="BZ54" s="1255"/>
      <c r="CA54" s="1255"/>
      <c r="CB54" s="1255"/>
      <c r="CC54" s="1255"/>
      <c r="CD54" s="1255"/>
      <c r="CE54" s="1255"/>
      <c r="CF54" s="1255"/>
      <c r="CG54" s="1255"/>
      <c r="CH54" s="1255"/>
      <c r="CI54" s="1255"/>
      <c r="CJ54" s="1255"/>
      <c r="CK54" s="1255"/>
      <c r="CL54" s="1255"/>
      <c r="CM54" s="1255"/>
      <c r="CN54" s="1255"/>
      <c r="CO54" s="1255"/>
      <c r="CP54" s="1255"/>
      <c r="CQ54" s="1255"/>
      <c r="CR54" s="1255"/>
      <c r="CS54" s="1255"/>
      <c r="CT54" s="1255"/>
      <c r="CU54" s="1255"/>
      <c r="CV54" s="1255"/>
      <c r="CW54" s="1255"/>
      <c r="CX54" s="1255"/>
      <c r="CY54" s="1255"/>
      <c r="CZ54" s="1255"/>
      <c r="DA54" s="1255"/>
      <c r="DB54" s="1255"/>
      <c r="DC54" s="1255"/>
    </row>
    <row r="55" spans="1:109" ht="13.2" x14ac:dyDescent="0.2">
      <c r="A55" s="1233"/>
      <c r="B55" s="1225"/>
      <c r="G55" s="1244"/>
      <c r="H55" s="1244"/>
      <c r="I55" s="1244"/>
      <c r="J55" s="1244"/>
      <c r="K55" s="1253"/>
      <c r="L55" s="1253"/>
      <c r="M55" s="1253"/>
      <c r="N55" s="1253"/>
      <c r="AN55" s="1250" t="s">
        <v>611</v>
      </c>
      <c r="AO55" s="1250"/>
      <c r="AP55" s="1250"/>
      <c r="AQ55" s="1250"/>
      <c r="AR55" s="1250"/>
      <c r="AS55" s="1250"/>
      <c r="AT55" s="1250"/>
      <c r="AU55" s="1250"/>
      <c r="AV55" s="1250"/>
      <c r="AW55" s="1250"/>
      <c r="AX55" s="1250"/>
      <c r="AY55" s="1250"/>
      <c r="AZ55" s="1250"/>
      <c r="BA55" s="1250"/>
      <c r="BB55" s="1254" t="s">
        <v>609</v>
      </c>
      <c r="BC55" s="1254"/>
      <c r="BD55" s="1254"/>
      <c r="BE55" s="1254"/>
      <c r="BF55" s="1254"/>
      <c r="BG55" s="1254"/>
      <c r="BH55" s="1254"/>
      <c r="BI55" s="1254"/>
      <c r="BJ55" s="1254"/>
      <c r="BK55" s="1254"/>
      <c r="BL55" s="1254"/>
      <c r="BM55" s="1254"/>
      <c r="BN55" s="1254"/>
      <c r="BO55" s="1254"/>
      <c r="BP55" s="1255">
        <v>0</v>
      </c>
      <c r="BQ55" s="1255"/>
      <c r="BR55" s="1255"/>
      <c r="BS55" s="1255"/>
      <c r="BT55" s="1255"/>
      <c r="BU55" s="1255"/>
      <c r="BV55" s="1255"/>
      <c r="BW55" s="1255"/>
      <c r="BX55" s="1255">
        <v>0</v>
      </c>
      <c r="BY55" s="1255"/>
      <c r="BZ55" s="1255"/>
      <c r="CA55" s="1255"/>
      <c r="CB55" s="1255"/>
      <c r="CC55" s="1255"/>
      <c r="CD55" s="1255"/>
      <c r="CE55" s="1255"/>
      <c r="CF55" s="1255">
        <v>3.4</v>
      </c>
      <c r="CG55" s="1255"/>
      <c r="CH55" s="1255"/>
      <c r="CI55" s="1255"/>
      <c r="CJ55" s="1255"/>
      <c r="CK55" s="1255"/>
      <c r="CL55" s="1255"/>
      <c r="CM55" s="1255"/>
      <c r="CN55" s="1255">
        <v>0</v>
      </c>
      <c r="CO55" s="1255"/>
      <c r="CP55" s="1255"/>
      <c r="CQ55" s="1255"/>
      <c r="CR55" s="1255"/>
      <c r="CS55" s="1255"/>
      <c r="CT55" s="1255"/>
      <c r="CU55" s="1255"/>
      <c r="CV55" s="1255">
        <v>0</v>
      </c>
      <c r="CW55" s="1255"/>
      <c r="CX55" s="1255"/>
      <c r="CY55" s="1255"/>
      <c r="CZ55" s="1255"/>
      <c r="DA55" s="1255"/>
      <c r="DB55" s="1255"/>
      <c r="DC55" s="1255"/>
    </row>
    <row r="56" spans="1:109" ht="13.2" x14ac:dyDescent="0.2">
      <c r="A56" s="1233"/>
      <c r="B56" s="1225"/>
      <c r="G56" s="1244"/>
      <c r="H56" s="1244"/>
      <c r="I56" s="1244"/>
      <c r="J56" s="1244"/>
      <c r="K56" s="1253"/>
      <c r="L56" s="1253"/>
      <c r="M56" s="1253"/>
      <c r="N56" s="1253"/>
      <c r="AN56" s="1250"/>
      <c r="AO56" s="1250"/>
      <c r="AP56" s="1250"/>
      <c r="AQ56" s="1250"/>
      <c r="AR56" s="1250"/>
      <c r="AS56" s="1250"/>
      <c r="AT56" s="1250"/>
      <c r="AU56" s="1250"/>
      <c r="AV56" s="1250"/>
      <c r="AW56" s="1250"/>
      <c r="AX56" s="1250"/>
      <c r="AY56" s="1250"/>
      <c r="AZ56" s="1250"/>
      <c r="BA56" s="1250"/>
      <c r="BB56" s="1254"/>
      <c r="BC56" s="1254"/>
      <c r="BD56" s="1254"/>
      <c r="BE56" s="1254"/>
      <c r="BF56" s="1254"/>
      <c r="BG56" s="1254"/>
      <c r="BH56" s="1254"/>
      <c r="BI56" s="1254"/>
      <c r="BJ56" s="1254"/>
      <c r="BK56" s="1254"/>
      <c r="BL56" s="1254"/>
      <c r="BM56" s="1254"/>
      <c r="BN56" s="1254"/>
      <c r="BO56" s="1254"/>
      <c r="BP56" s="1255"/>
      <c r="BQ56" s="1255"/>
      <c r="BR56" s="1255"/>
      <c r="BS56" s="1255"/>
      <c r="BT56" s="1255"/>
      <c r="BU56" s="1255"/>
      <c r="BV56" s="1255"/>
      <c r="BW56" s="1255"/>
      <c r="BX56" s="1255"/>
      <c r="BY56" s="1255"/>
      <c r="BZ56" s="1255"/>
      <c r="CA56" s="1255"/>
      <c r="CB56" s="1255"/>
      <c r="CC56" s="1255"/>
      <c r="CD56" s="1255"/>
      <c r="CE56" s="1255"/>
      <c r="CF56" s="1255"/>
      <c r="CG56" s="1255"/>
      <c r="CH56" s="1255"/>
      <c r="CI56" s="1255"/>
      <c r="CJ56" s="1255"/>
      <c r="CK56" s="1255"/>
      <c r="CL56" s="1255"/>
      <c r="CM56" s="1255"/>
      <c r="CN56" s="1255"/>
      <c r="CO56" s="1255"/>
      <c r="CP56" s="1255"/>
      <c r="CQ56" s="1255"/>
      <c r="CR56" s="1255"/>
      <c r="CS56" s="1255"/>
      <c r="CT56" s="1255"/>
      <c r="CU56" s="1255"/>
      <c r="CV56" s="1255"/>
      <c r="CW56" s="1255"/>
      <c r="CX56" s="1255"/>
      <c r="CY56" s="1255"/>
      <c r="CZ56" s="1255"/>
      <c r="DA56" s="1255"/>
      <c r="DB56" s="1255"/>
      <c r="DC56" s="1255"/>
    </row>
    <row r="57" spans="1:109" s="1233" customFormat="1" ht="13.2" x14ac:dyDescent="0.2">
      <c r="B57" s="1256"/>
      <c r="G57" s="1244"/>
      <c r="H57" s="1244"/>
      <c r="I57" s="1257"/>
      <c r="J57" s="1257"/>
      <c r="K57" s="1253"/>
      <c r="L57" s="1253"/>
      <c r="M57" s="1253"/>
      <c r="N57" s="1253"/>
      <c r="AM57" s="1219"/>
      <c r="AN57" s="1250"/>
      <c r="AO57" s="1250"/>
      <c r="AP57" s="1250"/>
      <c r="AQ57" s="1250"/>
      <c r="AR57" s="1250"/>
      <c r="AS57" s="1250"/>
      <c r="AT57" s="1250"/>
      <c r="AU57" s="1250"/>
      <c r="AV57" s="1250"/>
      <c r="AW57" s="1250"/>
      <c r="AX57" s="1250"/>
      <c r="AY57" s="1250"/>
      <c r="AZ57" s="1250"/>
      <c r="BA57" s="1250"/>
      <c r="BB57" s="1254" t="s">
        <v>610</v>
      </c>
      <c r="BC57" s="1254"/>
      <c r="BD57" s="1254"/>
      <c r="BE57" s="1254"/>
      <c r="BF57" s="1254"/>
      <c r="BG57" s="1254"/>
      <c r="BH57" s="1254"/>
      <c r="BI57" s="1254"/>
      <c r="BJ57" s="1254"/>
      <c r="BK57" s="1254"/>
      <c r="BL57" s="1254"/>
      <c r="BM57" s="1254"/>
      <c r="BN57" s="1254"/>
      <c r="BO57" s="1254"/>
      <c r="BP57" s="1255">
        <v>59.4</v>
      </c>
      <c r="BQ57" s="1255"/>
      <c r="BR57" s="1255"/>
      <c r="BS57" s="1255"/>
      <c r="BT57" s="1255"/>
      <c r="BU57" s="1255"/>
      <c r="BV57" s="1255"/>
      <c r="BW57" s="1255"/>
      <c r="BX57" s="1255">
        <v>60.4</v>
      </c>
      <c r="BY57" s="1255"/>
      <c r="BZ57" s="1255"/>
      <c r="CA57" s="1255"/>
      <c r="CB57" s="1255"/>
      <c r="CC57" s="1255"/>
      <c r="CD57" s="1255"/>
      <c r="CE57" s="1255"/>
      <c r="CF57" s="1255">
        <v>62.8</v>
      </c>
      <c r="CG57" s="1255"/>
      <c r="CH57" s="1255"/>
      <c r="CI57" s="1255"/>
      <c r="CJ57" s="1255"/>
      <c r="CK57" s="1255"/>
      <c r="CL57" s="1255"/>
      <c r="CM57" s="1255"/>
      <c r="CN57" s="1255">
        <v>66.2</v>
      </c>
      <c r="CO57" s="1255"/>
      <c r="CP57" s="1255"/>
      <c r="CQ57" s="1255"/>
      <c r="CR57" s="1255"/>
      <c r="CS57" s="1255"/>
      <c r="CT57" s="1255"/>
      <c r="CU57" s="1255"/>
      <c r="CV57" s="1255">
        <v>67.099999999999994</v>
      </c>
      <c r="CW57" s="1255"/>
      <c r="CX57" s="1255"/>
      <c r="CY57" s="1255"/>
      <c r="CZ57" s="1255"/>
      <c r="DA57" s="1255"/>
      <c r="DB57" s="1255"/>
      <c r="DC57" s="1255"/>
      <c r="DD57" s="1258"/>
      <c r="DE57" s="1256"/>
    </row>
    <row r="58" spans="1:109" s="1233" customFormat="1" ht="13.2" x14ac:dyDescent="0.2">
      <c r="A58" s="1219"/>
      <c r="B58" s="1256"/>
      <c r="G58" s="1244"/>
      <c r="H58" s="1244"/>
      <c r="I58" s="1257"/>
      <c r="J58" s="1257"/>
      <c r="K58" s="1253"/>
      <c r="L58" s="1253"/>
      <c r="M58" s="1253"/>
      <c r="N58" s="1253"/>
      <c r="AM58" s="1219"/>
      <c r="AN58" s="1250"/>
      <c r="AO58" s="1250"/>
      <c r="AP58" s="1250"/>
      <c r="AQ58" s="1250"/>
      <c r="AR58" s="1250"/>
      <c r="AS58" s="1250"/>
      <c r="AT58" s="1250"/>
      <c r="AU58" s="1250"/>
      <c r="AV58" s="1250"/>
      <c r="AW58" s="1250"/>
      <c r="AX58" s="1250"/>
      <c r="AY58" s="1250"/>
      <c r="AZ58" s="1250"/>
      <c r="BA58" s="1250"/>
      <c r="BB58" s="1254"/>
      <c r="BC58" s="1254"/>
      <c r="BD58" s="1254"/>
      <c r="BE58" s="1254"/>
      <c r="BF58" s="1254"/>
      <c r="BG58" s="1254"/>
      <c r="BH58" s="1254"/>
      <c r="BI58" s="1254"/>
      <c r="BJ58" s="1254"/>
      <c r="BK58" s="1254"/>
      <c r="BL58" s="1254"/>
      <c r="BM58" s="1254"/>
      <c r="BN58" s="1254"/>
      <c r="BO58" s="1254"/>
      <c r="BP58" s="1255"/>
      <c r="BQ58" s="1255"/>
      <c r="BR58" s="1255"/>
      <c r="BS58" s="1255"/>
      <c r="BT58" s="1255"/>
      <c r="BU58" s="1255"/>
      <c r="BV58" s="1255"/>
      <c r="BW58" s="1255"/>
      <c r="BX58" s="1255"/>
      <c r="BY58" s="1255"/>
      <c r="BZ58" s="1255"/>
      <c r="CA58" s="1255"/>
      <c r="CB58" s="1255"/>
      <c r="CC58" s="1255"/>
      <c r="CD58" s="1255"/>
      <c r="CE58" s="1255"/>
      <c r="CF58" s="1255"/>
      <c r="CG58" s="1255"/>
      <c r="CH58" s="1255"/>
      <c r="CI58" s="1255"/>
      <c r="CJ58" s="1255"/>
      <c r="CK58" s="1255"/>
      <c r="CL58" s="1255"/>
      <c r="CM58" s="1255"/>
      <c r="CN58" s="1255"/>
      <c r="CO58" s="1255"/>
      <c r="CP58" s="1255"/>
      <c r="CQ58" s="1255"/>
      <c r="CR58" s="1255"/>
      <c r="CS58" s="1255"/>
      <c r="CT58" s="1255"/>
      <c r="CU58" s="1255"/>
      <c r="CV58" s="1255"/>
      <c r="CW58" s="1255"/>
      <c r="CX58" s="1255"/>
      <c r="CY58" s="1255"/>
      <c r="CZ58" s="1255"/>
      <c r="DA58" s="1255"/>
      <c r="DB58" s="1255"/>
      <c r="DC58" s="1255"/>
      <c r="DD58" s="1258"/>
      <c r="DE58" s="1256"/>
    </row>
    <row r="59" spans="1:109" s="1233" customFormat="1" ht="13.2" x14ac:dyDescent="0.2">
      <c r="A59" s="1219"/>
      <c r="B59" s="1256"/>
      <c r="K59" s="1259"/>
      <c r="L59" s="1259"/>
      <c r="M59" s="1259"/>
      <c r="N59" s="1259"/>
      <c r="AQ59" s="1259"/>
      <c r="AR59" s="1259"/>
      <c r="AS59" s="1259"/>
      <c r="AT59" s="1259"/>
      <c r="BC59" s="1259"/>
      <c r="BD59" s="1259"/>
      <c r="BE59" s="1259"/>
      <c r="BF59" s="1259"/>
      <c r="BO59" s="1259"/>
      <c r="BP59" s="1259"/>
      <c r="BQ59" s="1259"/>
      <c r="BR59" s="1259"/>
      <c r="CA59" s="1259"/>
      <c r="CB59" s="1259"/>
      <c r="CC59" s="1259"/>
      <c r="CD59" s="1259"/>
      <c r="CM59" s="1259"/>
      <c r="CN59" s="1259"/>
      <c r="CO59" s="1259"/>
      <c r="CP59" s="1259"/>
      <c r="CY59" s="1259"/>
      <c r="CZ59" s="1259"/>
      <c r="DA59" s="1259"/>
      <c r="DB59" s="1259"/>
      <c r="DC59" s="1259"/>
      <c r="DD59" s="1258"/>
      <c r="DE59" s="1256"/>
    </row>
    <row r="60" spans="1:109" s="1233" customFormat="1" ht="13.2" x14ac:dyDescent="0.2">
      <c r="A60" s="1219"/>
      <c r="B60" s="1256"/>
      <c r="K60" s="1259"/>
      <c r="L60" s="1259"/>
      <c r="M60" s="1259"/>
      <c r="N60" s="1259"/>
      <c r="AQ60" s="1259"/>
      <c r="AR60" s="1259"/>
      <c r="AS60" s="1259"/>
      <c r="AT60" s="1259"/>
      <c r="BC60" s="1259"/>
      <c r="BD60" s="1259"/>
      <c r="BE60" s="1259"/>
      <c r="BF60" s="1259"/>
      <c r="BO60" s="1259"/>
      <c r="BP60" s="1259"/>
      <c r="BQ60" s="1259"/>
      <c r="BR60" s="1259"/>
      <c r="CA60" s="1259"/>
      <c r="CB60" s="1259"/>
      <c r="CC60" s="1259"/>
      <c r="CD60" s="1259"/>
      <c r="CM60" s="1259"/>
      <c r="CN60" s="1259"/>
      <c r="CO60" s="1259"/>
      <c r="CP60" s="1259"/>
      <c r="CY60" s="1259"/>
      <c r="CZ60" s="1259"/>
      <c r="DA60" s="1259"/>
      <c r="DB60" s="1259"/>
      <c r="DC60" s="1259"/>
      <c r="DD60" s="1258"/>
      <c r="DE60" s="1256"/>
    </row>
    <row r="61" spans="1:109" s="1233" customFormat="1" ht="13.2" x14ac:dyDescent="0.2">
      <c r="A61" s="1219"/>
      <c r="B61" s="1260"/>
      <c r="C61" s="1261"/>
      <c r="D61" s="1261"/>
      <c r="E61" s="1261"/>
      <c r="F61" s="1261"/>
      <c r="G61" s="1261"/>
      <c r="H61" s="1261"/>
      <c r="I61" s="1261"/>
      <c r="J61" s="1261"/>
      <c r="K61" s="1261"/>
      <c r="L61" s="1261"/>
      <c r="M61" s="1262"/>
      <c r="N61" s="1262"/>
      <c r="O61" s="1261"/>
      <c r="P61" s="1261"/>
      <c r="Q61" s="1261"/>
      <c r="R61" s="1261"/>
      <c r="S61" s="1261"/>
      <c r="T61" s="1261"/>
      <c r="U61" s="1261"/>
      <c r="V61" s="1261"/>
      <c r="W61" s="1261"/>
      <c r="X61" s="1261"/>
      <c r="Y61" s="1261"/>
      <c r="Z61" s="1261"/>
      <c r="AA61" s="1261"/>
      <c r="AB61" s="1261"/>
      <c r="AC61" s="1261"/>
      <c r="AD61" s="1261"/>
      <c r="AE61" s="1261"/>
      <c r="AF61" s="1261"/>
      <c r="AG61" s="1261"/>
      <c r="AH61" s="1261"/>
      <c r="AI61" s="1261"/>
      <c r="AJ61" s="1261"/>
      <c r="AK61" s="1261"/>
      <c r="AL61" s="1261"/>
      <c r="AM61" s="1261"/>
      <c r="AN61" s="1261"/>
      <c r="AO61" s="1261"/>
      <c r="AP61" s="1261"/>
      <c r="AQ61" s="1261"/>
      <c r="AR61" s="1261"/>
      <c r="AS61" s="1262"/>
      <c r="AT61" s="1262"/>
      <c r="AU61" s="1261"/>
      <c r="AV61" s="1261"/>
      <c r="AW61" s="1261"/>
      <c r="AX61" s="1261"/>
      <c r="AY61" s="1261"/>
      <c r="AZ61" s="1261"/>
      <c r="BA61" s="1261"/>
      <c r="BB61" s="1261"/>
      <c r="BC61" s="1261"/>
      <c r="BD61" s="1261"/>
      <c r="BE61" s="1262"/>
      <c r="BF61" s="1262"/>
      <c r="BG61" s="1261"/>
      <c r="BH61" s="1261"/>
      <c r="BI61" s="1261"/>
      <c r="BJ61" s="1261"/>
      <c r="BK61" s="1261"/>
      <c r="BL61" s="1261"/>
      <c r="BM61" s="1261"/>
      <c r="BN61" s="1261"/>
      <c r="BO61" s="1261"/>
      <c r="BP61" s="1261"/>
      <c r="BQ61" s="1262"/>
      <c r="BR61" s="1262"/>
      <c r="BS61" s="1261"/>
      <c r="BT61" s="1261"/>
      <c r="BU61" s="1261"/>
      <c r="BV61" s="1261"/>
      <c r="BW61" s="1261"/>
      <c r="BX61" s="1261"/>
      <c r="BY61" s="1261"/>
      <c r="BZ61" s="1261"/>
      <c r="CA61" s="1261"/>
      <c r="CB61" s="1261"/>
      <c r="CC61" s="1262"/>
      <c r="CD61" s="1262"/>
      <c r="CE61" s="1261"/>
      <c r="CF61" s="1261"/>
      <c r="CG61" s="1261"/>
      <c r="CH61" s="1261"/>
      <c r="CI61" s="1261"/>
      <c r="CJ61" s="1261"/>
      <c r="CK61" s="1261"/>
      <c r="CL61" s="1261"/>
      <c r="CM61" s="1261"/>
      <c r="CN61" s="1261"/>
      <c r="CO61" s="1262"/>
      <c r="CP61" s="1262"/>
      <c r="CQ61" s="1261"/>
      <c r="CR61" s="1261"/>
      <c r="CS61" s="1261"/>
      <c r="CT61" s="1261"/>
      <c r="CU61" s="1261"/>
      <c r="CV61" s="1261"/>
      <c r="CW61" s="1261"/>
      <c r="CX61" s="1261"/>
      <c r="CY61" s="1261"/>
      <c r="CZ61" s="1261"/>
      <c r="DA61" s="1262"/>
      <c r="DB61" s="1262"/>
      <c r="DC61" s="1262"/>
      <c r="DD61" s="1263"/>
      <c r="DE61" s="1256"/>
    </row>
    <row r="62" spans="1:109" ht="13.2" x14ac:dyDescent="0.2">
      <c r="B62" s="1230"/>
      <c r="C62" s="1230"/>
      <c r="D62" s="1230"/>
      <c r="E62" s="1230"/>
      <c r="F62" s="1230"/>
      <c r="G62" s="1230"/>
      <c r="H62" s="1230"/>
      <c r="I62" s="1230"/>
      <c r="J62" s="1230"/>
      <c r="K62" s="1230"/>
      <c r="L62" s="1230"/>
      <c r="M62" s="1230"/>
      <c r="N62" s="1230"/>
      <c r="O62" s="1230"/>
      <c r="P62" s="1230"/>
      <c r="Q62" s="1230"/>
      <c r="R62" s="1230"/>
      <c r="S62" s="1230"/>
      <c r="T62" s="1230"/>
      <c r="U62" s="1230"/>
      <c r="V62" s="1230"/>
      <c r="W62" s="1230"/>
      <c r="X62" s="1230"/>
      <c r="Y62" s="1230"/>
      <c r="Z62" s="1230"/>
      <c r="AA62" s="1230"/>
      <c r="AB62" s="1230"/>
      <c r="AC62" s="1230"/>
      <c r="AD62" s="1230"/>
      <c r="AE62" s="1230"/>
      <c r="AF62" s="1230"/>
      <c r="AG62" s="1230"/>
      <c r="AH62" s="1230"/>
      <c r="AI62" s="1230"/>
      <c r="AJ62" s="1230"/>
      <c r="AK62" s="1230"/>
      <c r="AL62" s="1230"/>
      <c r="AM62" s="1230"/>
      <c r="AN62" s="1230"/>
      <c r="AO62" s="1230"/>
      <c r="AP62" s="1230"/>
      <c r="AQ62" s="1230"/>
      <c r="AR62" s="1230"/>
      <c r="AS62" s="1230"/>
      <c r="AT62" s="1230"/>
      <c r="AU62" s="1230"/>
      <c r="AV62" s="1230"/>
      <c r="AW62" s="1230"/>
      <c r="AX62" s="1230"/>
      <c r="AY62" s="1230"/>
      <c r="AZ62" s="1230"/>
      <c r="BA62" s="1230"/>
      <c r="BB62" s="1230"/>
      <c r="BC62" s="1230"/>
      <c r="BD62" s="1230"/>
      <c r="BE62" s="1230"/>
      <c r="BF62" s="1230"/>
      <c r="BG62" s="1230"/>
      <c r="BH62" s="1230"/>
      <c r="BI62" s="1230"/>
      <c r="BJ62" s="1230"/>
      <c r="BK62" s="1230"/>
      <c r="BL62" s="1230"/>
      <c r="BM62" s="1230"/>
      <c r="BN62" s="1230"/>
      <c r="BO62" s="1230"/>
      <c r="BP62" s="1230"/>
      <c r="BQ62" s="1230"/>
      <c r="BR62" s="1230"/>
      <c r="BS62" s="1230"/>
      <c r="BT62" s="1230"/>
      <c r="BU62" s="1230"/>
      <c r="BV62" s="1230"/>
      <c r="BW62" s="1230"/>
      <c r="BX62" s="1230"/>
      <c r="BY62" s="1230"/>
      <c r="BZ62" s="1230"/>
      <c r="CA62" s="1230"/>
      <c r="CB62" s="1230"/>
      <c r="CC62" s="1230"/>
      <c r="CD62" s="1230"/>
      <c r="CE62" s="1230"/>
      <c r="CF62" s="1230"/>
      <c r="CG62" s="1230"/>
      <c r="CH62" s="1230"/>
      <c r="CI62" s="1230"/>
      <c r="CJ62" s="1230"/>
      <c r="CK62" s="1230"/>
      <c r="CL62" s="1230"/>
      <c r="CM62" s="1230"/>
      <c r="CN62" s="1230"/>
      <c r="CO62" s="1230"/>
      <c r="CP62" s="1230"/>
      <c r="CQ62" s="1230"/>
      <c r="CR62" s="1230"/>
      <c r="CS62" s="1230"/>
      <c r="CT62" s="1230"/>
      <c r="CU62" s="1230"/>
      <c r="CV62" s="1230"/>
      <c r="CW62" s="1230"/>
      <c r="CX62" s="1230"/>
      <c r="CY62" s="1230"/>
      <c r="CZ62" s="1230"/>
      <c r="DA62" s="1230"/>
      <c r="DB62" s="1230"/>
      <c r="DC62" s="1230"/>
      <c r="DD62" s="1230"/>
      <c r="DE62" s="1219"/>
    </row>
    <row r="63" spans="1:109" ht="16.2" x14ac:dyDescent="0.2">
      <c r="B63" s="1264" t="s">
        <v>612</v>
      </c>
    </row>
    <row r="64" spans="1:109" ht="13.2" x14ac:dyDescent="0.2">
      <c r="B64" s="1225"/>
      <c r="G64" s="1232"/>
      <c r="I64" s="1265"/>
      <c r="J64" s="1265"/>
      <c r="K64" s="1265"/>
      <c r="L64" s="1265"/>
      <c r="M64" s="1265"/>
      <c r="N64" s="1266"/>
      <c r="AM64" s="1232"/>
      <c r="AN64" s="1232" t="s">
        <v>605</v>
      </c>
      <c r="AP64" s="1233"/>
      <c r="AQ64" s="1233"/>
      <c r="AR64" s="1233"/>
      <c r="AY64" s="1232"/>
      <c r="BA64" s="1233"/>
      <c r="BB64" s="1233"/>
      <c r="BC64" s="1233"/>
      <c r="BK64" s="1232"/>
      <c r="BM64" s="1233"/>
      <c r="BN64" s="1233"/>
      <c r="BO64" s="1233"/>
      <c r="BW64" s="1232"/>
      <c r="BY64" s="1233"/>
      <c r="BZ64" s="1233"/>
      <c r="CA64" s="1233"/>
      <c r="CI64" s="1232"/>
      <c r="CK64" s="1233"/>
      <c r="CL64" s="1233"/>
      <c r="CM64" s="1233"/>
      <c r="CU64" s="1232"/>
      <c r="CW64" s="1233"/>
      <c r="CX64" s="1233"/>
      <c r="CY64" s="1233"/>
    </row>
    <row r="65" spans="2:107" ht="13.2" x14ac:dyDescent="0.2">
      <c r="B65" s="1225"/>
      <c r="AN65" s="1234" t="s">
        <v>613</v>
      </c>
      <c r="AO65" s="1235"/>
      <c r="AP65" s="1235"/>
      <c r="AQ65" s="1235"/>
      <c r="AR65" s="1235"/>
      <c r="AS65" s="1235"/>
      <c r="AT65" s="1235"/>
      <c r="AU65" s="1235"/>
      <c r="AV65" s="1235"/>
      <c r="AW65" s="1235"/>
      <c r="AX65" s="1235"/>
      <c r="AY65" s="1235"/>
      <c r="AZ65" s="1235"/>
      <c r="BA65" s="1235"/>
      <c r="BB65" s="1235"/>
      <c r="BC65" s="1235"/>
      <c r="BD65" s="1235"/>
      <c r="BE65" s="1235"/>
      <c r="BF65" s="1235"/>
      <c r="BG65" s="1235"/>
      <c r="BH65" s="1235"/>
      <c r="BI65" s="1235"/>
      <c r="BJ65" s="1235"/>
      <c r="BK65" s="1235"/>
      <c r="BL65" s="1235"/>
      <c r="BM65" s="1235"/>
      <c r="BN65" s="1235"/>
      <c r="BO65" s="1235"/>
      <c r="BP65" s="1235"/>
      <c r="BQ65" s="1235"/>
      <c r="BR65" s="1235"/>
      <c r="BS65" s="1235"/>
      <c r="BT65" s="1235"/>
      <c r="BU65" s="1235"/>
      <c r="BV65" s="1235"/>
      <c r="BW65" s="1235"/>
      <c r="BX65" s="1235"/>
      <c r="BY65" s="1235"/>
      <c r="BZ65" s="1235"/>
      <c r="CA65" s="1235"/>
      <c r="CB65" s="1235"/>
      <c r="CC65" s="1235"/>
      <c r="CD65" s="1235"/>
      <c r="CE65" s="1235"/>
      <c r="CF65" s="1235"/>
      <c r="CG65" s="1235"/>
      <c r="CH65" s="1235"/>
      <c r="CI65" s="1235"/>
      <c r="CJ65" s="1235"/>
      <c r="CK65" s="1235"/>
      <c r="CL65" s="1235"/>
      <c r="CM65" s="1235"/>
      <c r="CN65" s="1235"/>
      <c r="CO65" s="1235"/>
      <c r="CP65" s="1235"/>
      <c r="CQ65" s="1235"/>
      <c r="CR65" s="1235"/>
      <c r="CS65" s="1235"/>
      <c r="CT65" s="1235"/>
      <c r="CU65" s="1235"/>
      <c r="CV65" s="1235"/>
      <c r="CW65" s="1235"/>
      <c r="CX65" s="1235"/>
      <c r="CY65" s="1235"/>
      <c r="CZ65" s="1235"/>
      <c r="DA65" s="1235"/>
      <c r="DB65" s="1235"/>
      <c r="DC65" s="1236"/>
    </row>
    <row r="66" spans="2:107" ht="13.2" x14ac:dyDescent="0.2">
      <c r="B66" s="1225"/>
      <c r="AN66" s="1237"/>
      <c r="AO66" s="1238"/>
      <c r="AP66" s="1238"/>
      <c r="AQ66" s="1238"/>
      <c r="AR66" s="1238"/>
      <c r="AS66" s="1238"/>
      <c r="AT66" s="1238"/>
      <c r="AU66" s="1238"/>
      <c r="AV66" s="1238"/>
      <c r="AW66" s="1238"/>
      <c r="AX66" s="1238"/>
      <c r="AY66" s="1238"/>
      <c r="AZ66" s="1238"/>
      <c r="BA66" s="1238"/>
      <c r="BB66" s="1238"/>
      <c r="BC66" s="1238"/>
      <c r="BD66" s="1238"/>
      <c r="BE66" s="1238"/>
      <c r="BF66" s="1238"/>
      <c r="BG66" s="1238"/>
      <c r="BH66" s="1238"/>
      <c r="BI66" s="1238"/>
      <c r="BJ66" s="1238"/>
      <c r="BK66" s="1238"/>
      <c r="BL66" s="1238"/>
      <c r="BM66" s="1238"/>
      <c r="BN66" s="1238"/>
      <c r="BO66" s="1238"/>
      <c r="BP66" s="1238"/>
      <c r="BQ66" s="1238"/>
      <c r="BR66" s="1238"/>
      <c r="BS66" s="1238"/>
      <c r="BT66" s="1238"/>
      <c r="BU66" s="1238"/>
      <c r="BV66" s="1238"/>
      <c r="BW66" s="1238"/>
      <c r="BX66" s="1238"/>
      <c r="BY66" s="1238"/>
      <c r="BZ66" s="1238"/>
      <c r="CA66" s="1238"/>
      <c r="CB66" s="1238"/>
      <c r="CC66" s="1238"/>
      <c r="CD66" s="1238"/>
      <c r="CE66" s="1238"/>
      <c r="CF66" s="1238"/>
      <c r="CG66" s="1238"/>
      <c r="CH66" s="1238"/>
      <c r="CI66" s="1238"/>
      <c r="CJ66" s="1238"/>
      <c r="CK66" s="1238"/>
      <c r="CL66" s="1238"/>
      <c r="CM66" s="1238"/>
      <c r="CN66" s="1238"/>
      <c r="CO66" s="1238"/>
      <c r="CP66" s="1238"/>
      <c r="CQ66" s="1238"/>
      <c r="CR66" s="1238"/>
      <c r="CS66" s="1238"/>
      <c r="CT66" s="1238"/>
      <c r="CU66" s="1238"/>
      <c r="CV66" s="1238"/>
      <c r="CW66" s="1238"/>
      <c r="CX66" s="1238"/>
      <c r="CY66" s="1238"/>
      <c r="CZ66" s="1238"/>
      <c r="DA66" s="1238"/>
      <c r="DB66" s="1238"/>
      <c r="DC66" s="1239"/>
    </row>
    <row r="67" spans="2:107" ht="13.2" x14ac:dyDescent="0.2">
      <c r="B67" s="1225"/>
      <c r="AN67" s="1237"/>
      <c r="AO67" s="1238"/>
      <c r="AP67" s="1238"/>
      <c r="AQ67" s="1238"/>
      <c r="AR67" s="1238"/>
      <c r="AS67" s="1238"/>
      <c r="AT67" s="1238"/>
      <c r="AU67" s="1238"/>
      <c r="AV67" s="1238"/>
      <c r="AW67" s="1238"/>
      <c r="AX67" s="1238"/>
      <c r="AY67" s="1238"/>
      <c r="AZ67" s="1238"/>
      <c r="BA67" s="1238"/>
      <c r="BB67" s="1238"/>
      <c r="BC67" s="1238"/>
      <c r="BD67" s="1238"/>
      <c r="BE67" s="1238"/>
      <c r="BF67" s="1238"/>
      <c r="BG67" s="1238"/>
      <c r="BH67" s="1238"/>
      <c r="BI67" s="1238"/>
      <c r="BJ67" s="1238"/>
      <c r="BK67" s="1238"/>
      <c r="BL67" s="1238"/>
      <c r="BM67" s="1238"/>
      <c r="BN67" s="1238"/>
      <c r="BO67" s="1238"/>
      <c r="BP67" s="1238"/>
      <c r="BQ67" s="1238"/>
      <c r="BR67" s="1238"/>
      <c r="BS67" s="1238"/>
      <c r="BT67" s="1238"/>
      <c r="BU67" s="1238"/>
      <c r="BV67" s="1238"/>
      <c r="BW67" s="1238"/>
      <c r="BX67" s="1238"/>
      <c r="BY67" s="1238"/>
      <c r="BZ67" s="1238"/>
      <c r="CA67" s="1238"/>
      <c r="CB67" s="1238"/>
      <c r="CC67" s="1238"/>
      <c r="CD67" s="1238"/>
      <c r="CE67" s="1238"/>
      <c r="CF67" s="1238"/>
      <c r="CG67" s="1238"/>
      <c r="CH67" s="1238"/>
      <c r="CI67" s="1238"/>
      <c r="CJ67" s="1238"/>
      <c r="CK67" s="1238"/>
      <c r="CL67" s="1238"/>
      <c r="CM67" s="1238"/>
      <c r="CN67" s="1238"/>
      <c r="CO67" s="1238"/>
      <c r="CP67" s="1238"/>
      <c r="CQ67" s="1238"/>
      <c r="CR67" s="1238"/>
      <c r="CS67" s="1238"/>
      <c r="CT67" s="1238"/>
      <c r="CU67" s="1238"/>
      <c r="CV67" s="1238"/>
      <c r="CW67" s="1238"/>
      <c r="CX67" s="1238"/>
      <c r="CY67" s="1238"/>
      <c r="CZ67" s="1238"/>
      <c r="DA67" s="1238"/>
      <c r="DB67" s="1238"/>
      <c r="DC67" s="1239"/>
    </row>
    <row r="68" spans="2:107" ht="13.2" x14ac:dyDescent="0.2">
      <c r="B68" s="1225"/>
      <c r="AN68" s="1237"/>
      <c r="AO68" s="1238"/>
      <c r="AP68" s="1238"/>
      <c r="AQ68" s="1238"/>
      <c r="AR68" s="1238"/>
      <c r="AS68" s="1238"/>
      <c r="AT68" s="1238"/>
      <c r="AU68" s="1238"/>
      <c r="AV68" s="1238"/>
      <c r="AW68" s="1238"/>
      <c r="AX68" s="1238"/>
      <c r="AY68" s="1238"/>
      <c r="AZ68" s="1238"/>
      <c r="BA68" s="1238"/>
      <c r="BB68" s="1238"/>
      <c r="BC68" s="1238"/>
      <c r="BD68" s="1238"/>
      <c r="BE68" s="1238"/>
      <c r="BF68" s="1238"/>
      <c r="BG68" s="1238"/>
      <c r="BH68" s="1238"/>
      <c r="BI68" s="1238"/>
      <c r="BJ68" s="1238"/>
      <c r="BK68" s="1238"/>
      <c r="BL68" s="1238"/>
      <c r="BM68" s="1238"/>
      <c r="BN68" s="1238"/>
      <c r="BO68" s="1238"/>
      <c r="BP68" s="1238"/>
      <c r="BQ68" s="1238"/>
      <c r="BR68" s="1238"/>
      <c r="BS68" s="1238"/>
      <c r="BT68" s="1238"/>
      <c r="BU68" s="1238"/>
      <c r="BV68" s="1238"/>
      <c r="BW68" s="1238"/>
      <c r="BX68" s="1238"/>
      <c r="BY68" s="1238"/>
      <c r="BZ68" s="1238"/>
      <c r="CA68" s="1238"/>
      <c r="CB68" s="1238"/>
      <c r="CC68" s="1238"/>
      <c r="CD68" s="1238"/>
      <c r="CE68" s="1238"/>
      <c r="CF68" s="1238"/>
      <c r="CG68" s="1238"/>
      <c r="CH68" s="1238"/>
      <c r="CI68" s="1238"/>
      <c r="CJ68" s="1238"/>
      <c r="CK68" s="1238"/>
      <c r="CL68" s="1238"/>
      <c r="CM68" s="1238"/>
      <c r="CN68" s="1238"/>
      <c r="CO68" s="1238"/>
      <c r="CP68" s="1238"/>
      <c r="CQ68" s="1238"/>
      <c r="CR68" s="1238"/>
      <c r="CS68" s="1238"/>
      <c r="CT68" s="1238"/>
      <c r="CU68" s="1238"/>
      <c r="CV68" s="1238"/>
      <c r="CW68" s="1238"/>
      <c r="CX68" s="1238"/>
      <c r="CY68" s="1238"/>
      <c r="CZ68" s="1238"/>
      <c r="DA68" s="1238"/>
      <c r="DB68" s="1238"/>
      <c r="DC68" s="1239"/>
    </row>
    <row r="69" spans="2:107" ht="13.2" x14ac:dyDescent="0.2">
      <c r="B69" s="1225"/>
      <c r="AN69" s="1240"/>
      <c r="AO69" s="1241"/>
      <c r="AP69" s="1241"/>
      <c r="AQ69" s="1241"/>
      <c r="AR69" s="1241"/>
      <c r="AS69" s="1241"/>
      <c r="AT69" s="1241"/>
      <c r="AU69" s="1241"/>
      <c r="AV69" s="1241"/>
      <c r="AW69" s="1241"/>
      <c r="AX69" s="1241"/>
      <c r="AY69" s="1241"/>
      <c r="AZ69" s="1241"/>
      <c r="BA69" s="1241"/>
      <c r="BB69" s="1241"/>
      <c r="BC69" s="1241"/>
      <c r="BD69" s="1241"/>
      <c r="BE69" s="1241"/>
      <c r="BF69" s="1241"/>
      <c r="BG69" s="1241"/>
      <c r="BH69" s="1241"/>
      <c r="BI69" s="1241"/>
      <c r="BJ69" s="1241"/>
      <c r="BK69" s="1241"/>
      <c r="BL69" s="1241"/>
      <c r="BM69" s="1241"/>
      <c r="BN69" s="1241"/>
      <c r="BO69" s="1241"/>
      <c r="BP69" s="1241"/>
      <c r="BQ69" s="1241"/>
      <c r="BR69" s="1241"/>
      <c r="BS69" s="1241"/>
      <c r="BT69" s="1241"/>
      <c r="BU69" s="1241"/>
      <c r="BV69" s="1241"/>
      <c r="BW69" s="1241"/>
      <c r="BX69" s="1241"/>
      <c r="BY69" s="1241"/>
      <c r="BZ69" s="1241"/>
      <c r="CA69" s="1241"/>
      <c r="CB69" s="1241"/>
      <c r="CC69" s="1241"/>
      <c r="CD69" s="1241"/>
      <c r="CE69" s="1241"/>
      <c r="CF69" s="1241"/>
      <c r="CG69" s="1241"/>
      <c r="CH69" s="1241"/>
      <c r="CI69" s="1241"/>
      <c r="CJ69" s="1241"/>
      <c r="CK69" s="1241"/>
      <c r="CL69" s="1241"/>
      <c r="CM69" s="1241"/>
      <c r="CN69" s="1241"/>
      <c r="CO69" s="1241"/>
      <c r="CP69" s="1241"/>
      <c r="CQ69" s="1241"/>
      <c r="CR69" s="1241"/>
      <c r="CS69" s="1241"/>
      <c r="CT69" s="1241"/>
      <c r="CU69" s="1241"/>
      <c r="CV69" s="1241"/>
      <c r="CW69" s="1241"/>
      <c r="CX69" s="1241"/>
      <c r="CY69" s="1241"/>
      <c r="CZ69" s="1241"/>
      <c r="DA69" s="1241"/>
      <c r="DB69" s="1241"/>
      <c r="DC69" s="1242"/>
    </row>
    <row r="70" spans="2:107" ht="13.2" x14ac:dyDescent="0.2">
      <c r="B70" s="1225"/>
      <c r="H70" s="1267"/>
      <c r="I70" s="1267"/>
      <c r="J70" s="1268"/>
      <c r="K70" s="1268"/>
      <c r="L70" s="1269"/>
      <c r="M70" s="1268"/>
      <c r="N70" s="1269"/>
      <c r="AN70" s="1243"/>
      <c r="AO70" s="1243"/>
      <c r="AP70" s="1243"/>
      <c r="AZ70" s="1243"/>
      <c r="BA70" s="1243"/>
      <c r="BB70" s="1243"/>
      <c r="BL70" s="1243"/>
      <c r="BM70" s="1243"/>
      <c r="BN70" s="1243"/>
      <c r="BX70" s="1243"/>
      <c r="BY70" s="1243"/>
      <c r="BZ70" s="1243"/>
      <c r="CJ70" s="1243"/>
      <c r="CK70" s="1243"/>
      <c r="CL70" s="1243"/>
      <c r="CV70" s="1243"/>
      <c r="CW70" s="1243"/>
      <c r="CX70" s="1243"/>
    </row>
    <row r="71" spans="2:107" ht="13.2" x14ac:dyDescent="0.2">
      <c r="B71" s="1225"/>
      <c r="G71" s="1270"/>
      <c r="I71" s="1271"/>
      <c r="J71" s="1268"/>
      <c r="K71" s="1268"/>
      <c r="L71" s="1269"/>
      <c r="M71" s="1268"/>
      <c r="N71" s="1269"/>
      <c r="AM71" s="1270"/>
      <c r="AN71" s="1219" t="s">
        <v>607</v>
      </c>
    </row>
    <row r="72" spans="2:107" ht="13.2" x14ac:dyDescent="0.2">
      <c r="B72" s="1225"/>
      <c r="G72" s="1244"/>
      <c r="H72" s="1244"/>
      <c r="I72" s="1244"/>
      <c r="J72" s="1244"/>
      <c r="K72" s="1245"/>
      <c r="L72" s="1245"/>
      <c r="M72" s="1246"/>
      <c r="N72" s="1246"/>
      <c r="AN72" s="1247"/>
      <c r="AO72" s="1248"/>
      <c r="AP72" s="1248"/>
      <c r="AQ72" s="1248"/>
      <c r="AR72" s="1248"/>
      <c r="AS72" s="1248"/>
      <c r="AT72" s="1248"/>
      <c r="AU72" s="1248"/>
      <c r="AV72" s="1248"/>
      <c r="AW72" s="1248"/>
      <c r="AX72" s="1248"/>
      <c r="AY72" s="1248"/>
      <c r="AZ72" s="1248"/>
      <c r="BA72" s="1248"/>
      <c r="BB72" s="1248"/>
      <c r="BC72" s="1248"/>
      <c r="BD72" s="1248"/>
      <c r="BE72" s="1248"/>
      <c r="BF72" s="1248"/>
      <c r="BG72" s="1248"/>
      <c r="BH72" s="1248"/>
      <c r="BI72" s="1248"/>
      <c r="BJ72" s="1248"/>
      <c r="BK72" s="1248"/>
      <c r="BL72" s="1248"/>
      <c r="BM72" s="1248"/>
      <c r="BN72" s="1248"/>
      <c r="BO72" s="1249"/>
      <c r="BP72" s="1250" t="s">
        <v>564</v>
      </c>
      <c r="BQ72" s="1250"/>
      <c r="BR72" s="1250"/>
      <c r="BS72" s="1250"/>
      <c r="BT72" s="1250"/>
      <c r="BU72" s="1250"/>
      <c r="BV72" s="1250"/>
      <c r="BW72" s="1250"/>
      <c r="BX72" s="1250" t="s">
        <v>565</v>
      </c>
      <c r="BY72" s="1250"/>
      <c r="BZ72" s="1250"/>
      <c r="CA72" s="1250"/>
      <c r="CB72" s="1250"/>
      <c r="CC72" s="1250"/>
      <c r="CD72" s="1250"/>
      <c r="CE72" s="1250"/>
      <c r="CF72" s="1250" t="s">
        <v>566</v>
      </c>
      <c r="CG72" s="1250"/>
      <c r="CH72" s="1250"/>
      <c r="CI72" s="1250"/>
      <c r="CJ72" s="1250"/>
      <c r="CK72" s="1250"/>
      <c r="CL72" s="1250"/>
      <c r="CM72" s="1250"/>
      <c r="CN72" s="1250" t="s">
        <v>567</v>
      </c>
      <c r="CO72" s="1250"/>
      <c r="CP72" s="1250"/>
      <c r="CQ72" s="1250"/>
      <c r="CR72" s="1250"/>
      <c r="CS72" s="1250"/>
      <c r="CT72" s="1250"/>
      <c r="CU72" s="1250"/>
      <c r="CV72" s="1250" t="s">
        <v>568</v>
      </c>
      <c r="CW72" s="1250"/>
      <c r="CX72" s="1250"/>
      <c r="CY72" s="1250"/>
      <c r="CZ72" s="1250"/>
      <c r="DA72" s="1250"/>
      <c r="DB72" s="1250"/>
      <c r="DC72" s="1250"/>
    </row>
    <row r="73" spans="2:107" ht="13.2" x14ac:dyDescent="0.2">
      <c r="B73" s="1225"/>
      <c r="G73" s="1251"/>
      <c r="H73" s="1251"/>
      <c r="I73" s="1251"/>
      <c r="J73" s="1251"/>
      <c r="K73" s="1272"/>
      <c r="L73" s="1272"/>
      <c r="M73" s="1272"/>
      <c r="N73" s="1272"/>
      <c r="AM73" s="1243"/>
      <c r="AN73" s="1254" t="s">
        <v>608</v>
      </c>
      <c r="AO73" s="1254"/>
      <c r="AP73" s="1254"/>
      <c r="AQ73" s="1254"/>
      <c r="AR73" s="1254"/>
      <c r="AS73" s="1254"/>
      <c r="AT73" s="1254"/>
      <c r="AU73" s="1254"/>
      <c r="AV73" s="1254"/>
      <c r="AW73" s="1254"/>
      <c r="AX73" s="1254"/>
      <c r="AY73" s="1254"/>
      <c r="AZ73" s="1254"/>
      <c r="BA73" s="1254"/>
      <c r="BB73" s="1254" t="s">
        <v>609</v>
      </c>
      <c r="BC73" s="1254"/>
      <c r="BD73" s="1254"/>
      <c r="BE73" s="1254"/>
      <c r="BF73" s="1254"/>
      <c r="BG73" s="1254"/>
      <c r="BH73" s="1254"/>
      <c r="BI73" s="1254"/>
      <c r="BJ73" s="1254"/>
      <c r="BK73" s="1254"/>
      <c r="BL73" s="1254"/>
      <c r="BM73" s="1254"/>
      <c r="BN73" s="1254"/>
      <c r="BO73" s="1254"/>
      <c r="BP73" s="1255"/>
      <c r="BQ73" s="1255"/>
      <c r="BR73" s="1255"/>
      <c r="BS73" s="1255"/>
      <c r="BT73" s="1255"/>
      <c r="BU73" s="1255"/>
      <c r="BV73" s="1255"/>
      <c r="BW73" s="1255"/>
      <c r="BX73" s="1255"/>
      <c r="BY73" s="1255"/>
      <c r="BZ73" s="1255"/>
      <c r="CA73" s="1255"/>
      <c r="CB73" s="1255"/>
      <c r="CC73" s="1255"/>
      <c r="CD73" s="1255"/>
      <c r="CE73" s="1255"/>
      <c r="CF73" s="1255"/>
      <c r="CG73" s="1255"/>
      <c r="CH73" s="1255"/>
      <c r="CI73" s="1255"/>
      <c r="CJ73" s="1255"/>
      <c r="CK73" s="1255"/>
      <c r="CL73" s="1255"/>
      <c r="CM73" s="1255"/>
      <c r="CN73" s="1255"/>
      <c r="CO73" s="1255"/>
      <c r="CP73" s="1255"/>
      <c r="CQ73" s="1255"/>
      <c r="CR73" s="1255"/>
      <c r="CS73" s="1255"/>
      <c r="CT73" s="1255"/>
      <c r="CU73" s="1255"/>
      <c r="CV73" s="1255"/>
      <c r="CW73" s="1255"/>
      <c r="CX73" s="1255"/>
      <c r="CY73" s="1255"/>
      <c r="CZ73" s="1255"/>
      <c r="DA73" s="1255"/>
      <c r="DB73" s="1255"/>
      <c r="DC73" s="1255"/>
    </row>
    <row r="74" spans="2:107" ht="13.2" x14ac:dyDescent="0.2">
      <c r="B74" s="1225"/>
      <c r="G74" s="1251"/>
      <c r="H74" s="1251"/>
      <c r="I74" s="1251"/>
      <c r="J74" s="1251"/>
      <c r="K74" s="1272"/>
      <c r="L74" s="1272"/>
      <c r="M74" s="1272"/>
      <c r="N74" s="1272"/>
      <c r="AM74" s="1243"/>
      <c r="AN74" s="1254"/>
      <c r="AO74" s="1254"/>
      <c r="AP74" s="1254"/>
      <c r="AQ74" s="1254"/>
      <c r="AR74" s="1254"/>
      <c r="AS74" s="1254"/>
      <c r="AT74" s="1254"/>
      <c r="AU74" s="1254"/>
      <c r="AV74" s="1254"/>
      <c r="AW74" s="1254"/>
      <c r="AX74" s="1254"/>
      <c r="AY74" s="1254"/>
      <c r="AZ74" s="1254"/>
      <c r="BA74" s="1254"/>
      <c r="BB74" s="1254"/>
      <c r="BC74" s="1254"/>
      <c r="BD74" s="1254"/>
      <c r="BE74" s="1254"/>
      <c r="BF74" s="1254"/>
      <c r="BG74" s="1254"/>
      <c r="BH74" s="1254"/>
      <c r="BI74" s="1254"/>
      <c r="BJ74" s="1254"/>
      <c r="BK74" s="1254"/>
      <c r="BL74" s="1254"/>
      <c r="BM74" s="1254"/>
      <c r="BN74" s="1254"/>
      <c r="BO74" s="1254"/>
      <c r="BP74" s="1255"/>
      <c r="BQ74" s="1255"/>
      <c r="BR74" s="1255"/>
      <c r="BS74" s="1255"/>
      <c r="BT74" s="1255"/>
      <c r="BU74" s="1255"/>
      <c r="BV74" s="1255"/>
      <c r="BW74" s="1255"/>
      <c r="BX74" s="1255"/>
      <c r="BY74" s="1255"/>
      <c r="BZ74" s="1255"/>
      <c r="CA74" s="1255"/>
      <c r="CB74" s="1255"/>
      <c r="CC74" s="1255"/>
      <c r="CD74" s="1255"/>
      <c r="CE74" s="1255"/>
      <c r="CF74" s="1255"/>
      <c r="CG74" s="1255"/>
      <c r="CH74" s="1255"/>
      <c r="CI74" s="1255"/>
      <c r="CJ74" s="1255"/>
      <c r="CK74" s="1255"/>
      <c r="CL74" s="1255"/>
      <c r="CM74" s="1255"/>
      <c r="CN74" s="1255"/>
      <c r="CO74" s="1255"/>
      <c r="CP74" s="1255"/>
      <c r="CQ74" s="1255"/>
      <c r="CR74" s="1255"/>
      <c r="CS74" s="1255"/>
      <c r="CT74" s="1255"/>
      <c r="CU74" s="1255"/>
      <c r="CV74" s="1255"/>
      <c r="CW74" s="1255"/>
      <c r="CX74" s="1255"/>
      <c r="CY74" s="1255"/>
      <c r="CZ74" s="1255"/>
      <c r="DA74" s="1255"/>
      <c r="DB74" s="1255"/>
      <c r="DC74" s="1255"/>
    </row>
    <row r="75" spans="2:107" ht="13.2" x14ac:dyDescent="0.2">
      <c r="B75" s="1225"/>
      <c r="G75" s="1251"/>
      <c r="H75" s="1251"/>
      <c r="I75" s="1244"/>
      <c r="J75" s="1244"/>
      <c r="K75" s="1253"/>
      <c r="L75" s="1253"/>
      <c r="M75" s="1253"/>
      <c r="N75" s="1253"/>
      <c r="AM75" s="1243"/>
      <c r="AN75" s="1254"/>
      <c r="AO75" s="1254"/>
      <c r="AP75" s="1254"/>
      <c r="AQ75" s="1254"/>
      <c r="AR75" s="1254"/>
      <c r="AS75" s="1254"/>
      <c r="AT75" s="1254"/>
      <c r="AU75" s="1254"/>
      <c r="AV75" s="1254"/>
      <c r="AW75" s="1254"/>
      <c r="AX75" s="1254"/>
      <c r="AY75" s="1254"/>
      <c r="AZ75" s="1254"/>
      <c r="BA75" s="1254"/>
      <c r="BB75" s="1254" t="s">
        <v>614</v>
      </c>
      <c r="BC75" s="1254"/>
      <c r="BD75" s="1254"/>
      <c r="BE75" s="1254"/>
      <c r="BF75" s="1254"/>
      <c r="BG75" s="1254"/>
      <c r="BH75" s="1254"/>
      <c r="BI75" s="1254"/>
      <c r="BJ75" s="1254"/>
      <c r="BK75" s="1254"/>
      <c r="BL75" s="1254"/>
      <c r="BM75" s="1254"/>
      <c r="BN75" s="1254"/>
      <c r="BO75" s="1254"/>
      <c r="BP75" s="1255">
        <v>4.7</v>
      </c>
      <c r="BQ75" s="1255"/>
      <c r="BR75" s="1255"/>
      <c r="BS75" s="1255"/>
      <c r="BT75" s="1255"/>
      <c r="BU75" s="1255"/>
      <c r="BV75" s="1255"/>
      <c r="BW75" s="1255"/>
      <c r="BX75" s="1255">
        <v>5.3</v>
      </c>
      <c r="BY75" s="1255"/>
      <c r="BZ75" s="1255"/>
      <c r="CA75" s="1255"/>
      <c r="CB75" s="1255"/>
      <c r="CC75" s="1255"/>
      <c r="CD75" s="1255"/>
      <c r="CE75" s="1255"/>
      <c r="CF75" s="1255">
        <v>6.1</v>
      </c>
      <c r="CG75" s="1255"/>
      <c r="CH75" s="1255"/>
      <c r="CI75" s="1255"/>
      <c r="CJ75" s="1255"/>
      <c r="CK75" s="1255"/>
      <c r="CL75" s="1255"/>
      <c r="CM75" s="1255"/>
      <c r="CN75" s="1255">
        <v>6.6</v>
      </c>
      <c r="CO75" s="1255"/>
      <c r="CP75" s="1255"/>
      <c r="CQ75" s="1255"/>
      <c r="CR75" s="1255"/>
      <c r="CS75" s="1255"/>
      <c r="CT75" s="1255"/>
      <c r="CU75" s="1255"/>
      <c r="CV75" s="1255">
        <v>6</v>
      </c>
      <c r="CW75" s="1255"/>
      <c r="CX75" s="1255"/>
      <c r="CY75" s="1255"/>
      <c r="CZ75" s="1255"/>
      <c r="DA75" s="1255"/>
      <c r="DB75" s="1255"/>
      <c r="DC75" s="1255"/>
    </row>
    <row r="76" spans="2:107" ht="13.2" x14ac:dyDescent="0.2">
      <c r="B76" s="1225"/>
      <c r="G76" s="1251"/>
      <c r="H76" s="1251"/>
      <c r="I76" s="1244"/>
      <c r="J76" s="1244"/>
      <c r="K76" s="1253"/>
      <c r="L76" s="1253"/>
      <c r="M76" s="1253"/>
      <c r="N76" s="1253"/>
      <c r="AM76" s="1243"/>
      <c r="AN76" s="1254"/>
      <c r="AO76" s="1254"/>
      <c r="AP76" s="1254"/>
      <c r="AQ76" s="1254"/>
      <c r="AR76" s="1254"/>
      <c r="AS76" s="1254"/>
      <c r="AT76" s="1254"/>
      <c r="AU76" s="1254"/>
      <c r="AV76" s="1254"/>
      <c r="AW76" s="1254"/>
      <c r="AX76" s="1254"/>
      <c r="AY76" s="1254"/>
      <c r="AZ76" s="1254"/>
      <c r="BA76" s="1254"/>
      <c r="BB76" s="1254"/>
      <c r="BC76" s="1254"/>
      <c r="BD76" s="1254"/>
      <c r="BE76" s="1254"/>
      <c r="BF76" s="1254"/>
      <c r="BG76" s="1254"/>
      <c r="BH76" s="1254"/>
      <c r="BI76" s="1254"/>
      <c r="BJ76" s="1254"/>
      <c r="BK76" s="1254"/>
      <c r="BL76" s="1254"/>
      <c r="BM76" s="1254"/>
      <c r="BN76" s="1254"/>
      <c r="BO76" s="1254"/>
      <c r="BP76" s="1255"/>
      <c r="BQ76" s="1255"/>
      <c r="BR76" s="1255"/>
      <c r="BS76" s="1255"/>
      <c r="BT76" s="1255"/>
      <c r="BU76" s="1255"/>
      <c r="BV76" s="1255"/>
      <c r="BW76" s="1255"/>
      <c r="BX76" s="1255"/>
      <c r="BY76" s="1255"/>
      <c r="BZ76" s="1255"/>
      <c r="CA76" s="1255"/>
      <c r="CB76" s="1255"/>
      <c r="CC76" s="1255"/>
      <c r="CD76" s="1255"/>
      <c r="CE76" s="1255"/>
      <c r="CF76" s="1255"/>
      <c r="CG76" s="1255"/>
      <c r="CH76" s="1255"/>
      <c r="CI76" s="1255"/>
      <c r="CJ76" s="1255"/>
      <c r="CK76" s="1255"/>
      <c r="CL76" s="1255"/>
      <c r="CM76" s="1255"/>
      <c r="CN76" s="1255"/>
      <c r="CO76" s="1255"/>
      <c r="CP76" s="1255"/>
      <c r="CQ76" s="1255"/>
      <c r="CR76" s="1255"/>
      <c r="CS76" s="1255"/>
      <c r="CT76" s="1255"/>
      <c r="CU76" s="1255"/>
      <c r="CV76" s="1255"/>
      <c r="CW76" s="1255"/>
      <c r="CX76" s="1255"/>
      <c r="CY76" s="1255"/>
      <c r="CZ76" s="1255"/>
      <c r="DA76" s="1255"/>
      <c r="DB76" s="1255"/>
      <c r="DC76" s="1255"/>
    </row>
    <row r="77" spans="2:107" ht="13.2" x14ac:dyDescent="0.2">
      <c r="B77" s="1225"/>
      <c r="G77" s="1244"/>
      <c r="H77" s="1244"/>
      <c r="I77" s="1244"/>
      <c r="J77" s="1244"/>
      <c r="K77" s="1272"/>
      <c r="L77" s="1272"/>
      <c r="M77" s="1272"/>
      <c r="N77" s="1272"/>
      <c r="AN77" s="1250" t="s">
        <v>611</v>
      </c>
      <c r="AO77" s="1250"/>
      <c r="AP77" s="1250"/>
      <c r="AQ77" s="1250"/>
      <c r="AR77" s="1250"/>
      <c r="AS77" s="1250"/>
      <c r="AT77" s="1250"/>
      <c r="AU77" s="1250"/>
      <c r="AV77" s="1250"/>
      <c r="AW77" s="1250"/>
      <c r="AX77" s="1250"/>
      <c r="AY77" s="1250"/>
      <c r="AZ77" s="1250"/>
      <c r="BA77" s="1250"/>
      <c r="BB77" s="1254" t="s">
        <v>609</v>
      </c>
      <c r="BC77" s="1254"/>
      <c r="BD77" s="1254"/>
      <c r="BE77" s="1254"/>
      <c r="BF77" s="1254"/>
      <c r="BG77" s="1254"/>
      <c r="BH77" s="1254"/>
      <c r="BI77" s="1254"/>
      <c r="BJ77" s="1254"/>
      <c r="BK77" s="1254"/>
      <c r="BL77" s="1254"/>
      <c r="BM77" s="1254"/>
      <c r="BN77" s="1254"/>
      <c r="BO77" s="1254"/>
      <c r="BP77" s="1255">
        <v>0</v>
      </c>
      <c r="BQ77" s="1255"/>
      <c r="BR77" s="1255"/>
      <c r="BS77" s="1255"/>
      <c r="BT77" s="1255"/>
      <c r="BU77" s="1255"/>
      <c r="BV77" s="1255"/>
      <c r="BW77" s="1255"/>
      <c r="BX77" s="1255">
        <v>0</v>
      </c>
      <c r="BY77" s="1255"/>
      <c r="BZ77" s="1255"/>
      <c r="CA77" s="1255"/>
      <c r="CB77" s="1255"/>
      <c r="CC77" s="1255"/>
      <c r="CD77" s="1255"/>
      <c r="CE77" s="1255"/>
      <c r="CF77" s="1255">
        <v>3.4</v>
      </c>
      <c r="CG77" s="1255"/>
      <c r="CH77" s="1255"/>
      <c r="CI77" s="1255"/>
      <c r="CJ77" s="1255"/>
      <c r="CK77" s="1255"/>
      <c r="CL77" s="1255"/>
      <c r="CM77" s="1255"/>
      <c r="CN77" s="1255">
        <v>0</v>
      </c>
      <c r="CO77" s="1255"/>
      <c r="CP77" s="1255"/>
      <c r="CQ77" s="1255"/>
      <c r="CR77" s="1255"/>
      <c r="CS77" s="1255"/>
      <c r="CT77" s="1255"/>
      <c r="CU77" s="1255"/>
      <c r="CV77" s="1255">
        <v>0</v>
      </c>
      <c r="CW77" s="1255"/>
      <c r="CX77" s="1255"/>
      <c r="CY77" s="1255"/>
      <c r="CZ77" s="1255"/>
      <c r="DA77" s="1255"/>
      <c r="DB77" s="1255"/>
      <c r="DC77" s="1255"/>
    </row>
    <row r="78" spans="2:107" ht="13.2" x14ac:dyDescent="0.2">
      <c r="B78" s="1225"/>
      <c r="G78" s="1244"/>
      <c r="H78" s="1244"/>
      <c r="I78" s="1244"/>
      <c r="J78" s="1244"/>
      <c r="K78" s="1272"/>
      <c r="L78" s="1272"/>
      <c r="M78" s="1272"/>
      <c r="N78" s="1272"/>
      <c r="AN78" s="1250"/>
      <c r="AO78" s="1250"/>
      <c r="AP78" s="1250"/>
      <c r="AQ78" s="1250"/>
      <c r="AR78" s="1250"/>
      <c r="AS78" s="1250"/>
      <c r="AT78" s="1250"/>
      <c r="AU78" s="1250"/>
      <c r="AV78" s="1250"/>
      <c r="AW78" s="1250"/>
      <c r="AX78" s="1250"/>
      <c r="AY78" s="1250"/>
      <c r="AZ78" s="1250"/>
      <c r="BA78" s="1250"/>
      <c r="BB78" s="1254"/>
      <c r="BC78" s="1254"/>
      <c r="BD78" s="1254"/>
      <c r="BE78" s="1254"/>
      <c r="BF78" s="1254"/>
      <c r="BG78" s="1254"/>
      <c r="BH78" s="1254"/>
      <c r="BI78" s="1254"/>
      <c r="BJ78" s="1254"/>
      <c r="BK78" s="1254"/>
      <c r="BL78" s="1254"/>
      <c r="BM78" s="1254"/>
      <c r="BN78" s="1254"/>
      <c r="BO78" s="1254"/>
      <c r="BP78" s="1255"/>
      <c r="BQ78" s="1255"/>
      <c r="BR78" s="1255"/>
      <c r="BS78" s="1255"/>
      <c r="BT78" s="1255"/>
      <c r="BU78" s="1255"/>
      <c r="BV78" s="1255"/>
      <c r="BW78" s="1255"/>
      <c r="BX78" s="1255"/>
      <c r="BY78" s="1255"/>
      <c r="BZ78" s="1255"/>
      <c r="CA78" s="1255"/>
      <c r="CB78" s="1255"/>
      <c r="CC78" s="1255"/>
      <c r="CD78" s="1255"/>
      <c r="CE78" s="1255"/>
      <c r="CF78" s="1255"/>
      <c r="CG78" s="1255"/>
      <c r="CH78" s="1255"/>
      <c r="CI78" s="1255"/>
      <c r="CJ78" s="1255"/>
      <c r="CK78" s="1255"/>
      <c r="CL78" s="1255"/>
      <c r="CM78" s="1255"/>
      <c r="CN78" s="1255"/>
      <c r="CO78" s="1255"/>
      <c r="CP78" s="1255"/>
      <c r="CQ78" s="1255"/>
      <c r="CR78" s="1255"/>
      <c r="CS78" s="1255"/>
      <c r="CT78" s="1255"/>
      <c r="CU78" s="1255"/>
      <c r="CV78" s="1255"/>
      <c r="CW78" s="1255"/>
      <c r="CX78" s="1255"/>
      <c r="CY78" s="1255"/>
      <c r="CZ78" s="1255"/>
      <c r="DA78" s="1255"/>
      <c r="DB78" s="1255"/>
      <c r="DC78" s="1255"/>
    </row>
    <row r="79" spans="2:107" ht="13.2" x14ac:dyDescent="0.2">
      <c r="B79" s="1225"/>
      <c r="G79" s="1244"/>
      <c r="H79" s="1244"/>
      <c r="I79" s="1257"/>
      <c r="J79" s="1257"/>
      <c r="K79" s="1273"/>
      <c r="L79" s="1273"/>
      <c r="M79" s="1273"/>
      <c r="N79" s="1273"/>
      <c r="AN79" s="1250"/>
      <c r="AO79" s="1250"/>
      <c r="AP79" s="1250"/>
      <c r="AQ79" s="1250"/>
      <c r="AR79" s="1250"/>
      <c r="AS79" s="1250"/>
      <c r="AT79" s="1250"/>
      <c r="AU79" s="1250"/>
      <c r="AV79" s="1250"/>
      <c r="AW79" s="1250"/>
      <c r="AX79" s="1250"/>
      <c r="AY79" s="1250"/>
      <c r="AZ79" s="1250"/>
      <c r="BA79" s="1250"/>
      <c r="BB79" s="1254" t="s">
        <v>614</v>
      </c>
      <c r="BC79" s="1254"/>
      <c r="BD79" s="1254"/>
      <c r="BE79" s="1254"/>
      <c r="BF79" s="1254"/>
      <c r="BG79" s="1254"/>
      <c r="BH79" s="1254"/>
      <c r="BI79" s="1254"/>
      <c r="BJ79" s="1254"/>
      <c r="BK79" s="1254"/>
      <c r="BL79" s="1254"/>
      <c r="BM79" s="1254"/>
      <c r="BN79" s="1254"/>
      <c r="BO79" s="1254"/>
      <c r="BP79" s="1255">
        <v>7.4</v>
      </c>
      <c r="BQ79" s="1255"/>
      <c r="BR79" s="1255"/>
      <c r="BS79" s="1255"/>
      <c r="BT79" s="1255"/>
      <c r="BU79" s="1255"/>
      <c r="BV79" s="1255"/>
      <c r="BW79" s="1255"/>
      <c r="BX79" s="1255">
        <v>7.4</v>
      </c>
      <c r="BY79" s="1255"/>
      <c r="BZ79" s="1255"/>
      <c r="CA79" s="1255"/>
      <c r="CB79" s="1255"/>
      <c r="CC79" s="1255"/>
      <c r="CD79" s="1255"/>
      <c r="CE79" s="1255"/>
      <c r="CF79" s="1255">
        <v>8.8000000000000007</v>
      </c>
      <c r="CG79" s="1255"/>
      <c r="CH79" s="1255"/>
      <c r="CI79" s="1255"/>
      <c r="CJ79" s="1255"/>
      <c r="CK79" s="1255"/>
      <c r="CL79" s="1255"/>
      <c r="CM79" s="1255"/>
      <c r="CN79" s="1255">
        <v>8</v>
      </c>
      <c r="CO79" s="1255"/>
      <c r="CP79" s="1255"/>
      <c r="CQ79" s="1255"/>
      <c r="CR79" s="1255"/>
      <c r="CS79" s="1255"/>
      <c r="CT79" s="1255"/>
      <c r="CU79" s="1255"/>
      <c r="CV79" s="1255">
        <v>8.3000000000000007</v>
      </c>
      <c r="CW79" s="1255"/>
      <c r="CX79" s="1255"/>
      <c r="CY79" s="1255"/>
      <c r="CZ79" s="1255"/>
      <c r="DA79" s="1255"/>
      <c r="DB79" s="1255"/>
      <c r="DC79" s="1255"/>
    </row>
    <row r="80" spans="2:107" ht="13.2" x14ac:dyDescent="0.2">
      <c r="B80" s="1225"/>
      <c r="G80" s="1244"/>
      <c r="H80" s="1244"/>
      <c r="I80" s="1257"/>
      <c r="J80" s="1257"/>
      <c r="K80" s="1273"/>
      <c r="L80" s="1273"/>
      <c r="M80" s="1273"/>
      <c r="N80" s="1273"/>
      <c r="AN80" s="1250"/>
      <c r="AO80" s="1250"/>
      <c r="AP80" s="1250"/>
      <c r="AQ80" s="1250"/>
      <c r="AR80" s="1250"/>
      <c r="AS80" s="1250"/>
      <c r="AT80" s="1250"/>
      <c r="AU80" s="1250"/>
      <c r="AV80" s="1250"/>
      <c r="AW80" s="1250"/>
      <c r="AX80" s="1250"/>
      <c r="AY80" s="1250"/>
      <c r="AZ80" s="1250"/>
      <c r="BA80" s="1250"/>
      <c r="BB80" s="1254"/>
      <c r="BC80" s="1254"/>
      <c r="BD80" s="1254"/>
      <c r="BE80" s="1254"/>
      <c r="BF80" s="1254"/>
      <c r="BG80" s="1254"/>
      <c r="BH80" s="1254"/>
      <c r="BI80" s="1254"/>
      <c r="BJ80" s="1254"/>
      <c r="BK80" s="1254"/>
      <c r="BL80" s="1254"/>
      <c r="BM80" s="1254"/>
      <c r="BN80" s="1254"/>
      <c r="BO80" s="1254"/>
      <c r="BP80" s="1255"/>
      <c r="BQ80" s="1255"/>
      <c r="BR80" s="1255"/>
      <c r="BS80" s="1255"/>
      <c r="BT80" s="1255"/>
      <c r="BU80" s="1255"/>
      <c r="BV80" s="1255"/>
      <c r="BW80" s="1255"/>
      <c r="BX80" s="1255"/>
      <c r="BY80" s="1255"/>
      <c r="BZ80" s="1255"/>
      <c r="CA80" s="1255"/>
      <c r="CB80" s="1255"/>
      <c r="CC80" s="1255"/>
      <c r="CD80" s="1255"/>
      <c r="CE80" s="1255"/>
      <c r="CF80" s="1255"/>
      <c r="CG80" s="1255"/>
      <c r="CH80" s="1255"/>
      <c r="CI80" s="1255"/>
      <c r="CJ80" s="1255"/>
      <c r="CK80" s="1255"/>
      <c r="CL80" s="1255"/>
      <c r="CM80" s="1255"/>
      <c r="CN80" s="1255"/>
      <c r="CO80" s="1255"/>
      <c r="CP80" s="1255"/>
      <c r="CQ80" s="1255"/>
      <c r="CR80" s="1255"/>
      <c r="CS80" s="1255"/>
      <c r="CT80" s="1255"/>
      <c r="CU80" s="1255"/>
      <c r="CV80" s="1255"/>
      <c r="CW80" s="1255"/>
      <c r="CX80" s="1255"/>
      <c r="CY80" s="1255"/>
      <c r="CZ80" s="1255"/>
      <c r="DA80" s="1255"/>
      <c r="DB80" s="1255"/>
      <c r="DC80" s="1255"/>
    </row>
    <row r="81" spans="2:109" ht="13.2" x14ac:dyDescent="0.2">
      <c r="B81" s="1225"/>
    </row>
    <row r="82" spans="2:109" ht="16.2" x14ac:dyDescent="0.2">
      <c r="B82" s="1225"/>
      <c r="K82" s="1274"/>
      <c r="L82" s="1274"/>
      <c r="M82" s="1274"/>
      <c r="N82" s="1274"/>
      <c r="AQ82" s="1274"/>
      <c r="AR82" s="1274"/>
      <c r="AS82" s="1274"/>
      <c r="AT82" s="1274"/>
      <c r="BC82" s="1274"/>
      <c r="BD82" s="1274"/>
      <c r="BE82" s="1274"/>
      <c r="BF82" s="1274"/>
      <c r="BO82" s="1274"/>
      <c r="BP82" s="1274"/>
      <c r="BQ82" s="1274"/>
      <c r="BR82" s="1274"/>
      <c r="CA82" s="1274"/>
      <c r="CB82" s="1274"/>
      <c r="CC82" s="1274"/>
      <c r="CD82" s="1274"/>
      <c r="CM82" s="1274"/>
      <c r="CN82" s="1274"/>
      <c r="CO82" s="1274"/>
      <c r="CP82" s="1274"/>
      <c r="CY82" s="1274"/>
      <c r="CZ82" s="1274"/>
      <c r="DA82" s="1274"/>
      <c r="DB82" s="1274"/>
      <c r="DC82" s="1274"/>
    </row>
    <row r="83" spans="2:109" ht="13.2" x14ac:dyDescent="0.2">
      <c r="B83" s="1227"/>
      <c r="C83" s="1228"/>
      <c r="D83" s="1228"/>
      <c r="E83" s="1228"/>
      <c r="F83" s="1228"/>
      <c r="G83" s="1228"/>
      <c r="H83" s="1228"/>
      <c r="I83" s="1228"/>
      <c r="J83" s="1228"/>
      <c r="K83" s="1228"/>
      <c r="L83" s="1228"/>
      <c r="M83" s="1228"/>
      <c r="N83" s="1228"/>
      <c r="O83" s="1228"/>
      <c r="P83" s="1228"/>
      <c r="Q83" s="1228"/>
      <c r="R83" s="1228"/>
      <c r="S83" s="1228"/>
      <c r="T83" s="1228"/>
      <c r="U83" s="1228"/>
      <c r="V83" s="1228"/>
      <c r="W83" s="1228"/>
      <c r="X83" s="1228"/>
      <c r="Y83" s="1228"/>
      <c r="Z83" s="1228"/>
      <c r="AA83" s="1228"/>
      <c r="AB83" s="1228"/>
      <c r="AC83" s="1228"/>
      <c r="AD83" s="1228"/>
      <c r="AE83" s="1228"/>
      <c r="AF83" s="1228"/>
      <c r="AG83" s="1228"/>
      <c r="AH83" s="1228"/>
      <c r="AI83" s="1228"/>
      <c r="AJ83" s="1228"/>
      <c r="AK83" s="1228"/>
      <c r="AL83" s="1228"/>
      <c r="AM83" s="1228"/>
      <c r="AN83" s="1228"/>
      <c r="AO83" s="1228"/>
      <c r="AP83" s="1228"/>
      <c r="AQ83" s="1228"/>
      <c r="AR83" s="1228"/>
      <c r="AS83" s="1228"/>
      <c r="AT83" s="1228"/>
      <c r="AU83" s="1228"/>
      <c r="AV83" s="1228"/>
      <c r="AW83" s="1228"/>
      <c r="AX83" s="1228"/>
      <c r="AY83" s="1228"/>
      <c r="AZ83" s="1228"/>
      <c r="BA83" s="1228"/>
      <c r="BB83" s="1228"/>
      <c r="BC83" s="1228"/>
      <c r="BD83" s="1228"/>
      <c r="BE83" s="1228"/>
      <c r="BF83" s="1228"/>
      <c r="BG83" s="1228"/>
      <c r="BH83" s="1228"/>
      <c r="BI83" s="1228"/>
      <c r="BJ83" s="1228"/>
      <c r="BK83" s="1228"/>
      <c r="BL83" s="1228"/>
      <c r="BM83" s="1228"/>
      <c r="BN83" s="1228"/>
      <c r="BO83" s="1228"/>
      <c r="BP83" s="1228"/>
      <c r="BQ83" s="1228"/>
      <c r="BR83" s="1228"/>
      <c r="BS83" s="1228"/>
      <c r="BT83" s="1228"/>
      <c r="BU83" s="1228"/>
      <c r="BV83" s="1228"/>
      <c r="BW83" s="1228"/>
      <c r="BX83" s="1228"/>
      <c r="BY83" s="1228"/>
      <c r="BZ83" s="1228"/>
      <c r="CA83" s="1228"/>
      <c r="CB83" s="1228"/>
      <c r="CC83" s="1228"/>
      <c r="CD83" s="1228"/>
      <c r="CE83" s="1228"/>
      <c r="CF83" s="1228"/>
      <c r="CG83" s="1228"/>
      <c r="CH83" s="1228"/>
      <c r="CI83" s="1228"/>
      <c r="CJ83" s="1228"/>
      <c r="CK83" s="1228"/>
      <c r="CL83" s="1228"/>
      <c r="CM83" s="1228"/>
      <c r="CN83" s="1228"/>
      <c r="CO83" s="1228"/>
      <c r="CP83" s="1228"/>
      <c r="CQ83" s="1228"/>
      <c r="CR83" s="1228"/>
      <c r="CS83" s="1228"/>
      <c r="CT83" s="1228"/>
      <c r="CU83" s="1228"/>
      <c r="CV83" s="1228"/>
      <c r="CW83" s="1228"/>
      <c r="CX83" s="1228"/>
      <c r="CY83" s="1228"/>
      <c r="CZ83" s="1228"/>
      <c r="DA83" s="1228"/>
      <c r="DB83" s="1228"/>
      <c r="DC83" s="1228"/>
      <c r="DD83" s="1229"/>
    </row>
    <row r="84" spans="2:109" ht="13.2" x14ac:dyDescent="0.2">
      <c r="DD84" s="1219"/>
      <c r="DE84" s="1219"/>
    </row>
    <row r="85" spans="2:109" ht="13.2" x14ac:dyDescent="0.2">
      <c r="DD85" s="1219"/>
      <c r="DE85" s="1219"/>
    </row>
  </sheetData>
  <sheetProtection algorithmName="SHA-512" hashValue="MOIKpByOt0twaplZnNN4ewUuJaBdFlQG5RkvqTd+C3rtBCm4VuiPFr+sLSIxbQOfWiMRC3Y68y5lUG9HccodpQ==" saltValue="5DuHCssKB9kyWZMvBensUA==" spinCount="100000" sheet="1" objects="1" scenarios="1" formatCells="0"/>
  <dataConsolidate/>
  <mergeCells count="112">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BP75:BW76"/>
    <mergeCell ref="BX75:CE76"/>
    <mergeCell ref="CF75:CM76"/>
    <mergeCell ref="CN75:CU76"/>
    <mergeCell ref="CV75:DC76"/>
    <mergeCell ref="G77:H80"/>
    <mergeCell ref="I77:J78"/>
    <mergeCell ref="K77:K78"/>
    <mergeCell ref="L77:L78"/>
    <mergeCell ref="M77:M78"/>
    <mergeCell ref="BX73:CE74"/>
    <mergeCell ref="CF73:CM74"/>
    <mergeCell ref="CN73:CU74"/>
    <mergeCell ref="CV73:DC74"/>
    <mergeCell ref="I75:J76"/>
    <mergeCell ref="K75:K76"/>
    <mergeCell ref="L75:L76"/>
    <mergeCell ref="M75:M76"/>
    <mergeCell ref="N75:N76"/>
    <mergeCell ref="BB75:BO7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P57:BW58"/>
    <mergeCell ref="BX57:CE58"/>
    <mergeCell ref="CF57:CM58"/>
    <mergeCell ref="CN57:CU58"/>
    <mergeCell ref="CV57:DC58"/>
    <mergeCell ref="AN65:DC69"/>
    <mergeCell ref="BX55:CE56"/>
    <mergeCell ref="CF55:CM56"/>
    <mergeCell ref="CN55:CU56"/>
    <mergeCell ref="CV55:DC56"/>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G51:H54"/>
    <mergeCell ref="I51:J52"/>
    <mergeCell ref="K51:K52"/>
    <mergeCell ref="L51:L52"/>
    <mergeCell ref="M51:M52"/>
    <mergeCell ref="N51:N52"/>
    <mergeCell ref="AN43:DC47"/>
    <mergeCell ref="G50:J50"/>
    <mergeCell ref="AN50:BO50"/>
    <mergeCell ref="BP50:BW50"/>
    <mergeCell ref="BX50:CE50"/>
    <mergeCell ref="CF50:CM50"/>
    <mergeCell ref="CN50:CU50"/>
    <mergeCell ref="CV50:DC50"/>
  </mergeCells>
  <phoneticPr fontId="2"/>
  <printOptions horizontalCentered="1" verticalCentered="1"/>
  <pageMargins left="0" right="0" top="0.19685039370078741" bottom="0.31496062992125984" header="0.39370078740157483" footer="0"/>
  <pageSetup paperSize="9" scale="49"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70" zoomScaleNormal="70" zoomScaleSheetLayoutView="70" workbookViewId="0">
      <selection activeCell="AK40" sqref="AK40"/>
    </sheetView>
  </sheetViews>
  <sheetFormatPr defaultColWidth="0" defaultRowHeight="13.5" customHeight="1" zeroHeight="1" x14ac:dyDescent="0.2"/>
  <cols>
    <col min="1" max="34" width="2.44140625" style="260" customWidth="1"/>
    <col min="35" max="122" width="2.44140625" style="259" customWidth="1"/>
    <col min="123" max="16384" width="2.44140625" style="259" hidden="1"/>
  </cols>
  <sheetData>
    <row r="1" spans="1:34" ht="13.5" customHeight="1"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1:34" ht="13.2" x14ac:dyDescent="0.2">
      <c r="S2" s="259"/>
      <c r="AH2" s="259"/>
    </row>
    <row r="3" spans="1:34" ht="13.2" x14ac:dyDescent="0.2">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1:34" ht="13.2" x14ac:dyDescent="0.2"/>
    <row r="5" spans="1:34" ht="13.2" x14ac:dyDescent="0.2"/>
    <row r="6" spans="1:34" ht="13.2" x14ac:dyDescent="0.2"/>
    <row r="7" spans="1:34" ht="13.2" x14ac:dyDescent="0.2"/>
    <row r="8" spans="1:34" ht="13.2" x14ac:dyDescent="0.2"/>
    <row r="9" spans="1:34" ht="13.2" x14ac:dyDescent="0.2">
      <c r="AH9" s="259"/>
    </row>
    <row r="10" spans="1:34" ht="13.2" x14ac:dyDescent="0.2"/>
    <row r="11" spans="1:34" ht="13.2" x14ac:dyDescent="0.2"/>
    <row r="12" spans="1:34" ht="13.2" x14ac:dyDescent="0.2"/>
    <row r="13" spans="1:34" ht="13.2" x14ac:dyDescent="0.2"/>
    <row r="14" spans="1:34" ht="13.2" x14ac:dyDescent="0.2"/>
    <row r="15" spans="1:34" ht="13.2" x14ac:dyDescent="0.2"/>
    <row r="16" spans="1:34" ht="13.2" x14ac:dyDescent="0.2"/>
    <row r="17" spans="12:34" ht="13.2" x14ac:dyDescent="0.2">
      <c r="AH17" s="259"/>
    </row>
    <row r="18" spans="12:34" ht="13.2" x14ac:dyDescent="0.2"/>
    <row r="19" spans="12:34" ht="13.2" x14ac:dyDescent="0.2"/>
    <row r="20" spans="12:34" ht="13.2" x14ac:dyDescent="0.2">
      <c r="AH20" s="259"/>
    </row>
    <row r="21" spans="12:34" ht="13.2" x14ac:dyDescent="0.2">
      <c r="AH21" s="259"/>
    </row>
    <row r="22" spans="12:34" ht="13.2" x14ac:dyDescent="0.2"/>
    <row r="23" spans="12:34" ht="13.2" x14ac:dyDescent="0.2"/>
    <row r="24" spans="12:34" ht="13.2" x14ac:dyDescent="0.2">
      <c r="Q24" s="259"/>
    </row>
    <row r="25" spans="12:34" ht="13.2" x14ac:dyDescent="0.2"/>
    <row r="26" spans="12:34" ht="13.2" x14ac:dyDescent="0.2"/>
    <row r="27" spans="12:34" ht="13.2" x14ac:dyDescent="0.2"/>
    <row r="28" spans="12:34" ht="13.2" x14ac:dyDescent="0.2">
      <c r="O28" s="259"/>
      <c r="T28" s="259"/>
      <c r="AH28" s="259"/>
    </row>
    <row r="29" spans="12:34" ht="13.2" x14ac:dyDescent="0.2"/>
    <row r="30" spans="12:34" ht="13.2" x14ac:dyDescent="0.2"/>
    <row r="31" spans="12:34" ht="13.2" x14ac:dyDescent="0.2">
      <c r="Q31" s="259"/>
    </row>
    <row r="32" spans="12:34" ht="13.2" x14ac:dyDescent="0.2">
      <c r="L32" s="259"/>
    </row>
    <row r="33" spans="2:34" ht="13.2" x14ac:dyDescent="0.2">
      <c r="C33" s="259"/>
      <c r="E33" s="259"/>
      <c r="G33" s="259"/>
      <c r="I33" s="259"/>
      <c r="X33" s="259"/>
    </row>
    <row r="34" spans="2:34" ht="13.2" x14ac:dyDescent="0.2">
      <c r="B34" s="259"/>
      <c r="P34" s="259"/>
      <c r="R34" s="259"/>
      <c r="T34" s="259"/>
    </row>
    <row r="35" spans="2:34" ht="13.2" x14ac:dyDescent="0.2">
      <c r="D35" s="259"/>
      <c r="W35" s="259"/>
      <c r="AC35" s="259"/>
      <c r="AD35" s="259"/>
      <c r="AE35" s="259"/>
      <c r="AF35" s="259"/>
      <c r="AG35" s="259"/>
      <c r="AH35" s="259"/>
    </row>
    <row r="36" spans="2:34" ht="13.2" x14ac:dyDescent="0.2">
      <c r="H36" s="259"/>
      <c r="J36" s="259"/>
      <c r="K36" s="259"/>
      <c r="M36" s="259"/>
      <c r="Y36" s="259"/>
      <c r="Z36" s="259"/>
      <c r="AA36" s="259"/>
      <c r="AB36" s="259"/>
      <c r="AC36" s="259"/>
      <c r="AD36" s="259"/>
      <c r="AE36" s="259"/>
      <c r="AF36" s="259"/>
      <c r="AG36" s="259"/>
      <c r="AH36" s="259"/>
    </row>
    <row r="37" spans="2:34" ht="13.2" x14ac:dyDescent="0.2">
      <c r="AH37" s="259"/>
    </row>
    <row r="38" spans="2:34" ht="13.2" x14ac:dyDescent="0.2">
      <c r="AG38" s="259"/>
      <c r="AH38" s="259"/>
    </row>
    <row r="39" spans="2:34" ht="13.2" x14ac:dyDescent="0.2"/>
    <row r="40" spans="2:34" ht="13.2" x14ac:dyDescent="0.2">
      <c r="X40" s="259"/>
    </row>
    <row r="41" spans="2:34" ht="13.2" x14ac:dyDescent="0.2">
      <c r="R41" s="259"/>
    </row>
    <row r="42" spans="2:34" ht="13.2" x14ac:dyDescent="0.2">
      <c r="W42" s="259"/>
    </row>
    <row r="43" spans="2:34" ht="13.2" x14ac:dyDescent="0.2">
      <c r="Y43" s="259"/>
      <c r="Z43" s="259"/>
      <c r="AA43" s="259"/>
      <c r="AB43" s="259"/>
      <c r="AC43" s="259"/>
      <c r="AD43" s="259"/>
      <c r="AE43" s="259"/>
      <c r="AF43" s="259"/>
      <c r="AG43" s="259"/>
      <c r="AH43" s="259"/>
    </row>
    <row r="44" spans="2:34" ht="13.2" x14ac:dyDescent="0.2">
      <c r="AH44" s="259"/>
    </row>
    <row r="45" spans="2:34" ht="13.2" x14ac:dyDescent="0.2">
      <c r="X45" s="259"/>
    </row>
    <row r="46" spans="2:34" ht="13.2" x14ac:dyDescent="0.2"/>
    <row r="47" spans="2:34" ht="13.2" x14ac:dyDescent="0.2"/>
    <row r="48" spans="2:34" ht="13.2" x14ac:dyDescent="0.2">
      <c r="W48" s="259"/>
      <c r="Y48" s="259"/>
      <c r="Z48" s="259"/>
      <c r="AA48" s="259"/>
      <c r="AB48" s="259"/>
      <c r="AC48" s="259"/>
      <c r="AD48" s="259"/>
      <c r="AE48" s="259"/>
      <c r="AF48" s="259"/>
      <c r="AG48" s="259"/>
      <c r="AH48" s="259"/>
    </row>
    <row r="49" spans="28:34" ht="13.2" x14ac:dyDescent="0.2"/>
    <row r="50" spans="28:34" ht="13.2" x14ac:dyDescent="0.2">
      <c r="AE50" s="259"/>
      <c r="AF50" s="259"/>
      <c r="AG50" s="259"/>
      <c r="AH50" s="259"/>
    </row>
    <row r="51" spans="28:34" ht="13.2" x14ac:dyDescent="0.2">
      <c r="AC51" s="259"/>
      <c r="AD51" s="259"/>
      <c r="AE51" s="259"/>
      <c r="AF51" s="259"/>
      <c r="AG51" s="259"/>
      <c r="AH51" s="259"/>
    </row>
    <row r="52" spans="28:34" ht="13.2" x14ac:dyDescent="0.2"/>
    <row r="53" spans="28:34" ht="13.2" x14ac:dyDescent="0.2">
      <c r="AF53" s="259"/>
      <c r="AG53" s="259"/>
      <c r="AH53" s="259"/>
    </row>
    <row r="54" spans="28:34" ht="13.2" x14ac:dyDescent="0.2">
      <c r="AH54" s="259"/>
    </row>
    <row r="55" spans="28:34" ht="13.2" x14ac:dyDescent="0.2"/>
    <row r="56" spans="28:34" ht="13.2" x14ac:dyDescent="0.2">
      <c r="AB56" s="259"/>
      <c r="AC56" s="259"/>
      <c r="AD56" s="259"/>
      <c r="AE56" s="259"/>
      <c r="AF56" s="259"/>
      <c r="AG56" s="259"/>
      <c r="AH56" s="259"/>
    </row>
    <row r="57" spans="28:34" ht="13.2" x14ac:dyDescent="0.2">
      <c r="AH57" s="259"/>
    </row>
    <row r="58" spans="28:34" ht="13.2" x14ac:dyDescent="0.2">
      <c r="AH58" s="259"/>
    </row>
    <row r="59" spans="28:34" ht="13.2" x14ac:dyDescent="0.2"/>
    <row r="60" spans="28:34" ht="13.2" x14ac:dyDescent="0.2"/>
    <row r="61" spans="28:34" ht="13.2" x14ac:dyDescent="0.2"/>
    <row r="62" spans="28:34" ht="13.2" x14ac:dyDescent="0.2"/>
    <row r="63" spans="28:34" ht="13.2" x14ac:dyDescent="0.2">
      <c r="AH63" s="259"/>
    </row>
    <row r="64" spans="28:34" ht="13.2" x14ac:dyDescent="0.2">
      <c r="AG64" s="259"/>
      <c r="AH64" s="259"/>
    </row>
    <row r="65" spans="28:34" ht="13.2" x14ac:dyDescent="0.2"/>
    <row r="66" spans="28:34" ht="13.2" x14ac:dyDescent="0.2"/>
    <row r="67" spans="28:34" ht="13.2" x14ac:dyDescent="0.2"/>
    <row r="68" spans="28:34" ht="13.2" x14ac:dyDescent="0.2">
      <c r="AB68" s="259"/>
      <c r="AC68" s="259"/>
      <c r="AD68" s="259"/>
      <c r="AE68" s="259"/>
      <c r="AF68" s="259"/>
      <c r="AG68" s="259"/>
      <c r="AH68" s="259"/>
    </row>
    <row r="69" spans="28:34" ht="13.2" x14ac:dyDescent="0.2">
      <c r="AF69" s="259"/>
      <c r="AG69" s="259"/>
      <c r="AH69" s="259"/>
    </row>
    <row r="70" spans="28:34" ht="13.2" x14ac:dyDescent="0.2"/>
    <row r="71" spans="28:34" ht="13.2" x14ac:dyDescent="0.2"/>
    <row r="72" spans="28:34" ht="13.2" x14ac:dyDescent="0.2"/>
    <row r="73" spans="28:34" ht="13.2" x14ac:dyDescent="0.2"/>
    <row r="74" spans="28:34" ht="13.2" x14ac:dyDescent="0.2"/>
    <row r="75" spans="28:34" ht="13.2" x14ac:dyDescent="0.2">
      <c r="AH75" s="259"/>
    </row>
    <row r="76" spans="28:34" ht="13.2" x14ac:dyDescent="0.2">
      <c r="AF76" s="259"/>
      <c r="AG76" s="259"/>
      <c r="AH76" s="259"/>
    </row>
    <row r="77" spans="28:34" ht="13.2" x14ac:dyDescent="0.2">
      <c r="AG77" s="259"/>
      <c r="AH77" s="259"/>
    </row>
    <row r="78" spans="28:34" ht="13.2" x14ac:dyDescent="0.2"/>
    <row r="79" spans="28:34" ht="13.2" x14ac:dyDescent="0.2"/>
    <row r="80" spans="28:34" ht="13.2" x14ac:dyDescent="0.2"/>
    <row r="81" spans="25:34" ht="13.2" x14ac:dyDescent="0.2"/>
    <row r="82" spans="25:34" ht="13.2" x14ac:dyDescent="0.2">
      <c r="Y82" s="259"/>
    </row>
    <row r="83" spans="25:34" ht="13.2" x14ac:dyDescent="0.2">
      <c r="Y83" s="259"/>
      <c r="Z83" s="259"/>
      <c r="AA83" s="259"/>
      <c r="AB83" s="259"/>
      <c r="AC83" s="259"/>
      <c r="AD83" s="259"/>
      <c r="AE83" s="259"/>
      <c r="AF83" s="259"/>
      <c r="AG83" s="259"/>
      <c r="AH83" s="259"/>
    </row>
    <row r="84" spans="25:34" ht="13.2" x14ac:dyDescent="0.2"/>
    <row r="85" spans="25:34" ht="13.2" x14ac:dyDescent="0.2"/>
    <row r="86" spans="25:34" ht="13.2" x14ac:dyDescent="0.2"/>
    <row r="87" spans="25:34" ht="13.2" x14ac:dyDescent="0.2"/>
    <row r="88" spans="25:34" ht="13.2" x14ac:dyDescent="0.2">
      <c r="AH88" s="259"/>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59"/>
      <c r="AG94" s="259"/>
      <c r="AH94" s="259"/>
    </row>
    <row r="95" spans="25:34" ht="13.5" customHeight="1" x14ac:dyDescent="0.2">
      <c r="AH95" s="259"/>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9"/>
    </row>
    <row r="102" spans="33:34" ht="13.5" customHeight="1" x14ac:dyDescent="0.2"/>
    <row r="103" spans="33:34" ht="13.5" customHeight="1" x14ac:dyDescent="0.2"/>
    <row r="104" spans="33:34" ht="13.5" customHeight="1" x14ac:dyDescent="0.2">
      <c r="AG104" s="259"/>
      <c r="AH104" s="259"/>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9"/>
    </row>
    <row r="117" spans="34:122" ht="13.5" customHeight="1" x14ac:dyDescent="0.2"/>
    <row r="118" spans="34:122" ht="13.5" customHeight="1" x14ac:dyDescent="0.2"/>
    <row r="119" spans="34:122" ht="13.5" customHeight="1" x14ac:dyDescent="0.2"/>
    <row r="120" spans="34:122" ht="13.5" customHeight="1" x14ac:dyDescent="0.2">
      <c r="AH120" s="259"/>
    </row>
    <row r="121" spans="34:122" ht="13.5" customHeight="1" x14ac:dyDescent="0.2">
      <c r="AH121" s="259"/>
    </row>
    <row r="122" spans="34:122" ht="13.5" customHeight="1" x14ac:dyDescent="0.2"/>
    <row r="123" spans="34:122" ht="13.5" customHeight="1" x14ac:dyDescent="0.2"/>
    <row r="124" spans="34:122" ht="13.5" customHeight="1" x14ac:dyDescent="0.2"/>
    <row r="125" spans="34:122" ht="13.5" customHeight="1" x14ac:dyDescent="0.2">
      <c r="DR125" s="259" t="s">
        <v>513</v>
      </c>
    </row>
  </sheetData>
  <sheetProtection algorithmName="SHA-512" hashValue="yGWjwtbgWvW/4+Q4cW+mrsKTnqFNUcjGsUU3B2AomivjFvT9kpltLJNIBN/yJpnN2M97byeACIuxRNx/O6eKDA==" saltValue="LgINoa7lPCQSwrDqZ5WXAg=="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55" zoomScaleNormal="55" zoomScaleSheetLayoutView="55" workbookViewId="0">
      <selection activeCell="AK40" sqref="AK40"/>
    </sheetView>
  </sheetViews>
  <sheetFormatPr defaultColWidth="0" defaultRowHeight="13.5" customHeight="1" zeroHeight="1" x14ac:dyDescent="0.2"/>
  <cols>
    <col min="1" max="34" width="2.44140625" style="260" customWidth="1"/>
    <col min="35" max="122" width="2.44140625" style="259" customWidth="1"/>
    <col min="123" max="16384" width="2.44140625" style="259" hidden="1"/>
  </cols>
  <sheetData>
    <row r="1" spans="2:34" ht="13.5" customHeight="1"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2:34" ht="13.2" x14ac:dyDescent="0.2">
      <c r="S2" s="259"/>
      <c r="AH2" s="259"/>
    </row>
    <row r="3" spans="2:34" ht="13.2" x14ac:dyDescent="0.2">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2:34" ht="13.2" x14ac:dyDescent="0.2"/>
    <row r="5" spans="2:34" ht="13.2" x14ac:dyDescent="0.2"/>
    <row r="6" spans="2:34" ht="13.2" x14ac:dyDescent="0.2"/>
    <row r="7" spans="2:34" ht="13.2" x14ac:dyDescent="0.2"/>
    <row r="8" spans="2:34" ht="13.2" x14ac:dyDescent="0.2"/>
    <row r="9" spans="2:34" ht="13.2" x14ac:dyDescent="0.2">
      <c r="AH9" s="259"/>
    </row>
    <row r="10" spans="2:34" ht="13.2" x14ac:dyDescent="0.2"/>
    <row r="11" spans="2:34" ht="13.2" x14ac:dyDescent="0.2"/>
    <row r="12" spans="2:34" ht="13.2" x14ac:dyDescent="0.2"/>
    <row r="13" spans="2:34" ht="13.2" x14ac:dyDescent="0.2"/>
    <row r="14" spans="2:34" ht="13.2" x14ac:dyDescent="0.2"/>
    <row r="15" spans="2:34" ht="13.2" x14ac:dyDescent="0.2"/>
    <row r="16" spans="2:34" ht="13.2" x14ac:dyDescent="0.2"/>
    <row r="17" spans="12:34" ht="13.2" x14ac:dyDescent="0.2">
      <c r="AH17" s="259"/>
    </row>
    <row r="18" spans="12:34" ht="13.2" x14ac:dyDescent="0.2"/>
    <row r="19" spans="12:34" ht="13.2" x14ac:dyDescent="0.2"/>
    <row r="20" spans="12:34" ht="13.2" x14ac:dyDescent="0.2">
      <c r="AH20" s="259"/>
    </row>
    <row r="21" spans="12:34" ht="13.2" x14ac:dyDescent="0.2">
      <c r="AH21" s="259"/>
    </row>
    <row r="22" spans="12:34" ht="13.2" x14ac:dyDescent="0.2"/>
    <row r="23" spans="12:34" ht="13.2" x14ac:dyDescent="0.2"/>
    <row r="24" spans="12:34" ht="13.2" x14ac:dyDescent="0.2">
      <c r="Q24" s="259"/>
    </row>
    <row r="25" spans="12:34" ht="13.2" x14ac:dyDescent="0.2"/>
    <row r="26" spans="12:34" ht="13.2" x14ac:dyDescent="0.2"/>
    <row r="27" spans="12:34" ht="13.2" x14ac:dyDescent="0.2"/>
    <row r="28" spans="12:34" ht="13.2" x14ac:dyDescent="0.2">
      <c r="O28" s="259"/>
      <c r="T28" s="259"/>
      <c r="AH28" s="259"/>
    </row>
    <row r="29" spans="12:34" ht="13.2" x14ac:dyDescent="0.2"/>
    <row r="30" spans="12:34" ht="13.2" x14ac:dyDescent="0.2"/>
    <row r="31" spans="12:34" ht="13.2" x14ac:dyDescent="0.2">
      <c r="Q31" s="259"/>
    </row>
    <row r="32" spans="12:34" ht="13.2" x14ac:dyDescent="0.2">
      <c r="L32" s="259"/>
    </row>
    <row r="33" spans="2:34" ht="13.2" x14ac:dyDescent="0.2">
      <c r="C33" s="259"/>
      <c r="E33" s="259"/>
      <c r="G33" s="259"/>
      <c r="I33" s="259"/>
      <c r="X33" s="259"/>
    </row>
    <row r="34" spans="2:34" ht="13.2" x14ac:dyDescent="0.2">
      <c r="B34" s="259"/>
      <c r="P34" s="259"/>
      <c r="R34" s="259"/>
      <c r="T34" s="259"/>
    </row>
    <row r="35" spans="2:34" ht="13.2" x14ac:dyDescent="0.2">
      <c r="D35" s="259"/>
      <c r="W35" s="259"/>
      <c r="AC35" s="259"/>
      <c r="AD35" s="259"/>
      <c r="AE35" s="259"/>
      <c r="AF35" s="259"/>
      <c r="AG35" s="259"/>
      <c r="AH35" s="259"/>
    </row>
    <row r="36" spans="2:34" ht="13.2" x14ac:dyDescent="0.2">
      <c r="H36" s="259"/>
      <c r="J36" s="259"/>
      <c r="K36" s="259"/>
      <c r="M36" s="259"/>
      <c r="Y36" s="259"/>
      <c r="Z36" s="259"/>
      <c r="AA36" s="259"/>
      <c r="AB36" s="259"/>
      <c r="AC36" s="259"/>
      <c r="AD36" s="259"/>
      <c r="AE36" s="259"/>
      <c r="AF36" s="259"/>
      <c r="AG36" s="259"/>
      <c r="AH36" s="259"/>
    </row>
    <row r="37" spans="2:34" ht="13.2" x14ac:dyDescent="0.2">
      <c r="AH37" s="259"/>
    </row>
    <row r="38" spans="2:34" ht="13.2" x14ac:dyDescent="0.2">
      <c r="AG38" s="259"/>
      <c r="AH38" s="259"/>
    </row>
    <row r="39" spans="2:34" ht="13.2" x14ac:dyDescent="0.2"/>
    <row r="40" spans="2:34" ht="13.2" x14ac:dyDescent="0.2">
      <c r="X40" s="259"/>
    </row>
    <row r="41" spans="2:34" ht="13.2" x14ac:dyDescent="0.2">
      <c r="R41" s="259"/>
    </row>
    <row r="42" spans="2:34" ht="13.2" x14ac:dyDescent="0.2">
      <c r="W42" s="259"/>
    </row>
    <row r="43" spans="2:34" ht="13.2" x14ac:dyDescent="0.2">
      <c r="Y43" s="259"/>
      <c r="Z43" s="259"/>
      <c r="AA43" s="259"/>
      <c r="AB43" s="259"/>
      <c r="AC43" s="259"/>
      <c r="AD43" s="259"/>
      <c r="AE43" s="259"/>
      <c r="AF43" s="259"/>
      <c r="AG43" s="259"/>
      <c r="AH43" s="259"/>
    </row>
    <row r="44" spans="2:34" ht="13.2" x14ac:dyDescent="0.2">
      <c r="AH44" s="259"/>
    </row>
    <row r="45" spans="2:34" ht="13.2" x14ac:dyDescent="0.2">
      <c r="X45" s="259"/>
    </row>
    <row r="46" spans="2:34" ht="13.2" x14ac:dyDescent="0.2"/>
    <row r="47" spans="2:34" ht="13.2" x14ac:dyDescent="0.2"/>
    <row r="48" spans="2:34" ht="13.2" x14ac:dyDescent="0.2">
      <c r="W48" s="259"/>
      <c r="Y48" s="259"/>
      <c r="Z48" s="259"/>
      <c r="AA48" s="259"/>
      <c r="AB48" s="259"/>
      <c r="AC48" s="259"/>
      <c r="AD48" s="259"/>
      <c r="AE48" s="259"/>
      <c r="AF48" s="259"/>
      <c r="AG48" s="259"/>
      <c r="AH48" s="259"/>
    </row>
    <row r="49" spans="28:34" ht="13.2" x14ac:dyDescent="0.2"/>
    <row r="50" spans="28:34" ht="13.2" x14ac:dyDescent="0.2">
      <c r="AE50" s="259"/>
      <c r="AF50" s="259"/>
      <c r="AG50" s="259"/>
      <c r="AH50" s="259"/>
    </row>
    <row r="51" spans="28:34" ht="13.2" x14ac:dyDescent="0.2">
      <c r="AC51" s="259"/>
      <c r="AD51" s="259"/>
      <c r="AE51" s="259"/>
      <c r="AF51" s="259"/>
      <c r="AG51" s="259"/>
      <c r="AH51" s="259"/>
    </row>
    <row r="52" spans="28:34" ht="13.2" x14ac:dyDescent="0.2"/>
    <row r="53" spans="28:34" ht="13.2" x14ac:dyDescent="0.2">
      <c r="AF53" s="259"/>
      <c r="AG53" s="259"/>
      <c r="AH53" s="259"/>
    </row>
    <row r="54" spans="28:34" ht="13.2" x14ac:dyDescent="0.2">
      <c r="AH54" s="259"/>
    </row>
    <row r="55" spans="28:34" ht="13.2" x14ac:dyDescent="0.2"/>
    <row r="56" spans="28:34" ht="13.2" x14ac:dyDescent="0.2">
      <c r="AB56" s="259"/>
      <c r="AC56" s="259"/>
      <c r="AD56" s="259"/>
      <c r="AE56" s="259"/>
      <c r="AF56" s="259"/>
      <c r="AG56" s="259"/>
      <c r="AH56" s="259"/>
    </row>
    <row r="57" spans="28:34" ht="13.2" x14ac:dyDescent="0.2">
      <c r="AH57" s="259"/>
    </row>
    <row r="58" spans="28:34" ht="13.2" x14ac:dyDescent="0.2">
      <c r="AH58" s="259"/>
    </row>
    <row r="59" spans="28:34" ht="13.2" x14ac:dyDescent="0.2">
      <c r="AG59" s="259"/>
      <c r="AH59" s="259"/>
    </row>
    <row r="60" spans="28:34" ht="13.2" x14ac:dyDescent="0.2"/>
    <row r="61" spans="28:34" ht="13.2" x14ac:dyDescent="0.2"/>
    <row r="62" spans="28:34" ht="13.2" x14ac:dyDescent="0.2"/>
    <row r="63" spans="28:34" ht="13.2" x14ac:dyDescent="0.2">
      <c r="AH63" s="259"/>
    </row>
    <row r="64" spans="28:34" ht="13.2" x14ac:dyDescent="0.2">
      <c r="AG64" s="259"/>
      <c r="AH64" s="259"/>
    </row>
    <row r="65" spans="28:34" ht="13.2" x14ac:dyDescent="0.2"/>
    <row r="66" spans="28:34" ht="13.2" x14ac:dyDescent="0.2"/>
    <row r="67" spans="28:34" ht="13.2" x14ac:dyDescent="0.2"/>
    <row r="68" spans="28:34" ht="13.2" x14ac:dyDescent="0.2">
      <c r="AB68" s="259"/>
      <c r="AC68" s="259"/>
      <c r="AD68" s="259"/>
      <c r="AE68" s="259"/>
      <c r="AF68" s="259"/>
      <c r="AG68" s="259"/>
      <c r="AH68" s="259"/>
    </row>
    <row r="69" spans="28:34" ht="13.2" x14ac:dyDescent="0.2">
      <c r="AF69" s="259"/>
      <c r="AG69" s="259"/>
      <c r="AH69" s="259"/>
    </row>
    <row r="70" spans="28:34" ht="13.2" x14ac:dyDescent="0.2"/>
    <row r="71" spans="28:34" ht="13.2" x14ac:dyDescent="0.2"/>
    <row r="72" spans="28:34" ht="13.2" x14ac:dyDescent="0.2"/>
    <row r="73" spans="28:34" ht="13.2" x14ac:dyDescent="0.2"/>
    <row r="74" spans="28:34" ht="13.2" x14ac:dyDescent="0.2"/>
    <row r="75" spans="28:34" ht="13.2" x14ac:dyDescent="0.2">
      <c r="AH75" s="259"/>
    </row>
    <row r="76" spans="28:34" ht="13.2" x14ac:dyDescent="0.2">
      <c r="AF76" s="259"/>
      <c r="AG76" s="259"/>
      <c r="AH76" s="259"/>
    </row>
    <row r="77" spans="28:34" ht="13.2" x14ac:dyDescent="0.2">
      <c r="AG77" s="259"/>
      <c r="AH77" s="259"/>
    </row>
    <row r="78" spans="28:34" ht="13.2" x14ac:dyDescent="0.2"/>
    <row r="79" spans="28:34" ht="13.2" x14ac:dyDescent="0.2"/>
    <row r="80" spans="28:34" ht="13.2" x14ac:dyDescent="0.2"/>
    <row r="81" spans="25:34" ht="13.2" x14ac:dyDescent="0.2"/>
    <row r="82" spans="25:34" ht="13.2" x14ac:dyDescent="0.2">
      <c r="Y82" s="259"/>
    </row>
    <row r="83" spans="25:34" ht="13.2" x14ac:dyDescent="0.2">
      <c r="Y83" s="259"/>
      <c r="Z83" s="259"/>
      <c r="AA83" s="259"/>
      <c r="AB83" s="259"/>
      <c r="AC83" s="259"/>
      <c r="AD83" s="259"/>
      <c r="AE83" s="259"/>
      <c r="AF83" s="259"/>
      <c r="AG83" s="259"/>
      <c r="AH83" s="259"/>
    </row>
    <row r="84" spans="25:34" ht="13.2" x14ac:dyDescent="0.2"/>
    <row r="85" spans="25:34" ht="13.2" x14ac:dyDescent="0.2"/>
    <row r="86" spans="25:34" ht="13.2" x14ac:dyDescent="0.2"/>
    <row r="87" spans="25:34" ht="13.2" x14ac:dyDescent="0.2"/>
    <row r="88" spans="25:34" ht="13.2" x14ac:dyDescent="0.2">
      <c r="AH88" s="259"/>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59"/>
      <c r="AG94" s="259"/>
      <c r="AH94" s="259"/>
    </row>
    <row r="95" spans="25:34" ht="13.5" customHeight="1" x14ac:dyDescent="0.2">
      <c r="AH95" s="259"/>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9"/>
    </row>
    <row r="102" spans="33:34" ht="13.5" customHeight="1" x14ac:dyDescent="0.2"/>
    <row r="103" spans="33:34" ht="13.5" customHeight="1" x14ac:dyDescent="0.2"/>
    <row r="104" spans="33:34" ht="13.5" customHeight="1" x14ac:dyDescent="0.2">
      <c r="AG104" s="259"/>
      <c r="AH104" s="259"/>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9"/>
    </row>
    <row r="117" spans="34:122" ht="13.5" customHeight="1" x14ac:dyDescent="0.2"/>
    <row r="118" spans="34:122" ht="13.5" customHeight="1" x14ac:dyDescent="0.2"/>
    <row r="119" spans="34:122" ht="13.5" customHeight="1" x14ac:dyDescent="0.2"/>
    <row r="120" spans="34:122" ht="13.5" customHeight="1" x14ac:dyDescent="0.2">
      <c r="AH120" s="259"/>
    </row>
    <row r="121" spans="34:122" ht="13.5" customHeight="1" x14ac:dyDescent="0.2">
      <c r="AH121" s="259"/>
    </row>
    <row r="122" spans="34:122" ht="13.5" customHeight="1" x14ac:dyDescent="0.2"/>
    <row r="123" spans="34:122" ht="13.5" customHeight="1" x14ac:dyDescent="0.2"/>
    <row r="124" spans="34:122" ht="13.5" customHeight="1" x14ac:dyDescent="0.2"/>
    <row r="125" spans="34:122" ht="13.5" customHeight="1" x14ac:dyDescent="0.2">
      <c r="DR125" s="259" t="s">
        <v>513</v>
      </c>
    </row>
  </sheetData>
  <sheetProtection algorithmName="SHA-512" hashValue="sBVYCU+k6XLVyesHQRfNEYsfu+Jd0oPuJTrsvP6HDY64VDF8mN0+wS4zZyiMJHp4CBP/LLpYdvL7/yLYmjKoJw==" saltValue="5YiAxykK62ArLh7SEvLqrA=="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09375" defaultRowHeight="13.2" x14ac:dyDescent="0.2"/>
  <cols>
    <col min="1" max="1" width="45.88671875" style="144" customWidth="1"/>
    <col min="2" max="8" width="13.33203125" style="144" customWidth="1"/>
    <col min="9" max="16384" width="11.109375" style="144"/>
  </cols>
  <sheetData>
    <row r="1" spans="1:8" x14ac:dyDescent="0.2">
      <c r="A1" s="138"/>
      <c r="B1" s="139"/>
      <c r="C1" s="140"/>
      <c r="D1" s="141"/>
      <c r="E1" s="142"/>
      <c r="F1" s="142"/>
      <c r="G1" s="142"/>
      <c r="H1" s="143"/>
    </row>
    <row r="2" spans="1:8" x14ac:dyDescent="0.2">
      <c r="A2" s="145"/>
      <c r="B2" s="146"/>
      <c r="C2" s="147"/>
      <c r="D2" s="148" t="s">
        <v>54</v>
      </c>
      <c r="E2" s="149"/>
      <c r="F2" s="150" t="s">
        <v>563</v>
      </c>
      <c r="G2" s="151"/>
      <c r="H2" s="152"/>
    </row>
    <row r="3" spans="1:8" x14ac:dyDescent="0.2">
      <c r="A3" s="148" t="s">
        <v>556</v>
      </c>
      <c r="B3" s="153"/>
      <c r="C3" s="154"/>
      <c r="D3" s="155">
        <v>374532</v>
      </c>
      <c r="E3" s="156"/>
      <c r="F3" s="157">
        <v>289738</v>
      </c>
      <c r="G3" s="158"/>
      <c r="H3" s="159"/>
    </row>
    <row r="4" spans="1:8" x14ac:dyDescent="0.2">
      <c r="A4" s="160"/>
      <c r="B4" s="161"/>
      <c r="C4" s="162"/>
      <c r="D4" s="163">
        <v>201651</v>
      </c>
      <c r="E4" s="164"/>
      <c r="F4" s="165">
        <v>156238</v>
      </c>
      <c r="G4" s="166"/>
      <c r="H4" s="167"/>
    </row>
    <row r="5" spans="1:8" x14ac:dyDescent="0.2">
      <c r="A5" s="148" t="s">
        <v>558</v>
      </c>
      <c r="B5" s="153"/>
      <c r="C5" s="154"/>
      <c r="D5" s="155">
        <v>174305</v>
      </c>
      <c r="E5" s="156"/>
      <c r="F5" s="157">
        <v>316937</v>
      </c>
      <c r="G5" s="158"/>
      <c r="H5" s="159"/>
    </row>
    <row r="6" spans="1:8" x14ac:dyDescent="0.2">
      <c r="A6" s="160"/>
      <c r="B6" s="161"/>
      <c r="C6" s="162"/>
      <c r="D6" s="163">
        <v>100956</v>
      </c>
      <c r="E6" s="164"/>
      <c r="F6" s="165">
        <v>199150</v>
      </c>
      <c r="G6" s="166"/>
      <c r="H6" s="167"/>
    </row>
    <row r="7" spans="1:8" x14ac:dyDescent="0.2">
      <c r="A7" s="148" t="s">
        <v>559</v>
      </c>
      <c r="B7" s="153"/>
      <c r="C7" s="154"/>
      <c r="D7" s="155">
        <v>192697</v>
      </c>
      <c r="E7" s="156"/>
      <c r="F7" s="157">
        <v>125391</v>
      </c>
      <c r="G7" s="158"/>
      <c r="H7" s="159"/>
    </row>
    <row r="8" spans="1:8" x14ac:dyDescent="0.2">
      <c r="A8" s="160"/>
      <c r="B8" s="161"/>
      <c r="C8" s="162"/>
      <c r="D8" s="163">
        <v>119433</v>
      </c>
      <c r="E8" s="164"/>
      <c r="F8" s="165">
        <v>68516</v>
      </c>
      <c r="G8" s="166"/>
      <c r="H8" s="167"/>
    </row>
    <row r="9" spans="1:8" x14ac:dyDescent="0.2">
      <c r="A9" s="148" t="s">
        <v>560</v>
      </c>
      <c r="B9" s="153"/>
      <c r="C9" s="154"/>
      <c r="D9" s="155">
        <v>270297</v>
      </c>
      <c r="E9" s="156"/>
      <c r="F9" s="157">
        <v>122054</v>
      </c>
      <c r="G9" s="158"/>
      <c r="H9" s="159"/>
    </row>
    <row r="10" spans="1:8" x14ac:dyDescent="0.2">
      <c r="A10" s="160"/>
      <c r="B10" s="161"/>
      <c r="C10" s="162"/>
      <c r="D10" s="163">
        <v>102997</v>
      </c>
      <c r="E10" s="164"/>
      <c r="F10" s="165">
        <v>68298</v>
      </c>
      <c r="G10" s="166"/>
      <c r="H10" s="167"/>
    </row>
    <row r="11" spans="1:8" x14ac:dyDescent="0.2">
      <c r="A11" s="148" t="s">
        <v>561</v>
      </c>
      <c r="B11" s="153"/>
      <c r="C11" s="154"/>
      <c r="D11" s="155">
        <v>197440</v>
      </c>
      <c r="E11" s="156"/>
      <c r="F11" s="157">
        <v>111644</v>
      </c>
      <c r="G11" s="158"/>
      <c r="H11" s="159"/>
    </row>
    <row r="12" spans="1:8" x14ac:dyDescent="0.2">
      <c r="A12" s="160"/>
      <c r="B12" s="161"/>
      <c r="C12" s="168"/>
      <c r="D12" s="163">
        <v>96495</v>
      </c>
      <c r="E12" s="164"/>
      <c r="F12" s="165">
        <v>66606</v>
      </c>
      <c r="G12" s="166"/>
      <c r="H12" s="167"/>
    </row>
    <row r="13" spans="1:8" x14ac:dyDescent="0.2">
      <c r="A13" s="148"/>
      <c r="B13" s="153"/>
      <c r="C13" s="169"/>
      <c r="D13" s="170">
        <v>241854</v>
      </c>
      <c r="E13" s="171"/>
      <c r="F13" s="172">
        <v>193153</v>
      </c>
      <c r="G13" s="173"/>
      <c r="H13" s="159"/>
    </row>
    <row r="14" spans="1:8" x14ac:dyDescent="0.2">
      <c r="A14" s="160"/>
      <c r="B14" s="161"/>
      <c r="C14" s="162"/>
      <c r="D14" s="163">
        <v>124306</v>
      </c>
      <c r="E14" s="164"/>
      <c r="F14" s="165">
        <v>111762</v>
      </c>
      <c r="G14" s="166"/>
      <c r="H14" s="167"/>
    </row>
    <row r="17" spans="1:11" x14ac:dyDescent="0.2">
      <c r="A17" s="144" t="s">
        <v>55</v>
      </c>
    </row>
    <row r="18" spans="1:11" x14ac:dyDescent="0.2">
      <c r="A18" s="174"/>
      <c r="B18" s="174" t="e">
        <f>#REF!</f>
        <v>#REF!</v>
      </c>
      <c r="C18" s="174" t="e">
        <f>#REF!</f>
        <v>#REF!</v>
      </c>
      <c r="D18" s="174" t="e">
        <f>#REF!</f>
        <v>#REF!</v>
      </c>
      <c r="E18" s="174" t="e">
        <f>#REF!</f>
        <v>#REF!</v>
      </c>
      <c r="F18" s="174" t="e">
        <f>#REF!</f>
        <v>#REF!</v>
      </c>
    </row>
    <row r="19" spans="1:11" x14ac:dyDescent="0.2">
      <c r="A19" s="174" t="s">
        <v>56</v>
      </c>
      <c r="B19" s="174" t="e">
        <f>ROUND(VALUE(SUBSTITUTE(#REF!,"▲","-")),2)</f>
        <v>#REF!</v>
      </c>
      <c r="C19" s="174" t="e">
        <f>ROUND(VALUE(SUBSTITUTE(#REF!,"▲","-")),2)</f>
        <v>#REF!</v>
      </c>
      <c r="D19" s="174" t="e">
        <f>ROUND(VALUE(SUBSTITUTE(#REF!,"▲","-")),2)</f>
        <v>#REF!</v>
      </c>
      <c r="E19" s="174" t="e">
        <f>ROUND(VALUE(SUBSTITUTE(#REF!,"▲","-")),2)</f>
        <v>#REF!</v>
      </c>
      <c r="F19" s="174" t="e">
        <f>ROUND(VALUE(SUBSTITUTE(#REF!,"▲","-")),2)</f>
        <v>#REF!</v>
      </c>
    </row>
    <row r="20" spans="1:11" x14ac:dyDescent="0.2">
      <c r="A20" s="174" t="s">
        <v>57</v>
      </c>
      <c r="B20" s="174" t="e">
        <f>ROUND(VALUE(SUBSTITUTE(#REF!,"▲","-")),2)</f>
        <v>#REF!</v>
      </c>
      <c r="C20" s="174" t="e">
        <f>ROUND(VALUE(SUBSTITUTE(#REF!,"▲","-")),2)</f>
        <v>#REF!</v>
      </c>
      <c r="D20" s="174" t="e">
        <f>ROUND(VALUE(SUBSTITUTE(#REF!,"▲","-")),2)</f>
        <v>#REF!</v>
      </c>
      <c r="E20" s="174" t="e">
        <f>ROUND(VALUE(SUBSTITUTE(#REF!,"▲","-")),2)</f>
        <v>#REF!</v>
      </c>
      <c r="F20" s="174" t="e">
        <f>ROUND(VALUE(SUBSTITUTE(#REF!,"▲","-")),2)</f>
        <v>#REF!</v>
      </c>
    </row>
    <row r="21" spans="1:11" x14ac:dyDescent="0.2">
      <c r="A21" s="174" t="s">
        <v>58</v>
      </c>
      <c r="B21" s="174" t="e">
        <f>IF(ISNUMBER(VALUE(SUBSTITUTE(#REF!,"▲","-"))),ROUND(VALUE(SUBSTITUTE(#REF!,"▲","-")),2),NA())</f>
        <v>#N/A</v>
      </c>
      <c r="C21" s="174" t="e">
        <f>IF(ISNUMBER(VALUE(SUBSTITUTE(#REF!,"▲","-"))),ROUND(VALUE(SUBSTITUTE(#REF!,"▲","-")),2),NA())</f>
        <v>#N/A</v>
      </c>
      <c r="D21" s="174" t="e">
        <f>IF(ISNUMBER(VALUE(SUBSTITUTE(#REF!,"▲","-"))),ROUND(VALUE(SUBSTITUTE(#REF!,"▲","-")),2),NA())</f>
        <v>#N/A</v>
      </c>
      <c r="E21" s="174" t="e">
        <f>IF(ISNUMBER(VALUE(SUBSTITUTE(#REF!,"▲","-"))),ROUND(VALUE(SUBSTITUTE(#REF!,"▲","-")),2),NA())</f>
        <v>#N/A</v>
      </c>
      <c r="F21" s="174" t="e">
        <f>IF(ISNUMBER(VALUE(SUBSTITUTE(#REF!,"▲","-"))),ROUND(VALUE(SUBSTITUTE(#REF!,"▲","-")),2),NA())</f>
        <v>#N/A</v>
      </c>
    </row>
    <row r="24" spans="1:11" x14ac:dyDescent="0.2">
      <c r="A24" s="144" t="s">
        <v>59</v>
      </c>
    </row>
    <row r="25" spans="1:11" x14ac:dyDescent="0.2">
      <c r="A25" s="175"/>
      <c r="B25" s="175" t="e">
        <f>#REF!</f>
        <v>#REF!</v>
      </c>
      <c r="C25" s="175"/>
      <c r="D25" s="175" t="e">
        <f>#REF!</f>
        <v>#REF!</v>
      </c>
      <c r="E25" s="175"/>
      <c r="F25" s="175" t="e">
        <f>#REF!</f>
        <v>#REF!</v>
      </c>
      <c r="G25" s="175"/>
      <c r="H25" s="175" t="e">
        <f>#REF!</f>
        <v>#REF!</v>
      </c>
      <c r="I25" s="175"/>
      <c r="J25" s="175" t="e">
        <f>#REF!</f>
        <v>#REF!</v>
      </c>
      <c r="K25" s="175"/>
    </row>
    <row r="26" spans="1:11" x14ac:dyDescent="0.2">
      <c r="A26" s="175"/>
      <c r="B26" s="175" t="s">
        <v>60</v>
      </c>
      <c r="C26" s="175" t="s">
        <v>61</v>
      </c>
      <c r="D26" s="175" t="s">
        <v>60</v>
      </c>
      <c r="E26" s="175" t="s">
        <v>61</v>
      </c>
      <c r="F26" s="175" t="s">
        <v>60</v>
      </c>
      <c r="G26" s="175" t="s">
        <v>61</v>
      </c>
      <c r="H26" s="175" t="s">
        <v>60</v>
      </c>
      <c r="I26" s="175" t="s">
        <v>61</v>
      </c>
      <c r="J26" s="175" t="s">
        <v>60</v>
      </c>
      <c r="K26" s="175" t="s">
        <v>61</v>
      </c>
    </row>
    <row r="27" spans="1:11" x14ac:dyDescent="0.2">
      <c r="A27" s="175" t="e">
        <f>IF(#REF!="",NA(),#REF!)</f>
        <v>#REF!</v>
      </c>
      <c r="B27" s="175" t="e">
        <f>IF(ROUND(VALUE(SUBSTITUTE(#REF!,"▲", "-")), 2) &lt; 0, ABS(ROUND(VALUE(SUBSTITUTE(#REF!,"▲", "-")), 2)), NA())</f>
        <v>#REF!</v>
      </c>
      <c r="C27" s="175" t="e">
        <f>IF(ROUND(VALUE(SUBSTITUTE(#REF!,"▲", "-")), 2) &gt;= 0, ABS(ROUND(VALUE(SUBSTITUTE(#REF!,"▲", "-")), 2)), NA())</f>
        <v>#REF!</v>
      </c>
      <c r="D27" s="175" t="e">
        <f>IF(ROUND(VALUE(SUBSTITUTE(#REF!,"▲", "-")), 2) &lt; 0, ABS(ROUND(VALUE(SUBSTITUTE(#REF!,"▲", "-")), 2)), NA())</f>
        <v>#REF!</v>
      </c>
      <c r="E27" s="175" t="e">
        <f>IF(ROUND(VALUE(SUBSTITUTE(#REF!,"▲", "-")), 2) &gt;= 0, ABS(ROUND(VALUE(SUBSTITUTE(#REF!,"▲", "-")), 2)), NA())</f>
        <v>#REF!</v>
      </c>
      <c r="F27" s="175" t="e">
        <f>IF(ROUND(VALUE(SUBSTITUTE(#REF!,"▲", "-")), 2) &lt; 0, ABS(ROUND(VALUE(SUBSTITUTE(#REF!,"▲", "-")), 2)), NA())</f>
        <v>#REF!</v>
      </c>
      <c r="G27" s="175" t="e">
        <f>IF(ROUND(VALUE(SUBSTITUTE(#REF!,"▲", "-")), 2) &gt;= 0, ABS(ROUND(VALUE(SUBSTITUTE(#REF!,"▲", "-")), 2)), NA())</f>
        <v>#REF!</v>
      </c>
      <c r="H27" s="175" t="e">
        <f>IF(ROUND(VALUE(SUBSTITUTE(#REF!,"▲", "-")), 2) &lt; 0, ABS(ROUND(VALUE(SUBSTITUTE(#REF!,"▲", "-")), 2)), NA())</f>
        <v>#REF!</v>
      </c>
      <c r="I27" s="175" t="e">
        <f>IF(ROUND(VALUE(SUBSTITUTE(#REF!,"▲", "-")), 2) &gt;= 0, ABS(ROUND(VALUE(SUBSTITUTE(#REF!,"▲", "-")), 2)), NA())</f>
        <v>#REF!</v>
      </c>
      <c r="J27" s="175" t="e">
        <f>IF(ROUND(VALUE(SUBSTITUTE(#REF!,"▲", "-")), 2) &lt; 0, ABS(ROUND(VALUE(SUBSTITUTE(#REF!,"▲", "-")), 2)), NA())</f>
        <v>#REF!</v>
      </c>
      <c r="K27" s="175" t="e">
        <f>IF(ROUND(VALUE(SUBSTITUTE(#REF!,"▲", "-")), 2) &gt;= 0, ABS(ROUND(VALUE(SUBSTITUTE(#REF!,"▲", "-")), 2)), NA())</f>
        <v>#REF!</v>
      </c>
    </row>
    <row r="28" spans="1:11" x14ac:dyDescent="0.2">
      <c r="A28" s="175" t="e">
        <f>IF(#REF!="",NA(),#REF!)</f>
        <v>#REF!</v>
      </c>
      <c r="B28" s="175" t="e">
        <f>IF(ROUND(VALUE(SUBSTITUTE(#REF!,"▲", "-")), 2) &lt; 0, ABS(ROUND(VALUE(SUBSTITUTE(#REF!,"▲", "-")), 2)), NA())</f>
        <v>#REF!</v>
      </c>
      <c r="C28" s="175" t="e">
        <f>IF(ROUND(VALUE(SUBSTITUTE(#REF!,"▲", "-")), 2) &gt;= 0, ABS(ROUND(VALUE(SUBSTITUTE(#REF!,"▲", "-")), 2)), NA())</f>
        <v>#REF!</v>
      </c>
      <c r="D28" s="175" t="e">
        <f>IF(ROUND(VALUE(SUBSTITUTE(#REF!,"▲", "-")), 2) &lt; 0, ABS(ROUND(VALUE(SUBSTITUTE(#REF!,"▲", "-")), 2)), NA())</f>
        <v>#REF!</v>
      </c>
      <c r="E28" s="175" t="e">
        <f>IF(ROUND(VALUE(SUBSTITUTE(#REF!,"▲", "-")), 2) &gt;= 0, ABS(ROUND(VALUE(SUBSTITUTE(#REF!,"▲", "-")), 2)), NA())</f>
        <v>#REF!</v>
      </c>
      <c r="F28" s="175" t="e">
        <f>IF(ROUND(VALUE(SUBSTITUTE(#REF!,"▲", "-")), 2) &lt; 0, ABS(ROUND(VALUE(SUBSTITUTE(#REF!,"▲", "-")), 2)), NA())</f>
        <v>#REF!</v>
      </c>
      <c r="G28" s="175" t="e">
        <f>IF(ROUND(VALUE(SUBSTITUTE(#REF!,"▲", "-")), 2) &gt;= 0, ABS(ROUND(VALUE(SUBSTITUTE(#REF!,"▲", "-")), 2)), NA())</f>
        <v>#REF!</v>
      </c>
      <c r="H28" s="175" t="e">
        <f>IF(ROUND(VALUE(SUBSTITUTE(#REF!,"▲", "-")), 2) &lt; 0, ABS(ROUND(VALUE(SUBSTITUTE(#REF!,"▲", "-")), 2)), NA())</f>
        <v>#REF!</v>
      </c>
      <c r="I28" s="175" t="e">
        <f>IF(ROUND(VALUE(SUBSTITUTE(#REF!,"▲", "-")), 2) &gt;= 0, ABS(ROUND(VALUE(SUBSTITUTE(#REF!,"▲", "-")), 2)), NA())</f>
        <v>#REF!</v>
      </c>
      <c r="J28" s="175" t="e">
        <f>IF(ROUND(VALUE(SUBSTITUTE(#REF!,"▲", "-")), 2) &lt; 0, ABS(ROUND(VALUE(SUBSTITUTE(#REF!,"▲", "-")), 2)), NA())</f>
        <v>#REF!</v>
      </c>
      <c r="K28" s="175" t="e">
        <f>IF(ROUND(VALUE(SUBSTITUTE(#REF!,"▲", "-")), 2) &gt;= 0, ABS(ROUND(VALUE(SUBSTITUTE(#REF!,"▲", "-")), 2)), NA())</f>
        <v>#REF!</v>
      </c>
    </row>
    <row r="29" spans="1:11" x14ac:dyDescent="0.2">
      <c r="A29" s="175" t="e">
        <f>IF(#REF!="",NA(),#REF!)</f>
        <v>#REF!</v>
      </c>
      <c r="B29" s="175" t="e">
        <f>IF(ROUND(VALUE(SUBSTITUTE(#REF!,"▲", "-")), 2) &lt; 0, ABS(ROUND(VALUE(SUBSTITUTE(#REF!,"▲", "-")), 2)), NA())</f>
        <v>#REF!</v>
      </c>
      <c r="C29" s="175" t="e">
        <f>IF(ROUND(VALUE(SUBSTITUTE(#REF!,"▲", "-")), 2) &gt;= 0, ABS(ROUND(VALUE(SUBSTITUTE(#REF!,"▲", "-")), 2)), NA())</f>
        <v>#REF!</v>
      </c>
      <c r="D29" s="175" t="e">
        <f>IF(ROUND(VALUE(SUBSTITUTE(#REF!,"▲", "-")), 2) &lt; 0, ABS(ROUND(VALUE(SUBSTITUTE(#REF!,"▲", "-")), 2)), NA())</f>
        <v>#REF!</v>
      </c>
      <c r="E29" s="175" t="e">
        <f>IF(ROUND(VALUE(SUBSTITUTE(#REF!,"▲", "-")), 2) &gt;= 0, ABS(ROUND(VALUE(SUBSTITUTE(#REF!,"▲", "-")), 2)), NA())</f>
        <v>#REF!</v>
      </c>
      <c r="F29" s="175" t="e">
        <f>IF(ROUND(VALUE(SUBSTITUTE(#REF!,"▲", "-")), 2) &lt; 0, ABS(ROUND(VALUE(SUBSTITUTE(#REF!,"▲", "-")), 2)), NA())</f>
        <v>#REF!</v>
      </c>
      <c r="G29" s="175" t="e">
        <f>IF(ROUND(VALUE(SUBSTITUTE(#REF!,"▲", "-")), 2) &gt;= 0, ABS(ROUND(VALUE(SUBSTITUTE(#REF!,"▲", "-")), 2)), NA())</f>
        <v>#REF!</v>
      </c>
      <c r="H29" s="175" t="e">
        <f>IF(ROUND(VALUE(SUBSTITUTE(#REF!,"▲", "-")), 2) &lt; 0, ABS(ROUND(VALUE(SUBSTITUTE(#REF!,"▲", "-")), 2)), NA())</f>
        <v>#REF!</v>
      </c>
      <c r="I29" s="175" t="e">
        <f>IF(ROUND(VALUE(SUBSTITUTE(#REF!,"▲", "-")), 2) &gt;= 0, ABS(ROUND(VALUE(SUBSTITUTE(#REF!,"▲", "-")), 2)), NA())</f>
        <v>#REF!</v>
      </c>
      <c r="J29" s="175" t="e">
        <f>IF(ROUND(VALUE(SUBSTITUTE(#REF!,"▲", "-")), 2) &lt; 0, ABS(ROUND(VALUE(SUBSTITUTE(#REF!,"▲", "-")), 2)), NA())</f>
        <v>#REF!</v>
      </c>
      <c r="K29" s="175" t="e">
        <f>IF(ROUND(VALUE(SUBSTITUTE(#REF!,"▲", "-")), 2) &gt;= 0, ABS(ROUND(VALUE(SUBSTITUTE(#REF!,"▲", "-")), 2)), NA())</f>
        <v>#REF!</v>
      </c>
    </row>
    <row r="30" spans="1:11" x14ac:dyDescent="0.2">
      <c r="A30" s="175" t="e">
        <f>IF(#REF!="",NA(),#REF!)</f>
        <v>#REF!</v>
      </c>
      <c r="B30" s="175" t="e">
        <f>IF(ROUND(VALUE(SUBSTITUTE(#REF!,"▲", "-")), 2) &lt; 0, ABS(ROUND(VALUE(SUBSTITUTE(#REF!,"▲", "-")), 2)), NA())</f>
        <v>#REF!</v>
      </c>
      <c r="C30" s="175" t="e">
        <f>IF(ROUND(VALUE(SUBSTITUTE(#REF!,"▲", "-")), 2) &gt;= 0, ABS(ROUND(VALUE(SUBSTITUTE(#REF!,"▲", "-")), 2)), NA())</f>
        <v>#REF!</v>
      </c>
      <c r="D30" s="175" t="e">
        <f>IF(ROUND(VALUE(SUBSTITUTE(#REF!,"▲", "-")), 2) &lt; 0, ABS(ROUND(VALUE(SUBSTITUTE(#REF!,"▲", "-")), 2)), NA())</f>
        <v>#REF!</v>
      </c>
      <c r="E30" s="175" t="e">
        <f>IF(ROUND(VALUE(SUBSTITUTE(#REF!,"▲", "-")), 2) &gt;= 0, ABS(ROUND(VALUE(SUBSTITUTE(#REF!,"▲", "-")), 2)), NA())</f>
        <v>#REF!</v>
      </c>
      <c r="F30" s="175" t="e">
        <f>IF(ROUND(VALUE(SUBSTITUTE(#REF!,"▲", "-")), 2) &lt; 0, ABS(ROUND(VALUE(SUBSTITUTE(#REF!,"▲", "-")), 2)), NA())</f>
        <v>#REF!</v>
      </c>
      <c r="G30" s="175" t="e">
        <f>IF(ROUND(VALUE(SUBSTITUTE(#REF!,"▲", "-")), 2) &gt;= 0, ABS(ROUND(VALUE(SUBSTITUTE(#REF!,"▲", "-")), 2)), NA())</f>
        <v>#REF!</v>
      </c>
      <c r="H30" s="175" t="e">
        <f>IF(ROUND(VALUE(SUBSTITUTE(#REF!,"▲", "-")), 2) &lt; 0, ABS(ROUND(VALUE(SUBSTITUTE(#REF!,"▲", "-")), 2)), NA())</f>
        <v>#REF!</v>
      </c>
      <c r="I30" s="175" t="e">
        <f>IF(ROUND(VALUE(SUBSTITUTE(#REF!,"▲", "-")), 2) &gt;= 0, ABS(ROUND(VALUE(SUBSTITUTE(#REF!,"▲", "-")), 2)), NA())</f>
        <v>#REF!</v>
      </c>
      <c r="J30" s="175" t="e">
        <f>IF(ROUND(VALUE(SUBSTITUTE(#REF!,"▲", "-")), 2) &lt; 0, ABS(ROUND(VALUE(SUBSTITUTE(#REF!,"▲", "-")), 2)), NA())</f>
        <v>#REF!</v>
      </c>
      <c r="K30" s="175" t="e">
        <f>IF(ROUND(VALUE(SUBSTITUTE(#REF!,"▲", "-")), 2) &gt;= 0, ABS(ROUND(VALUE(SUBSTITUTE(#REF!,"▲", "-")), 2)), NA())</f>
        <v>#REF!</v>
      </c>
    </row>
    <row r="31" spans="1:11" x14ac:dyDescent="0.2">
      <c r="A31" s="175" t="e">
        <f>IF(#REF!="",NA(),#REF!)</f>
        <v>#REF!</v>
      </c>
      <c r="B31" s="175" t="e">
        <f>IF(ROUND(VALUE(SUBSTITUTE(#REF!,"▲", "-")), 2) &lt; 0, ABS(ROUND(VALUE(SUBSTITUTE(#REF!,"▲", "-")), 2)), NA())</f>
        <v>#REF!</v>
      </c>
      <c r="C31" s="175" t="e">
        <f>IF(ROUND(VALUE(SUBSTITUTE(#REF!,"▲", "-")), 2) &gt;= 0, ABS(ROUND(VALUE(SUBSTITUTE(#REF!,"▲", "-")), 2)), NA())</f>
        <v>#REF!</v>
      </c>
      <c r="D31" s="175" t="e">
        <f>IF(ROUND(VALUE(SUBSTITUTE(#REF!,"▲", "-")), 2) &lt; 0, ABS(ROUND(VALUE(SUBSTITUTE(#REF!,"▲", "-")), 2)), NA())</f>
        <v>#REF!</v>
      </c>
      <c r="E31" s="175" t="e">
        <f>IF(ROUND(VALUE(SUBSTITUTE(#REF!,"▲", "-")), 2) &gt;= 0, ABS(ROUND(VALUE(SUBSTITUTE(#REF!,"▲", "-")), 2)), NA())</f>
        <v>#REF!</v>
      </c>
      <c r="F31" s="175" t="e">
        <f>IF(ROUND(VALUE(SUBSTITUTE(#REF!,"▲", "-")), 2) &lt; 0, ABS(ROUND(VALUE(SUBSTITUTE(#REF!,"▲", "-")), 2)), NA())</f>
        <v>#REF!</v>
      </c>
      <c r="G31" s="175" t="e">
        <f>IF(ROUND(VALUE(SUBSTITUTE(#REF!,"▲", "-")), 2) &gt;= 0, ABS(ROUND(VALUE(SUBSTITUTE(#REF!,"▲", "-")), 2)), NA())</f>
        <v>#REF!</v>
      </c>
      <c r="H31" s="175" t="e">
        <f>IF(ROUND(VALUE(SUBSTITUTE(#REF!,"▲", "-")), 2) &lt; 0, ABS(ROUND(VALUE(SUBSTITUTE(#REF!,"▲", "-")), 2)), NA())</f>
        <v>#REF!</v>
      </c>
      <c r="I31" s="175" t="e">
        <f>IF(ROUND(VALUE(SUBSTITUTE(#REF!,"▲", "-")), 2) &gt;= 0, ABS(ROUND(VALUE(SUBSTITUTE(#REF!,"▲", "-")), 2)), NA())</f>
        <v>#REF!</v>
      </c>
      <c r="J31" s="175" t="e">
        <f>IF(ROUND(VALUE(SUBSTITUTE(#REF!,"▲", "-")), 2) &lt; 0, ABS(ROUND(VALUE(SUBSTITUTE(#REF!,"▲", "-")), 2)), NA())</f>
        <v>#REF!</v>
      </c>
      <c r="K31" s="175" t="e">
        <f>IF(ROUND(VALUE(SUBSTITUTE(#REF!,"▲", "-")), 2) &gt;= 0, ABS(ROUND(VALUE(SUBSTITUTE(#REF!,"▲", "-")), 2)), NA())</f>
        <v>#REF!</v>
      </c>
    </row>
    <row r="32" spans="1:11" x14ac:dyDescent="0.2">
      <c r="A32" s="175" t="e">
        <f>IF(#REF!="",NA(),#REF!)</f>
        <v>#REF!</v>
      </c>
      <c r="B32" s="175" t="e">
        <f>IF(ROUND(VALUE(SUBSTITUTE(#REF!,"▲", "-")), 2) &lt; 0, ABS(ROUND(VALUE(SUBSTITUTE(#REF!,"▲", "-")), 2)), NA())</f>
        <v>#REF!</v>
      </c>
      <c r="C32" s="175" t="e">
        <f>IF(ROUND(VALUE(SUBSTITUTE(#REF!,"▲", "-")), 2) &gt;= 0, ABS(ROUND(VALUE(SUBSTITUTE(#REF!,"▲", "-")), 2)), NA())</f>
        <v>#REF!</v>
      </c>
      <c r="D32" s="175" t="e">
        <f>IF(ROUND(VALUE(SUBSTITUTE(#REF!,"▲", "-")), 2) &lt; 0, ABS(ROUND(VALUE(SUBSTITUTE(#REF!,"▲", "-")), 2)), NA())</f>
        <v>#REF!</v>
      </c>
      <c r="E32" s="175" t="e">
        <f>IF(ROUND(VALUE(SUBSTITUTE(#REF!,"▲", "-")), 2) &gt;= 0, ABS(ROUND(VALUE(SUBSTITUTE(#REF!,"▲", "-")), 2)), NA())</f>
        <v>#REF!</v>
      </c>
      <c r="F32" s="175" t="e">
        <f>IF(ROUND(VALUE(SUBSTITUTE(#REF!,"▲", "-")), 2) &lt; 0, ABS(ROUND(VALUE(SUBSTITUTE(#REF!,"▲", "-")), 2)), NA())</f>
        <v>#REF!</v>
      </c>
      <c r="G32" s="175" t="e">
        <f>IF(ROUND(VALUE(SUBSTITUTE(#REF!,"▲", "-")), 2) &gt;= 0, ABS(ROUND(VALUE(SUBSTITUTE(#REF!,"▲", "-")), 2)), NA())</f>
        <v>#REF!</v>
      </c>
      <c r="H32" s="175" t="e">
        <f>IF(ROUND(VALUE(SUBSTITUTE(#REF!,"▲", "-")), 2) &lt; 0, ABS(ROUND(VALUE(SUBSTITUTE(#REF!,"▲", "-")), 2)), NA())</f>
        <v>#REF!</v>
      </c>
      <c r="I32" s="175" t="e">
        <f>IF(ROUND(VALUE(SUBSTITUTE(#REF!,"▲", "-")), 2) &gt;= 0, ABS(ROUND(VALUE(SUBSTITUTE(#REF!,"▲", "-")), 2)), NA())</f>
        <v>#REF!</v>
      </c>
      <c r="J32" s="175" t="e">
        <f>IF(ROUND(VALUE(SUBSTITUTE(#REF!,"▲", "-")), 2) &lt; 0, ABS(ROUND(VALUE(SUBSTITUTE(#REF!,"▲", "-")), 2)), NA())</f>
        <v>#REF!</v>
      </c>
      <c r="K32" s="175" t="e">
        <f>IF(ROUND(VALUE(SUBSTITUTE(#REF!,"▲", "-")), 2) &gt;= 0, ABS(ROUND(VALUE(SUBSTITUTE(#REF!,"▲", "-")), 2)), NA())</f>
        <v>#REF!</v>
      </c>
    </row>
    <row r="33" spans="1:16" x14ac:dyDescent="0.2">
      <c r="A33" s="175" t="e">
        <f>IF(#REF!="",NA(),#REF!)</f>
        <v>#REF!</v>
      </c>
      <c r="B33" s="175" t="e">
        <f>IF(ROUND(VALUE(SUBSTITUTE(#REF!,"▲", "-")), 2) &lt; 0, ABS(ROUND(VALUE(SUBSTITUTE(#REF!,"▲", "-")), 2)), NA())</f>
        <v>#REF!</v>
      </c>
      <c r="C33" s="175" t="e">
        <f>IF(ROUND(VALUE(SUBSTITUTE(#REF!,"▲", "-")), 2) &gt;= 0, ABS(ROUND(VALUE(SUBSTITUTE(#REF!,"▲", "-")), 2)), NA())</f>
        <v>#REF!</v>
      </c>
      <c r="D33" s="175" t="e">
        <f>IF(ROUND(VALUE(SUBSTITUTE(#REF!,"▲", "-")), 2) &lt; 0, ABS(ROUND(VALUE(SUBSTITUTE(#REF!,"▲", "-")), 2)), NA())</f>
        <v>#REF!</v>
      </c>
      <c r="E33" s="175" t="e">
        <f>IF(ROUND(VALUE(SUBSTITUTE(#REF!,"▲", "-")), 2) &gt;= 0, ABS(ROUND(VALUE(SUBSTITUTE(#REF!,"▲", "-")), 2)), NA())</f>
        <v>#REF!</v>
      </c>
      <c r="F33" s="175" t="e">
        <f>IF(ROUND(VALUE(SUBSTITUTE(#REF!,"▲", "-")), 2) &lt; 0, ABS(ROUND(VALUE(SUBSTITUTE(#REF!,"▲", "-")), 2)), NA())</f>
        <v>#REF!</v>
      </c>
      <c r="G33" s="175" t="e">
        <f>IF(ROUND(VALUE(SUBSTITUTE(#REF!,"▲", "-")), 2) &gt;= 0, ABS(ROUND(VALUE(SUBSTITUTE(#REF!,"▲", "-")), 2)), NA())</f>
        <v>#REF!</v>
      </c>
      <c r="H33" s="175" t="e">
        <f>IF(ROUND(VALUE(SUBSTITUTE(#REF!,"▲", "-")), 2) &lt; 0, ABS(ROUND(VALUE(SUBSTITUTE(#REF!,"▲", "-")), 2)), NA())</f>
        <v>#REF!</v>
      </c>
      <c r="I33" s="175" t="e">
        <f>IF(ROUND(VALUE(SUBSTITUTE(#REF!,"▲", "-")), 2) &gt;= 0, ABS(ROUND(VALUE(SUBSTITUTE(#REF!,"▲", "-")), 2)), NA())</f>
        <v>#REF!</v>
      </c>
      <c r="J33" s="175" t="e">
        <f>IF(ROUND(VALUE(SUBSTITUTE(#REF!,"▲", "-")), 2) &lt; 0, ABS(ROUND(VALUE(SUBSTITUTE(#REF!,"▲", "-")), 2)), NA())</f>
        <v>#REF!</v>
      </c>
      <c r="K33" s="175" t="e">
        <f>IF(ROUND(VALUE(SUBSTITUTE(#REF!,"▲", "-")), 2) &gt;= 0, ABS(ROUND(VALUE(SUBSTITUTE(#REF!,"▲", "-")), 2)), NA())</f>
        <v>#REF!</v>
      </c>
    </row>
    <row r="34" spans="1:16" x14ac:dyDescent="0.2">
      <c r="A34" s="175" t="e">
        <f>IF(#REF!="",NA(),#REF!)</f>
        <v>#REF!</v>
      </c>
      <c r="B34" s="175" t="e">
        <f>IF(ROUND(VALUE(SUBSTITUTE(#REF!,"▲", "-")), 2) &lt; 0, ABS(ROUND(VALUE(SUBSTITUTE(#REF!,"▲", "-")), 2)), NA())</f>
        <v>#REF!</v>
      </c>
      <c r="C34" s="175" t="e">
        <f>IF(ROUND(VALUE(SUBSTITUTE(#REF!,"▲", "-")), 2) &gt;= 0, ABS(ROUND(VALUE(SUBSTITUTE(#REF!,"▲", "-")), 2)), NA())</f>
        <v>#REF!</v>
      </c>
      <c r="D34" s="175" t="e">
        <f>IF(ROUND(VALUE(SUBSTITUTE(#REF!,"▲", "-")), 2) &lt; 0, ABS(ROUND(VALUE(SUBSTITUTE(#REF!,"▲", "-")), 2)), NA())</f>
        <v>#REF!</v>
      </c>
      <c r="E34" s="175" t="e">
        <f>IF(ROUND(VALUE(SUBSTITUTE(#REF!,"▲", "-")), 2) &gt;= 0, ABS(ROUND(VALUE(SUBSTITUTE(#REF!,"▲", "-")), 2)), NA())</f>
        <v>#REF!</v>
      </c>
      <c r="F34" s="175" t="e">
        <f>IF(ROUND(VALUE(SUBSTITUTE(#REF!,"▲", "-")), 2) &lt; 0, ABS(ROUND(VALUE(SUBSTITUTE(#REF!,"▲", "-")), 2)), NA())</f>
        <v>#REF!</v>
      </c>
      <c r="G34" s="175" t="e">
        <f>IF(ROUND(VALUE(SUBSTITUTE(#REF!,"▲", "-")), 2) &gt;= 0, ABS(ROUND(VALUE(SUBSTITUTE(#REF!,"▲", "-")), 2)), NA())</f>
        <v>#REF!</v>
      </c>
      <c r="H34" s="175" t="e">
        <f>IF(ROUND(VALUE(SUBSTITUTE(#REF!,"▲", "-")), 2) &lt; 0, ABS(ROUND(VALUE(SUBSTITUTE(#REF!,"▲", "-")), 2)), NA())</f>
        <v>#REF!</v>
      </c>
      <c r="I34" s="175" t="e">
        <f>IF(ROUND(VALUE(SUBSTITUTE(#REF!,"▲", "-")), 2) &gt;= 0, ABS(ROUND(VALUE(SUBSTITUTE(#REF!,"▲", "-")), 2)), NA())</f>
        <v>#REF!</v>
      </c>
      <c r="J34" s="175" t="e">
        <f>IF(ROUND(VALUE(SUBSTITUTE(#REF!,"▲", "-")), 2) &lt; 0, ABS(ROUND(VALUE(SUBSTITUTE(#REF!,"▲", "-")), 2)), NA())</f>
        <v>#REF!</v>
      </c>
      <c r="K34" s="175" t="e">
        <f>IF(ROUND(VALUE(SUBSTITUTE(#REF!,"▲", "-")), 2) &gt;= 0, ABS(ROUND(VALUE(SUBSTITUTE(#REF!,"▲", "-")), 2)), NA())</f>
        <v>#REF!</v>
      </c>
    </row>
    <row r="35" spans="1:16" x14ac:dyDescent="0.2">
      <c r="A35" s="175" t="e">
        <f>IF(#REF!="",NA(),#REF!)</f>
        <v>#REF!</v>
      </c>
      <c r="B35" s="175" t="e">
        <f>IF(ROUND(VALUE(SUBSTITUTE(#REF!,"▲", "-")), 2) &lt; 0, ABS(ROUND(VALUE(SUBSTITUTE(#REF!,"▲", "-")), 2)), NA())</f>
        <v>#REF!</v>
      </c>
      <c r="C35" s="175" t="e">
        <f>IF(ROUND(VALUE(SUBSTITUTE(#REF!,"▲", "-")), 2) &gt;= 0, ABS(ROUND(VALUE(SUBSTITUTE(#REF!,"▲", "-")), 2)), NA())</f>
        <v>#REF!</v>
      </c>
      <c r="D35" s="175" t="e">
        <f>IF(ROUND(VALUE(SUBSTITUTE(#REF!,"▲", "-")), 2) &lt; 0, ABS(ROUND(VALUE(SUBSTITUTE(#REF!,"▲", "-")), 2)), NA())</f>
        <v>#REF!</v>
      </c>
      <c r="E35" s="175" t="e">
        <f>IF(ROUND(VALUE(SUBSTITUTE(#REF!,"▲", "-")), 2) &gt;= 0, ABS(ROUND(VALUE(SUBSTITUTE(#REF!,"▲", "-")), 2)), NA())</f>
        <v>#REF!</v>
      </c>
      <c r="F35" s="175" t="e">
        <f>IF(ROUND(VALUE(SUBSTITUTE(#REF!,"▲", "-")), 2) &lt; 0, ABS(ROUND(VALUE(SUBSTITUTE(#REF!,"▲", "-")), 2)), NA())</f>
        <v>#REF!</v>
      </c>
      <c r="G35" s="175" t="e">
        <f>IF(ROUND(VALUE(SUBSTITUTE(#REF!,"▲", "-")), 2) &gt;= 0, ABS(ROUND(VALUE(SUBSTITUTE(#REF!,"▲", "-")), 2)), NA())</f>
        <v>#REF!</v>
      </c>
      <c r="H35" s="175" t="e">
        <f>IF(ROUND(VALUE(SUBSTITUTE(#REF!,"▲", "-")), 2) &lt; 0, ABS(ROUND(VALUE(SUBSTITUTE(#REF!,"▲", "-")), 2)), NA())</f>
        <v>#REF!</v>
      </c>
      <c r="I35" s="175" t="e">
        <f>IF(ROUND(VALUE(SUBSTITUTE(#REF!,"▲", "-")), 2) &gt;= 0, ABS(ROUND(VALUE(SUBSTITUTE(#REF!,"▲", "-")), 2)), NA())</f>
        <v>#REF!</v>
      </c>
      <c r="J35" s="175" t="e">
        <f>IF(ROUND(VALUE(SUBSTITUTE(#REF!,"▲", "-")), 2) &lt; 0, ABS(ROUND(VALUE(SUBSTITUTE(#REF!,"▲", "-")), 2)), NA())</f>
        <v>#REF!</v>
      </c>
      <c r="K35" s="175" t="e">
        <f>IF(ROUND(VALUE(SUBSTITUTE(#REF!,"▲", "-")), 2) &gt;= 0, ABS(ROUND(VALUE(SUBSTITUTE(#REF!,"▲", "-")), 2)), NA())</f>
        <v>#REF!</v>
      </c>
    </row>
    <row r="36" spans="1:16" x14ac:dyDescent="0.2">
      <c r="A36" s="175" t="e">
        <f>IF(#REF!="",NA(),#REF!)</f>
        <v>#REF!</v>
      </c>
      <c r="B36" s="175" t="e">
        <f>IF(ROUND(VALUE(SUBSTITUTE(#REF!,"▲", "-")), 2) &lt; 0, ABS(ROUND(VALUE(SUBSTITUTE(#REF!,"▲", "-")), 2)), NA())</f>
        <v>#REF!</v>
      </c>
      <c r="C36" s="175" t="e">
        <f>IF(ROUND(VALUE(SUBSTITUTE(#REF!,"▲", "-")), 2) &gt;= 0, ABS(ROUND(VALUE(SUBSTITUTE(#REF!,"▲", "-")), 2)), NA())</f>
        <v>#REF!</v>
      </c>
      <c r="D36" s="175" t="e">
        <f>IF(ROUND(VALUE(SUBSTITUTE(#REF!,"▲", "-")), 2) &lt; 0, ABS(ROUND(VALUE(SUBSTITUTE(#REF!,"▲", "-")), 2)), NA())</f>
        <v>#REF!</v>
      </c>
      <c r="E36" s="175" t="e">
        <f>IF(ROUND(VALUE(SUBSTITUTE(#REF!,"▲", "-")), 2) &gt;= 0, ABS(ROUND(VALUE(SUBSTITUTE(#REF!,"▲", "-")), 2)), NA())</f>
        <v>#REF!</v>
      </c>
      <c r="F36" s="175" t="e">
        <f>IF(ROUND(VALUE(SUBSTITUTE(#REF!,"▲", "-")), 2) &lt; 0, ABS(ROUND(VALUE(SUBSTITUTE(#REF!,"▲", "-")), 2)), NA())</f>
        <v>#REF!</v>
      </c>
      <c r="G36" s="175" t="e">
        <f>IF(ROUND(VALUE(SUBSTITUTE(#REF!,"▲", "-")), 2) &gt;= 0, ABS(ROUND(VALUE(SUBSTITUTE(#REF!,"▲", "-")), 2)), NA())</f>
        <v>#REF!</v>
      </c>
      <c r="H36" s="175" t="e">
        <f>IF(ROUND(VALUE(SUBSTITUTE(#REF!,"▲", "-")), 2) &lt; 0, ABS(ROUND(VALUE(SUBSTITUTE(#REF!,"▲", "-")), 2)), NA())</f>
        <v>#REF!</v>
      </c>
      <c r="I36" s="175" t="e">
        <f>IF(ROUND(VALUE(SUBSTITUTE(#REF!,"▲", "-")), 2) &gt;= 0, ABS(ROUND(VALUE(SUBSTITUTE(#REF!,"▲", "-")), 2)), NA())</f>
        <v>#REF!</v>
      </c>
      <c r="J36" s="175" t="e">
        <f>IF(ROUND(VALUE(SUBSTITUTE(#REF!,"▲", "-")), 2) &lt; 0, ABS(ROUND(VALUE(SUBSTITUTE(#REF!,"▲", "-")), 2)), NA())</f>
        <v>#REF!</v>
      </c>
      <c r="K36" s="175" t="e">
        <f>IF(ROUND(VALUE(SUBSTITUTE(#REF!,"▲", "-")), 2) &gt;= 0, ABS(ROUND(VALUE(SUBSTITUTE(#REF!,"▲", "-")), 2)), NA())</f>
        <v>#REF!</v>
      </c>
    </row>
    <row r="39" spans="1:16" x14ac:dyDescent="0.2">
      <c r="A39" s="144" t="s">
        <v>62</v>
      </c>
    </row>
    <row r="40" spans="1:16" x14ac:dyDescent="0.2">
      <c r="A40" s="176"/>
      <c r="B40" s="176" t="e">
        <f>#REF!</f>
        <v>#REF!</v>
      </c>
      <c r="C40" s="176"/>
      <c r="D40" s="176"/>
      <c r="E40" s="176" t="e">
        <f>#REF!</f>
        <v>#REF!</v>
      </c>
      <c r="F40" s="176"/>
      <c r="G40" s="176"/>
      <c r="H40" s="176" t="e">
        <f>#REF!</f>
        <v>#REF!</v>
      </c>
      <c r="I40" s="176"/>
      <c r="J40" s="176"/>
      <c r="K40" s="176" t="e">
        <f>#REF!</f>
        <v>#REF!</v>
      </c>
      <c r="L40" s="176"/>
      <c r="M40" s="176"/>
      <c r="N40" s="176" t="e">
        <f>#REF!</f>
        <v>#REF!</v>
      </c>
      <c r="O40" s="176"/>
      <c r="P40" s="176"/>
    </row>
    <row r="41" spans="1:16" x14ac:dyDescent="0.2">
      <c r="A41" s="176"/>
      <c r="B41" s="176" t="s">
        <v>63</v>
      </c>
      <c r="C41" s="176"/>
      <c r="D41" s="176" t="s">
        <v>64</v>
      </c>
      <c r="E41" s="176" t="s">
        <v>63</v>
      </c>
      <c r="F41" s="176"/>
      <c r="G41" s="176" t="s">
        <v>64</v>
      </c>
      <c r="H41" s="176" t="s">
        <v>63</v>
      </c>
      <c r="I41" s="176"/>
      <c r="J41" s="176" t="s">
        <v>64</v>
      </c>
      <c r="K41" s="176" t="s">
        <v>63</v>
      </c>
      <c r="L41" s="176"/>
      <c r="M41" s="176" t="s">
        <v>64</v>
      </c>
      <c r="N41" s="176" t="s">
        <v>63</v>
      </c>
      <c r="O41" s="176"/>
      <c r="P41" s="176" t="s">
        <v>64</v>
      </c>
    </row>
    <row r="42" spans="1:16" x14ac:dyDescent="0.2">
      <c r="A42" s="176" t="s">
        <v>65</v>
      </c>
      <c r="B42" s="176"/>
      <c r="C42" s="176"/>
      <c r="D42" s="176" t="e">
        <f>#REF!</f>
        <v>#REF!</v>
      </c>
      <c r="E42" s="176"/>
      <c r="F42" s="176"/>
      <c r="G42" s="176" t="e">
        <f>#REF!</f>
        <v>#REF!</v>
      </c>
      <c r="H42" s="176"/>
      <c r="I42" s="176"/>
      <c r="J42" s="176" t="e">
        <f>#REF!</f>
        <v>#REF!</v>
      </c>
      <c r="K42" s="176"/>
      <c r="L42" s="176"/>
      <c r="M42" s="176" t="e">
        <f>#REF!</f>
        <v>#REF!</v>
      </c>
      <c r="N42" s="176"/>
      <c r="O42" s="176"/>
      <c r="P42" s="176" t="e">
        <f>#REF!</f>
        <v>#REF!</v>
      </c>
    </row>
    <row r="43" spans="1:16" x14ac:dyDescent="0.2">
      <c r="A43" s="176" t="s">
        <v>66</v>
      </c>
      <c r="B43" s="176" t="e">
        <f>#REF!</f>
        <v>#REF!</v>
      </c>
      <c r="C43" s="176"/>
      <c r="D43" s="176"/>
      <c r="E43" s="176" t="e">
        <f>#REF!</f>
        <v>#REF!</v>
      </c>
      <c r="F43" s="176"/>
      <c r="G43" s="176"/>
      <c r="H43" s="176" t="e">
        <f>#REF!</f>
        <v>#REF!</v>
      </c>
      <c r="I43" s="176"/>
      <c r="J43" s="176"/>
      <c r="K43" s="176" t="e">
        <f>#REF!</f>
        <v>#REF!</v>
      </c>
      <c r="L43" s="176"/>
      <c r="M43" s="176"/>
      <c r="N43" s="176" t="e">
        <f>#REF!</f>
        <v>#REF!</v>
      </c>
      <c r="O43" s="176"/>
      <c r="P43" s="176"/>
    </row>
    <row r="44" spans="1:16" x14ac:dyDescent="0.2">
      <c r="A44" s="176" t="s">
        <v>67</v>
      </c>
      <c r="B44" s="176" t="e">
        <f>#REF!</f>
        <v>#REF!</v>
      </c>
      <c r="C44" s="176"/>
      <c r="D44" s="176"/>
      <c r="E44" s="176" t="e">
        <f>#REF!</f>
        <v>#REF!</v>
      </c>
      <c r="F44" s="176"/>
      <c r="G44" s="176"/>
      <c r="H44" s="176" t="e">
        <f>#REF!</f>
        <v>#REF!</v>
      </c>
      <c r="I44" s="176"/>
      <c r="J44" s="176"/>
      <c r="K44" s="176" t="e">
        <f>#REF!</f>
        <v>#REF!</v>
      </c>
      <c r="L44" s="176"/>
      <c r="M44" s="176"/>
      <c r="N44" s="176" t="e">
        <f>#REF!</f>
        <v>#REF!</v>
      </c>
      <c r="O44" s="176"/>
      <c r="P44" s="176"/>
    </row>
    <row r="45" spans="1:16" x14ac:dyDescent="0.2">
      <c r="A45" s="176" t="s">
        <v>68</v>
      </c>
      <c r="B45" s="176" t="e">
        <f>#REF!</f>
        <v>#REF!</v>
      </c>
      <c r="C45" s="176"/>
      <c r="D45" s="176"/>
      <c r="E45" s="176" t="e">
        <f>#REF!</f>
        <v>#REF!</v>
      </c>
      <c r="F45" s="176"/>
      <c r="G45" s="176"/>
      <c r="H45" s="176" t="e">
        <f>#REF!</f>
        <v>#REF!</v>
      </c>
      <c r="I45" s="176"/>
      <c r="J45" s="176"/>
      <c r="K45" s="176" t="e">
        <f>#REF!</f>
        <v>#REF!</v>
      </c>
      <c r="L45" s="176"/>
      <c r="M45" s="176"/>
      <c r="N45" s="176" t="e">
        <f>#REF!</f>
        <v>#REF!</v>
      </c>
      <c r="O45" s="176"/>
      <c r="P45" s="176"/>
    </row>
    <row r="46" spans="1:16" x14ac:dyDescent="0.2">
      <c r="A46" s="176" t="s">
        <v>69</v>
      </c>
      <c r="B46" s="176" t="e">
        <f>#REF!</f>
        <v>#REF!</v>
      </c>
      <c r="C46" s="176"/>
      <c r="D46" s="176"/>
      <c r="E46" s="176" t="e">
        <f>#REF!</f>
        <v>#REF!</v>
      </c>
      <c r="F46" s="176"/>
      <c r="G46" s="176"/>
      <c r="H46" s="176" t="e">
        <f>#REF!</f>
        <v>#REF!</v>
      </c>
      <c r="I46" s="176"/>
      <c r="J46" s="176"/>
      <c r="K46" s="176" t="e">
        <f>#REF!</f>
        <v>#REF!</v>
      </c>
      <c r="L46" s="176"/>
      <c r="M46" s="176"/>
      <c r="N46" s="176" t="e">
        <f>#REF!</f>
        <v>#REF!</v>
      </c>
      <c r="O46" s="176"/>
      <c r="P46" s="176"/>
    </row>
    <row r="47" spans="1:16" x14ac:dyDescent="0.2">
      <c r="A47" s="176" t="s">
        <v>70</v>
      </c>
      <c r="B47" s="176" t="e">
        <f>#REF!</f>
        <v>#REF!</v>
      </c>
      <c r="C47" s="176"/>
      <c r="D47" s="176"/>
      <c r="E47" s="176" t="e">
        <f>#REF!</f>
        <v>#REF!</v>
      </c>
      <c r="F47" s="176"/>
      <c r="G47" s="176"/>
      <c r="H47" s="176" t="e">
        <f>#REF!</f>
        <v>#REF!</v>
      </c>
      <c r="I47" s="176"/>
      <c r="J47" s="176"/>
      <c r="K47" s="176" t="e">
        <f>#REF!</f>
        <v>#REF!</v>
      </c>
      <c r="L47" s="176"/>
      <c r="M47" s="176"/>
      <c r="N47" s="176" t="e">
        <f>#REF!</f>
        <v>#REF!</v>
      </c>
      <c r="O47" s="176"/>
      <c r="P47" s="176"/>
    </row>
    <row r="48" spans="1:16" x14ac:dyDescent="0.2">
      <c r="A48" s="176" t="s">
        <v>71</v>
      </c>
      <c r="B48" s="176" t="e">
        <f>#REF!</f>
        <v>#REF!</v>
      </c>
      <c r="C48" s="176"/>
      <c r="D48" s="176"/>
      <c r="E48" s="176" t="e">
        <f>#REF!</f>
        <v>#REF!</v>
      </c>
      <c r="F48" s="176"/>
      <c r="G48" s="176"/>
      <c r="H48" s="176" t="e">
        <f>#REF!</f>
        <v>#REF!</v>
      </c>
      <c r="I48" s="176"/>
      <c r="J48" s="176"/>
      <c r="K48" s="176" t="e">
        <f>#REF!</f>
        <v>#REF!</v>
      </c>
      <c r="L48" s="176"/>
      <c r="M48" s="176"/>
      <c r="N48" s="176" t="e">
        <f>#REF!</f>
        <v>#REF!</v>
      </c>
      <c r="O48" s="176"/>
      <c r="P48" s="176"/>
    </row>
    <row r="49" spans="1:16" x14ac:dyDescent="0.2">
      <c r="A49" s="176" t="s">
        <v>72</v>
      </c>
      <c r="B49" s="176" t="e">
        <f>#REF!</f>
        <v>#REF!</v>
      </c>
      <c r="C49" s="176"/>
      <c r="D49" s="176"/>
      <c r="E49" s="176" t="e">
        <f>#REF!</f>
        <v>#REF!</v>
      </c>
      <c r="F49" s="176"/>
      <c r="G49" s="176"/>
      <c r="H49" s="176" t="e">
        <f>#REF!</f>
        <v>#REF!</v>
      </c>
      <c r="I49" s="176"/>
      <c r="J49" s="176"/>
      <c r="K49" s="176" t="e">
        <f>#REF!</f>
        <v>#REF!</v>
      </c>
      <c r="L49" s="176"/>
      <c r="M49" s="176"/>
      <c r="N49" s="176" t="e">
        <f>#REF!</f>
        <v>#REF!</v>
      </c>
      <c r="O49" s="176"/>
      <c r="P49" s="176"/>
    </row>
    <row r="50" spans="1:16" x14ac:dyDescent="0.2">
      <c r="A50" s="176" t="s">
        <v>73</v>
      </c>
      <c r="B50" s="176" t="e">
        <f>NA()</f>
        <v>#N/A</v>
      </c>
      <c r="C50" s="176" t="e">
        <f>IF(ISNUMBER(#REF!),#REF!,NA())</f>
        <v>#N/A</v>
      </c>
      <c r="D50" s="176" t="e">
        <f>NA()</f>
        <v>#N/A</v>
      </c>
      <c r="E50" s="176" t="e">
        <f>NA()</f>
        <v>#N/A</v>
      </c>
      <c r="F50" s="176" t="e">
        <f>IF(ISNUMBER(#REF!),#REF!,NA())</f>
        <v>#N/A</v>
      </c>
      <c r="G50" s="176" t="e">
        <f>NA()</f>
        <v>#N/A</v>
      </c>
      <c r="H50" s="176" t="e">
        <f>NA()</f>
        <v>#N/A</v>
      </c>
      <c r="I50" s="176" t="e">
        <f>IF(ISNUMBER(#REF!),#REF!,NA())</f>
        <v>#N/A</v>
      </c>
      <c r="J50" s="176" t="e">
        <f>NA()</f>
        <v>#N/A</v>
      </c>
      <c r="K50" s="176" t="e">
        <f>NA()</f>
        <v>#N/A</v>
      </c>
      <c r="L50" s="176" t="e">
        <f>IF(ISNUMBER(#REF!),#REF!,NA())</f>
        <v>#N/A</v>
      </c>
      <c r="M50" s="176" t="e">
        <f>NA()</f>
        <v>#N/A</v>
      </c>
      <c r="N50" s="176" t="e">
        <f>NA()</f>
        <v>#N/A</v>
      </c>
      <c r="O50" s="176" t="e">
        <f>IF(ISNUMBER(#REF!),#REF!,NA())</f>
        <v>#N/A</v>
      </c>
      <c r="P50" s="176" t="e">
        <f>NA()</f>
        <v>#N/A</v>
      </c>
    </row>
    <row r="53" spans="1:16" x14ac:dyDescent="0.2">
      <c r="A53" s="144" t="s">
        <v>74</v>
      </c>
    </row>
    <row r="54" spans="1:16" x14ac:dyDescent="0.2">
      <c r="A54" s="175"/>
      <c r="B54" s="175" t="e">
        <f>#REF!</f>
        <v>#REF!</v>
      </c>
      <c r="C54" s="175"/>
      <c r="D54" s="175"/>
      <c r="E54" s="175" t="e">
        <f>#REF!</f>
        <v>#REF!</v>
      </c>
      <c r="F54" s="175"/>
      <c r="G54" s="175"/>
      <c r="H54" s="175" t="e">
        <f>#REF!</f>
        <v>#REF!</v>
      </c>
      <c r="I54" s="175"/>
      <c r="J54" s="175"/>
      <c r="K54" s="175" t="e">
        <f>#REF!</f>
        <v>#REF!</v>
      </c>
      <c r="L54" s="175"/>
      <c r="M54" s="175"/>
      <c r="N54" s="175" t="e">
        <f>#REF!</f>
        <v>#REF!</v>
      </c>
      <c r="O54" s="175"/>
      <c r="P54" s="175"/>
    </row>
    <row r="55" spans="1:16" x14ac:dyDescent="0.2">
      <c r="A55" s="175"/>
      <c r="B55" s="175" t="s">
        <v>75</v>
      </c>
      <c r="C55" s="175"/>
      <c r="D55" s="175" t="s">
        <v>76</v>
      </c>
      <c r="E55" s="175" t="s">
        <v>75</v>
      </c>
      <c r="F55" s="175"/>
      <c r="G55" s="175" t="s">
        <v>76</v>
      </c>
      <c r="H55" s="175" t="s">
        <v>75</v>
      </c>
      <c r="I55" s="175"/>
      <c r="J55" s="175" t="s">
        <v>76</v>
      </c>
      <c r="K55" s="175" t="s">
        <v>75</v>
      </c>
      <c r="L55" s="175"/>
      <c r="M55" s="175" t="s">
        <v>76</v>
      </c>
      <c r="N55" s="175" t="s">
        <v>75</v>
      </c>
      <c r="O55" s="175"/>
      <c r="P55" s="175" t="s">
        <v>76</v>
      </c>
    </row>
    <row r="56" spans="1:16" x14ac:dyDescent="0.2">
      <c r="A56" s="175" t="s">
        <v>44</v>
      </c>
      <c r="B56" s="175"/>
      <c r="C56" s="175"/>
      <c r="D56" s="175" t="e">
        <f>#REF!</f>
        <v>#REF!</v>
      </c>
      <c r="E56" s="175"/>
      <c r="F56" s="175"/>
      <c r="G56" s="175" t="e">
        <f>#REF!</f>
        <v>#REF!</v>
      </c>
      <c r="H56" s="175"/>
      <c r="I56" s="175"/>
      <c r="J56" s="175" t="e">
        <f>#REF!</f>
        <v>#REF!</v>
      </c>
      <c r="K56" s="175"/>
      <c r="L56" s="175"/>
      <c r="M56" s="175" t="e">
        <f>#REF!</f>
        <v>#REF!</v>
      </c>
      <c r="N56" s="175"/>
      <c r="O56" s="175"/>
      <c r="P56" s="175" t="e">
        <f>#REF!</f>
        <v>#REF!</v>
      </c>
    </row>
    <row r="57" spans="1:16" x14ac:dyDescent="0.2">
      <c r="A57" s="175" t="s">
        <v>43</v>
      </c>
      <c r="B57" s="175"/>
      <c r="C57" s="175"/>
      <c r="D57" s="175" t="e">
        <f>#REF!</f>
        <v>#REF!</v>
      </c>
      <c r="E57" s="175"/>
      <c r="F57" s="175"/>
      <c r="G57" s="175" t="e">
        <f>#REF!</f>
        <v>#REF!</v>
      </c>
      <c r="H57" s="175"/>
      <c r="I57" s="175"/>
      <c r="J57" s="175" t="e">
        <f>#REF!</f>
        <v>#REF!</v>
      </c>
      <c r="K57" s="175"/>
      <c r="L57" s="175"/>
      <c r="M57" s="175" t="e">
        <f>#REF!</f>
        <v>#REF!</v>
      </c>
      <c r="N57" s="175"/>
      <c r="O57" s="175"/>
      <c r="P57" s="175" t="e">
        <f>#REF!</f>
        <v>#REF!</v>
      </c>
    </row>
    <row r="58" spans="1:16" x14ac:dyDescent="0.2">
      <c r="A58" s="175" t="s">
        <v>42</v>
      </c>
      <c r="B58" s="175"/>
      <c r="C58" s="175"/>
      <c r="D58" s="175" t="e">
        <f>#REF!</f>
        <v>#REF!</v>
      </c>
      <c r="E58" s="175"/>
      <c r="F58" s="175"/>
      <c r="G58" s="175" t="e">
        <f>#REF!</f>
        <v>#REF!</v>
      </c>
      <c r="H58" s="175"/>
      <c r="I58" s="175"/>
      <c r="J58" s="175" t="e">
        <f>#REF!</f>
        <v>#REF!</v>
      </c>
      <c r="K58" s="175"/>
      <c r="L58" s="175"/>
      <c r="M58" s="175" t="e">
        <f>#REF!</f>
        <v>#REF!</v>
      </c>
      <c r="N58" s="175"/>
      <c r="O58" s="175"/>
      <c r="P58" s="175" t="e">
        <f>#REF!</f>
        <v>#REF!</v>
      </c>
    </row>
    <row r="59" spans="1:16" x14ac:dyDescent="0.2">
      <c r="A59" s="175" t="s">
        <v>40</v>
      </c>
      <c r="B59" s="175" t="e">
        <f>#REF!</f>
        <v>#REF!</v>
      </c>
      <c r="C59" s="175"/>
      <c r="D59" s="175"/>
      <c r="E59" s="175" t="e">
        <f>#REF!</f>
        <v>#REF!</v>
      </c>
      <c r="F59" s="175"/>
      <c r="G59" s="175"/>
      <c r="H59" s="175" t="e">
        <f>#REF!</f>
        <v>#REF!</v>
      </c>
      <c r="I59" s="175"/>
      <c r="J59" s="175"/>
      <c r="K59" s="175" t="e">
        <f>#REF!</f>
        <v>#REF!</v>
      </c>
      <c r="L59" s="175"/>
      <c r="M59" s="175"/>
      <c r="N59" s="175" t="e">
        <f>#REF!</f>
        <v>#REF!</v>
      </c>
      <c r="O59" s="175"/>
      <c r="P59" s="175"/>
    </row>
    <row r="60" spans="1:16" x14ac:dyDescent="0.2">
      <c r="A60" s="175" t="s">
        <v>39</v>
      </c>
      <c r="B60" s="175" t="e">
        <f>#REF!</f>
        <v>#REF!</v>
      </c>
      <c r="C60" s="175"/>
      <c r="D60" s="175"/>
      <c r="E60" s="175" t="e">
        <f>#REF!</f>
        <v>#REF!</v>
      </c>
      <c r="F60" s="175"/>
      <c r="G60" s="175"/>
      <c r="H60" s="175" t="e">
        <f>#REF!</f>
        <v>#REF!</v>
      </c>
      <c r="I60" s="175"/>
      <c r="J60" s="175"/>
      <c r="K60" s="175" t="e">
        <f>#REF!</f>
        <v>#REF!</v>
      </c>
      <c r="L60" s="175"/>
      <c r="M60" s="175"/>
      <c r="N60" s="175" t="e">
        <f>#REF!</f>
        <v>#REF!</v>
      </c>
      <c r="O60" s="175"/>
      <c r="P60" s="175"/>
    </row>
    <row r="61" spans="1:16" x14ac:dyDescent="0.2">
      <c r="A61" s="175" t="s">
        <v>37</v>
      </c>
      <c r="B61" s="175" t="e">
        <f>#REF!</f>
        <v>#REF!</v>
      </c>
      <c r="C61" s="175"/>
      <c r="D61" s="175"/>
      <c r="E61" s="175" t="e">
        <f>#REF!</f>
        <v>#REF!</v>
      </c>
      <c r="F61" s="175"/>
      <c r="G61" s="175"/>
      <c r="H61" s="175" t="e">
        <f>#REF!</f>
        <v>#REF!</v>
      </c>
      <c r="I61" s="175"/>
      <c r="J61" s="175"/>
      <c r="K61" s="175" t="e">
        <f>#REF!</f>
        <v>#REF!</v>
      </c>
      <c r="L61" s="175"/>
      <c r="M61" s="175"/>
      <c r="N61" s="175" t="e">
        <f>#REF!</f>
        <v>#REF!</v>
      </c>
      <c r="O61" s="175"/>
      <c r="P61" s="175"/>
    </row>
    <row r="62" spans="1:16" x14ac:dyDescent="0.2">
      <c r="A62" s="175" t="s">
        <v>36</v>
      </c>
      <c r="B62" s="175" t="e">
        <f>#REF!</f>
        <v>#REF!</v>
      </c>
      <c r="C62" s="175"/>
      <c r="D62" s="175"/>
      <c r="E62" s="175" t="e">
        <f>#REF!</f>
        <v>#REF!</v>
      </c>
      <c r="F62" s="175"/>
      <c r="G62" s="175"/>
      <c r="H62" s="175" t="e">
        <f>#REF!</f>
        <v>#REF!</v>
      </c>
      <c r="I62" s="175"/>
      <c r="J62" s="175"/>
      <c r="K62" s="175" t="e">
        <f>#REF!</f>
        <v>#REF!</v>
      </c>
      <c r="L62" s="175"/>
      <c r="M62" s="175"/>
      <c r="N62" s="175" t="e">
        <f>#REF!</f>
        <v>#REF!</v>
      </c>
      <c r="O62" s="175"/>
      <c r="P62" s="175"/>
    </row>
    <row r="63" spans="1:16" x14ac:dyDescent="0.2">
      <c r="A63" s="175" t="s">
        <v>35</v>
      </c>
      <c r="B63" s="175" t="e">
        <f>#REF!</f>
        <v>#REF!</v>
      </c>
      <c r="C63" s="175"/>
      <c r="D63" s="175"/>
      <c r="E63" s="175" t="e">
        <f>#REF!</f>
        <v>#REF!</v>
      </c>
      <c r="F63" s="175"/>
      <c r="G63" s="175"/>
      <c r="H63" s="175" t="e">
        <f>#REF!</f>
        <v>#REF!</v>
      </c>
      <c r="I63" s="175"/>
      <c r="J63" s="175"/>
      <c r="K63" s="175" t="e">
        <f>#REF!</f>
        <v>#REF!</v>
      </c>
      <c r="L63" s="175"/>
      <c r="M63" s="175"/>
      <c r="N63" s="175" t="e">
        <f>#REF!</f>
        <v>#REF!</v>
      </c>
      <c r="O63" s="175"/>
      <c r="P63" s="175"/>
    </row>
    <row r="64" spans="1:16" x14ac:dyDescent="0.2">
      <c r="A64" s="175" t="s">
        <v>34</v>
      </c>
      <c r="B64" s="175" t="e">
        <f>#REF!</f>
        <v>#REF!</v>
      </c>
      <c r="C64" s="175"/>
      <c r="D64" s="175"/>
      <c r="E64" s="175" t="e">
        <f>#REF!</f>
        <v>#REF!</v>
      </c>
      <c r="F64" s="175"/>
      <c r="G64" s="175"/>
      <c r="H64" s="175" t="e">
        <f>#REF!</f>
        <v>#REF!</v>
      </c>
      <c r="I64" s="175"/>
      <c r="J64" s="175"/>
      <c r="K64" s="175" t="e">
        <f>#REF!</f>
        <v>#REF!</v>
      </c>
      <c r="L64" s="175"/>
      <c r="M64" s="175"/>
      <c r="N64" s="175" t="e">
        <f>#REF!</f>
        <v>#REF!</v>
      </c>
      <c r="O64" s="175"/>
      <c r="P64" s="175"/>
    </row>
    <row r="65" spans="1:16" x14ac:dyDescent="0.2">
      <c r="A65" s="175" t="s">
        <v>33</v>
      </c>
      <c r="B65" s="175" t="e">
        <f>#REF!</f>
        <v>#REF!</v>
      </c>
      <c r="C65" s="175"/>
      <c r="D65" s="175"/>
      <c r="E65" s="175" t="e">
        <f>#REF!</f>
        <v>#REF!</v>
      </c>
      <c r="F65" s="175"/>
      <c r="G65" s="175"/>
      <c r="H65" s="175" t="e">
        <f>#REF!</f>
        <v>#REF!</v>
      </c>
      <c r="I65" s="175"/>
      <c r="J65" s="175"/>
      <c r="K65" s="175" t="e">
        <f>#REF!</f>
        <v>#REF!</v>
      </c>
      <c r="L65" s="175"/>
      <c r="M65" s="175"/>
      <c r="N65" s="175" t="e">
        <f>#REF!</f>
        <v>#REF!</v>
      </c>
      <c r="O65" s="175"/>
      <c r="P65" s="175"/>
    </row>
    <row r="66" spans="1:16" x14ac:dyDescent="0.2">
      <c r="A66" s="175" t="s">
        <v>32</v>
      </c>
      <c r="B66" s="175" t="e">
        <f>#REF!</f>
        <v>#REF!</v>
      </c>
      <c r="C66" s="175"/>
      <c r="D66" s="175"/>
      <c r="E66" s="175" t="e">
        <f>#REF!</f>
        <v>#REF!</v>
      </c>
      <c r="F66" s="175"/>
      <c r="G66" s="175"/>
      <c r="H66" s="175" t="e">
        <f>#REF!</f>
        <v>#REF!</v>
      </c>
      <c r="I66" s="175"/>
      <c r="J66" s="175"/>
      <c r="K66" s="175" t="e">
        <f>#REF!</f>
        <v>#REF!</v>
      </c>
      <c r="L66" s="175"/>
      <c r="M66" s="175"/>
      <c r="N66" s="175" t="e">
        <f>#REF!</f>
        <v>#REF!</v>
      </c>
      <c r="O66" s="175"/>
      <c r="P66" s="175"/>
    </row>
    <row r="67" spans="1:16" x14ac:dyDescent="0.2">
      <c r="A67" s="175" t="s">
        <v>77</v>
      </c>
      <c r="B67" s="175" t="e">
        <f>NA()</f>
        <v>#N/A</v>
      </c>
      <c r="C67" s="175" t="e">
        <f>IF(ISNUMBER(#REF!), IF(#REF! &lt; 0, 0,#REF!), NA())</f>
        <v>#N/A</v>
      </c>
      <c r="D67" s="175" t="e">
        <f>NA()</f>
        <v>#N/A</v>
      </c>
      <c r="E67" s="175" t="e">
        <f>NA()</f>
        <v>#N/A</v>
      </c>
      <c r="F67" s="175" t="e">
        <f>IF(ISNUMBER(#REF!), IF(#REF! &lt; 0, 0,#REF!), NA())</f>
        <v>#N/A</v>
      </c>
      <c r="G67" s="175" t="e">
        <f>NA()</f>
        <v>#N/A</v>
      </c>
      <c r="H67" s="175" t="e">
        <f>NA()</f>
        <v>#N/A</v>
      </c>
      <c r="I67" s="175" t="e">
        <f>IF(ISNUMBER(#REF!), IF(#REF! &lt; 0, 0,#REF!), NA())</f>
        <v>#N/A</v>
      </c>
      <c r="J67" s="175" t="e">
        <f>NA()</f>
        <v>#N/A</v>
      </c>
      <c r="K67" s="175" t="e">
        <f>NA()</f>
        <v>#N/A</v>
      </c>
      <c r="L67" s="175" t="e">
        <f>IF(ISNUMBER(#REF!), IF(#REF! &lt; 0, 0,#REF!), NA())</f>
        <v>#N/A</v>
      </c>
      <c r="M67" s="175" t="e">
        <f>NA()</f>
        <v>#N/A</v>
      </c>
      <c r="N67" s="175" t="e">
        <f>NA()</f>
        <v>#N/A</v>
      </c>
      <c r="O67" s="175" t="e">
        <f>IF(ISNUMBER(#REF!), IF(#REF! &lt; 0, 0,#REF!), NA())</f>
        <v>#N/A</v>
      </c>
      <c r="P67" s="175" t="e">
        <f>NA()</f>
        <v>#N/A</v>
      </c>
    </row>
    <row r="70" spans="1:16" x14ac:dyDescent="0.2">
      <c r="A70" s="177" t="s">
        <v>78</v>
      </c>
      <c r="B70" s="177"/>
      <c r="C70" s="177"/>
      <c r="D70" s="177"/>
      <c r="E70" s="177"/>
      <c r="F70" s="177"/>
    </row>
    <row r="71" spans="1:16" x14ac:dyDescent="0.2">
      <c r="A71" s="178"/>
      <c r="B71" s="178" t="e">
        <f>#REF!</f>
        <v>#REF!</v>
      </c>
      <c r="C71" s="178" t="e">
        <f>#REF!</f>
        <v>#REF!</v>
      </c>
      <c r="D71" s="178" t="e">
        <f>#REF!</f>
        <v>#REF!</v>
      </c>
    </row>
    <row r="72" spans="1:16" x14ac:dyDescent="0.2">
      <c r="A72" s="178" t="s">
        <v>79</v>
      </c>
      <c r="B72" s="179" t="e">
        <f>#REF!</f>
        <v>#REF!</v>
      </c>
      <c r="C72" s="179" t="e">
        <f>#REF!</f>
        <v>#REF!</v>
      </c>
      <c r="D72" s="179" t="e">
        <f>#REF!</f>
        <v>#REF!</v>
      </c>
    </row>
    <row r="73" spans="1:16" x14ac:dyDescent="0.2">
      <c r="A73" s="178" t="s">
        <v>80</v>
      </c>
      <c r="B73" s="179" t="e">
        <f>#REF!</f>
        <v>#REF!</v>
      </c>
      <c r="C73" s="179" t="e">
        <f>#REF!</f>
        <v>#REF!</v>
      </c>
      <c r="D73" s="179" t="e">
        <f>#REF!</f>
        <v>#REF!</v>
      </c>
    </row>
    <row r="74" spans="1:16" x14ac:dyDescent="0.2">
      <c r="A74" s="178" t="s">
        <v>81</v>
      </c>
      <c r="B74" s="179" t="e">
        <f>#REF!</f>
        <v>#REF!</v>
      </c>
      <c r="C74" s="179" t="e">
        <f>#REF!</f>
        <v>#REF!</v>
      </c>
      <c r="D74" s="179" t="e">
        <f>#REF!</f>
        <v>#REF!</v>
      </c>
    </row>
  </sheetData>
  <sheetProtection algorithmName="SHA-512" hashValue="Rg9a0olSOfDs0i81YOfC+ypNwoxZf9wGWOdDJR5kCM3OjSPnV9hs97waT9MJ69mBONdf6fsTxNU23WeXO57blg==" saltValue="ccmDYuNW48z6om0fq1ifh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topLeftCell="A16" workbookViewId="0">
      <selection activeCell="BG12" sqref="BG12:BN12"/>
    </sheetView>
  </sheetViews>
  <sheetFormatPr defaultColWidth="0" defaultRowHeight="11.25" customHeight="1" zeroHeight="1" x14ac:dyDescent="0.2"/>
  <cols>
    <col min="1" max="1" width="1.6640625" style="214" customWidth="1"/>
    <col min="2" max="2" width="2.33203125" style="214" customWidth="1"/>
    <col min="3" max="16" width="2.6640625" style="214" customWidth="1"/>
    <col min="17" max="17" width="2.33203125" style="214" customWidth="1"/>
    <col min="18" max="95" width="1.6640625" style="214" customWidth="1"/>
    <col min="96" max="133" width="1.6640625" style="226" customWidth="1"/>
    <col min="134" max="143" width="1.6640625" style="214" customWidth="1"/>
    <col min="144" max="16384" width="0" style="214" hidden="1"/>
  </cols>
  <sheetData>
    <row r="1" spans="2:143" ht="22.5" customHeight="1" thickBot="1" x14ac:dyDescent="0.25">
      <c r="B1" s="212"/>
      <c r="C1" s="213"/>
      <c r="D1" s="213"/>
      <c r="E1" s="213"/>
      <c r="F1" s="213"/>
      <c r="G1" s="213"/>
      <c r="H1" s="213"/>
      <c r="I1" s="213"/>
      <c r="J1" s="213"/>
      <c r="K1" s="213"/>
      <c r="L1" s="213"/>
      <c r="M1" s="213"/>
      <c r="N1" s="213"/>
      <c r="O1" s="213"/>
      <c r="P1" s="213"/>
      <c r="Q1" s="213"/>
      <c r="R1" s="213"/>
      <c r="S1" s="213"/>
      <c r="T1" s="213"/>
      <c r="U1" s="213"/>
      <c r="V1" s="213"/>
      <c r="W1" s="213"/>
      <c r="X1" s="213"/>
      <c r="Y1" s="213"/>
      <c r="Z1" s="213"/>
      <c r="AA1" s="213"/>
      <c r="AB1" s="213"/>
      <c r="AC1" s="213"/>
      <c r="AD1" s="213"/>
      <c r="AE1" s="213"/>
      <c r="AF1" s="213"/>
      <c r="AG1" s="213"/>
      <c r="AH1" s="213"/>
      <c r="AI1" s="213"/>
      <c r="AJ1" s="213"/>
      <c r="AK1" s="213"/>
      <c r="AL1" s="213"/>
      <c r="AM1" s="213"/>
      <c r="AN1" s="213"/>
      <c r="AO1" s="213"/>
      <c r="AP1" s="213"/>
      <c r="AQ1" s="213"/>
      <c r="AR1" s="213"/>
      <c r="AS1" s="213"/>
      <c r="AT1" s="213"/>
      <c r="AU1" s="213"/>
      <c r="AV1" s="213"/>
      <c r="AW1" s="213"/>
      <c r="AX1" s="213"/>
      <c r="AY1" s="213"/>
      <c r="AZ1" s="213"/>
      <c r="BA1" s="213"/>
      <c r="BB1" s="213"/>
      <c r="BC1" s="213"/>
      <c r="BD1" s="213"/>
      <c r="BE1" s="213"/>
      <c r="BF1" s="213"/>
      <c r="BG1" s="213"/>
      <c r="BH1" s="213"/>
      <c r="BI1" s="213"/>
      <c r="BJ1" s="213"/>
      <c r="BK1" s="213"/>
      <c r="BL1" s="213"/>
      <c r="BM1" s="213"/>
      <c r="BN1" s="213"/>
      <c r="BO1" s="213"/>
      <c r="BP1" s="213"/>
      <c r="BQ1" s="213"/>
      <c r="BR1" s="213"/>
      <c r="BS1" s="213"/>
      <c r="BT1" s="213"/>
      <c r="BU1" s="213"/>
      <c r="BV1" s="213"/>
      <c r="BW1" s="213"/>
      <c r="BX1" s="213"/>
      <c r="BY1" s="213"/>
      <c r="BZ1" s="213"/>
      <c r="CA1" s="213"/>
      <c r="CB1" s="213"/>
      <c r="CC1" s="213"/>
      <c r="CD1" s="213"/>
      <c r="CE1" s="213"/>
      <c r="CF1" s="213"/>
      <c r="CG1" s="213"/>
      <c r="CH1" s="213"/>
      <c r="CI1" s="213"/>
      <c r="CJ1" s="213"/>
      <c r="CK1" s="213"/>
      <c r="CL1" s="213"/>
      <c r="CM1" s="213"/>
      <c r="CN1" s="213"/>
      <c r="CO1" s="213"/>
      <c r="CP1" s="213"/>
      <c r="CQ1" s="213"/>
      <c r="CR1" s="213"/>
      <c r="CS1" s="213"/>
      <c r="CT1" s="213"/>
      <c r="CU1" s="213"/>
      <c r="CV1" s="213"/>
      <c r="CW1" s="213"/>
      <c r="CX1" s="213"/>
      <c r="CY1" s="213"/>
      <c r="CZ1" s="213"/>
      <c r="DA1" s="213"/>
      <c r="DB1" s="213"/>
      <c r="DC1" s="213"/>
      <c r="DD1" s="213"/>
      <c r="DE1" s="213"/>
      <c r="DF1" s="213"/>
      <c r="DG1" s="213"/>
      <c r="DH1" s="602" t="s">
        <v>218</v>
      </c>
      <c r="DI1" s="603"/>
      <c r="DJ1" s="603"/>
      <c r="DK1" s="603"/>
      <c r="DL1" s="603"/>
      <c r="DM1" s="603"/>
      <c r="DN1" s="604"/>
      <c r="DO1" s="214"/>
      <c r="DP1" s="602" t="s">
        <v>219</v>
      </c>
      <c r="DQ1" s="603"/>
      <c r="DR1" s="603"/>
      <c r="DS1" s="603"/>
      <c r="DT1" s="603"/>
      <c r="DU1" s="603"/>
      <c r="DV1" s="603"/>
      <c r="DW1" s="603"/>
      <c r="DX1" s="603"/>
      <c r="DY1" s="603"/>
      <c r="DZ1" s="603"/>
      <c r="EA1" s="603"/>
      <c r="EB1" s="603"/>
      <c r="EC1" s="604"/>
      <c r="ED1" s="213"/>
      <c r="EE1" s="213"/>
      <c r="EF1" s="213"/>
      <c r="EG1" s="213"/>
      <c r="EH1" s="213"/>
      <c r="EI1" s="213"/>
      <c r="EJ1" s="213"/>
      <c r="EK1" s="213"/>
      <c r="EL1" s="213"/>
      <c r="EM1" s="213"/>
    </row>
    <row r="2" spans="2:143" ht="22.5" customHeight="1" x14ac:dyDescent="0.2">
      <c r="B2" s="215" t="s">
        <v>220</v>
      </c>
      <c r="R2" s="216"/>
      <c r="S2" s="216"/>
      <c r="T2" s="216"/>
      <c r="U2" s="216"/>
      <c r="V2" s="216"/>
      <c r="W2" s="216"/>
      <c r="X2" s="216"/>
      <c r="Y2" s="216"/>
      <c r="Z2" s="216"/>
      <c r="AA2" s="216"/>
      <c r="AB2" s="216"/>
      <c r="AC2" s="216"/>
      <c r="AE2" s="217"/>
      <c r="AF2" s="217"/>
      <c r="AG2" s="217"/>
      <c r="AH2" s="217"/>
      <c r="AI2" s="217"/>
      <c r="AJ2" s="216"/>
      <c r="AK2" s="216"/>
      <c r="AL2" s="216"/>
      <c r="AM2" s="216"/>
      <c r="AN2" s="216"/>
      <c r="AO2" s="216"/>
      <c r="AP2" s="216"/>
      <c r="CD2" s="213"/>
      <c r="CE2" s="213"/>
      <c r="CF2" s="213"/>
      <c r="CG2" s="213"/>
      <c r="CH2" s="213"/>
      <c r="CI2" s="213"/>
      <c r="CJ2" s="213"/>
      <c r="CK2" s="213"/>
      <c r="CL2" s="213"/>
      <c r="CM2" s="213"/>
      <c r="CN2" s="213"/>
      <c r="CO2" s="213"/>
      <c r="CP2" s="213"/>
      <c r="CQ2" s="213"/>
      <c r="CR2" s="213"/>
      <c r="CS2" s="213"/>
      <c r="CT2" s="213"/>
      <c r="CU2" s="213"/>
      <c r="CV2" s="213"/>
      <c r="CW2" s="213"/>
      <c r="CX2" s="213"/>
      <c r="CY2" s="213"/>
      <c r="CZ2" s="213"/>
      <c r="DA2" s="213"/>
      <c r="DB2" s="213"/>
      <c r="DC2" s="213"/>
      <c r="DD2" s="213"/>
      <c r="DE2" s="213"/>
      <c r="DF2" s="213"/>
      <c r="DG2" s="213"/>
      <c r="DH2" s="213"/>
      <c r="DI2" s="213"/>
      <c r="DJ2" s="213"/>
      <c r="DK2" s="213"/>
      <c r="DL2" s="213"/>
      <c r="DM2" s="213"/>
      <c r="DN2" s="213"/>
      <c r="DO2" s="213"/>
      <c r="DP2" s="213"/>
      <c r="DQ2" s="213"/>
      <c r="DR2" s="213"/>
      <c r="DS2" s="213"/>
      <c r="DT2" s="213"/>
      <c r="DU2" s="213"/>
      <c r="DV2" s="213"/>
      <c r="DW2" s="213"/>
      <c r="DX2" s="213"/>
      <c r="DY2" s="213"/>
      <c r="DZ2" s="213"/>
      <c r="EA2" s="213"/>
      <c r="EB2" s="213"/>
      <c r="EC2" s="213"/>
    </row>
    <row r="3" spans="2:143" ht="11.25" customHeight="1" x14ac:dyDescent="0.2">
      <c r="B3" s="605" t="s">
        <v>221</v>
      </c>
      <c r="C3" s="606"/>
      <c r="D3" s="606"/>
      <c r="E3" s="606"/>
      <c r="F3" s="606"/>
      <c r="G3" s="606"/>
      <c r="H3" s="606"/>
      <c r="I3" s="606"/>
      <c r="J3" s="606"/>
      <c r="K3" s="606"/>
      <c r="L3" s="606"/>
      <c r="M3" s="606"/>
      <c r="N3" s="606"/>
      <c r="O3" s="606"/>
      <c r="P3" s="606"/>
      <c r="Q3" s="606"/>
      <c r="R3" s="606"/>
      <c r="S3" s="606"/>
      <c r="T3" s="606"/>
      <c r="U3" s="606"/>
      <c r="V3" s="606"/>
      <c r="W3" s="606"/>
      <c r="X3" s="606"/>
      <c r="Y3" s="606"/>
      <c r="Z3" s="606"/>
      <c r="AA3" s="606"/>
      <c r="AB3" s="606"/>
      <c r="AC3" s="606"/>
      <c r="AD3" s="606"/>
      <c r="AE3" s="606"/>
      <c r="AF3" s="606"/>
      <c r="AG3" s="606"/>
      <c r="AH3" s="606"/>
      <c r="AI3" s="606"/>
      <c r="AJ3" s="606"/>
      <c r="AK3" s="606"/>
      <c r="AL3" s="606"/>
      <c r="AM3" s="606"/>
      <c r="AN3" s="606"/>
      <c r="AO3" s="606"/>
      <c r="AP3" s="605" t="s">
        <v>222</v>
      </c>
      <c r="AQ3" s="606"/>
      <c r="AR3" s="606"/>
      <c r="AS3" s="606"/>
      <c r="AT3" s="606"/>
      <c r="AU3" s="606"/>
      <c r="AV3" s="606"/>
      <c r="AW3" s="606"/>
      <c r="AX3" s="606"/>
      <c r="AY3" s="606"/>
      <c r="AZ3" s="606"/>
      <c r="BA3" s="606"/>
      <c r="BB3" s="606"/>
      <c r="BC3" s="606"/>
      <c r="BD3" s="606"/>
      <c r="BE3" s="606"/>
      <c r="BF3" s="606"/>
      <c r="BG3" s="606"/>
      <c r="BH3" s="606"/>
      <c r="BI3" s="606"/>
      <c r="BJ3" s="606"/>
      <c r="BK3" s="606"/>
      <c r="BL3" s="606"/>
      <c r="BM3" s="606"/>
      <c r="BN3" s="606"/>
      <c r="BO3" s="606"/>
      <c r="BP3" s="606"/>
      <c r="BQ3" s="606"/>
      <c r="BR3" s="606"/>
      <c r="BS3" s="606"/>
      <c r="BT3" s="606"/>
      <c r="BU3" s="606"/>
      <c r="BV3" s="606"/>
      <c r="BW3" s="606"/>
      <c r="BX3" s="606"/>
      <c r="BY3" s="606"/>
      <c r="BZ3" s="606"/>
      <c r="CA3" s="606"/>
      <c r="CB3" s="607"/>
      <c r="CD3" s="605" t="s">
        <v>223</v>
      </c>
      <c r="CE3" s="606"/>
      <c r="CF3" s="606"/>
      <c r="CG3" s="606"/>
      <c r="CH3" s="606"/>
      <c r="CI3" s="606"/>
      <c r="CJ3" s="606"/>
      <c r="CK3" s="606"/>
      <c r="CL3" s="606"/>
      <c r="CM3" s="606"/>
      <c r="CN3" s="606"/>
      <c r="CO3" s="606"/>
      <c r="CP3" s="606"/>
      <c r="CQ3" s="606"/>
      <c r="CR3" s="606"/>
      <c r="CS3" s="606"/>
      <c r="CT3" s="606"/>
      <c r="CU3" s="606"/>
      <c r="CV3" s="606"/>
      <c r="CW3" s="606"/>
      <c r="CX3" s="606"/>
      <c r="CY3" s="606"/>
      <c r="CZ3" s="606"/>
      <c r="DA3" s="606"/>
      <c r="DB3" s="606"/>
      <c r="DC3" s="606"/>
      <c r="DD3" s="606"/>
      <c r="DE3" s="606"/>
      <c r="DF3" s="606"/>
      <c r="DG3" s="606"/>
      <c r="DH3" s="606"/>
      <c r="DI3" s="606"/>
      <c r="DJ3" s="606"/>
      <c r="DK3" s="606"/>
      <c r="DL3" s="606"/>
      <c r="DM3" s="606"/>
      <c r="DN3" s="606"/>
      <c r="DO3" s="606"/>
      <c r="DP3" s="606"/>
      <c r="DQ3" s="606"/>
      <c r="DR3" s="606"/>
      <c r="DS3" s="606"/>
      <c r="DT3" s="606"/>
      <c r="DU3" s="606"/>
      <c r="DV3" s="606"/>
      <c r="DW3" s="606"/>
      <c r="DX3" s="606"/>
      <c r="DY3" s="606"/>
      <c r="DZ3" s="606"/>
      <c r="EA3" s="606"/>
      <c r="EB3" s="606"/>
      <c r="EC3" s="607"/>
    </row>
    <row r="4" spans="2:143" ht="11.25" customHeight="1" x14ac:dyDescent="0.2">
      <c r="B4" s="605" t="s">
        <v>1</v>
      </c>
      <c r="C4" s="606"/>
      <c r="D4" s="606"/>
      <c r="E4" s="606"/>
      <c r="F4" s="606"/>
      <c r="G4" s="606"/>
      <c r="H4" s="606"/>
      <c r="I4" s="606"/>
      <c r="J4" s="606"/>
      <c r="K4" s="606"/>
      <c r="L4" s="606"/>
      <c r="M4" s="606"/>
      <c r="N4" s="606"/>
      <c r="O4" s="606"/>
      <c r="P4" s="606"/>
      <c r="Q4" s="607"/>
      <c r="R4" s="605" t="s">
        <v>224</v>
      </c>
      <c r="S4" s="606"/>
      <c r="T4" s="606"/>
      <c r="U4" s="606"/>
      <c r="V4" s="606"/>
      <c r="W4" s="606"/>
      <c r="X4" s="606"/>
      <c r="Y4" s="607"/>
      <c r="Z4" s="605" t="s">
        <v>225</v>
      </c>
      <c r="AA4" s="606"/>
      <c r="AB4" s="606"/>
      <c r="AC4" s="607"/>
      <c r="AD4" s="605" t="s">
        <v>226</v>
      </c>
      <c r="AE4" s="606"/>
      <c r="AF4" s="606"/>
      <c r="AG4" s="606"/>
      <c r="AH4" s="606"/>
      <c r="AI4" s="606"/>
      <c r="AJ4" s="606"/>
      <c r="AK4" s="607"/>
      <c r="AL4" s="605" t="s">
        <v>225</v>
      </c>
      <c r="AM4" s="606"/>
      <c r="AN4" s="606"/>
      <c r="AO4" s="607"/>
      <c r="AP4" s="608" t="s">
        <v>227</v>
      </c>
      <c r="AQ4" s="608"/>
      <c r="AR4" s="608"/>
      <c r="AS4" s="608"/>
      <c r="AT4" s="608"/>
      <c r="AU4" s="608"/>
      <c r="AV4" s="608"/>
      <c r="AW4" s="608"/>
      <c r="AX4" s="608"/>
      <c r="AY4" s="608"/>
      <c r="AZ4" s="608"/>
      <c r="BA4" s="608"/>
      <c r="BB4" s="608"/>
      <c r="BC4" s="608"/>
      <c r="BD4" s="608"/>
      <c r="BE4" s="608"/>
      <c r="BF4" s="608"/>
      <c r="BG4" s="608" t="s">
        <v>228</v>
      </c>
      <c r="BH4" s="608"/>
      <c r="BI4" s="608"/>
      <c r="BJ4" s="608"/>
      <c r="BK4" s="608"/>
      <c r="BL4" s="608"/>
      <c r="BM4" s="608"/>
      <c r="BN4" s="608"/>
      <c r="BO4" s="608" t="s">
        <v>225</v>
      </c>
      <c r="BP4" s="608"/>
      <c r="BQ4" s="608"/>
      <c r="BR4" s="608"/>
      <c r="BS4" s="608" t="s">
        <v>229</v>
      </c>
      <c r="BT4" s="608"/>
      <c r="BU4" s="608"/>
      <c r="BV4" s="608"/>
      <c r="BW4" s="608"/>
      <c r="BX4" s="608"/>
      <c r="BY4" s="608"/>
      <c r="BZ4" s="608"/>
      <c r="CA4" s="608"/>
      <c r="CB4" s="608"/>
      <c r="CD4" s="605" t="s">
        <v>230</v>
      </c>
      <c r="CE4" s="606"/>
      <c r="CF4" s="606"/>
      <c r="CG4" s="606"/>
      <c r="CH4" s="606"/>
      <c r="CI4" s="606"/>
      <c r="CJ4" s="606"/>
      <c r="CK4" s="606"/>
      <c r="CL4" s="606"/>
      <c r="CM4" s="606"/>
      <c r="CN4" s="606"/>
      <c r="CO4" s="606"/>
      <c r="CP4" s="606"/>
      <c r="CQ4" s="606"/>
      <c r="CR4" s="606"/>
      <c r="CS4" s="606"/>
      <c r="CT4" s="606"/>
      <c r="CU4" s="606"/>
      <c r="CV4" s="606"/>
      <c r="CW4" s="606"/>
      <c r="CX4" s="606"/>
      <c r="CY4" s="606"/>
      <c r="CZ4" s="606"/>
      <c r="DA4" s="606"/>
      <c r="DB4" s="606"/>
      <c r="DC4" s="606"/>
      <c r="DD4" s="606"/>
      <c r="DE4" s="606"/>
      <c r="DF4" s="606"/>
      <c r="DG4" s="606"/>
      <c r="DH4" s="606"/>
      <c r="DI4" s="606"/>
      <c r="DJ4" s="606"/>
      <c r="DK4" s="606"/>
      <c r="DL4" s="606"/>
      <c r="DM4" s="606"/>
      <c r="DN4" s="606"/>
      <c r="DO4" s="606"/>
      <c r="DP4" s="606"/>
      <c r="DQ4" s="606"/>
      <c r="DR4" s="606"/>
      <c r="DS4" s="606"/>
      <c r="DT4" s="606"/>
      <c r="DU4" s="606"/>
      <c r="DV4" s="606"/>
      <c r="DW4" s="606"/>
      <c r="DX4" s="606"/>
      <c r="DY4" s="606"/>
      <c r="DZ4" s="606"/>
      <c r="EA4" s="606"/>
      <c r="EB4" s="606"/>
      <c r="EC4" s="607"/>
    </row>
    <row r="5" spans="2:143" ht="11.25" customHeight="1" x14ac:dyDescent="0.2">
      <c r="B5" s="609" t="s">
        <v>231</v>
      </c>
      <c r="C5" s="610"/>
      <c r="D5" s="610"/>
      <c r="E5" s="610"/>
      <c r="F5" s="610"/>
      <c r="G5" s="610"/>
      <c r="H5" s="610"/>
      <c r="I5" s="610"/>
      <c r="J5" s="610"/>
      <c r="K5" s="610"/>
      <c r="L5" s="610"/>
      <c r="M5" s="610"/>
      <c r="N5" s="610"/>
      <c r="O5" s="610"/>
      <c r="P5" s="610"/>
      <c r="Q5" s="611"/>
      <c r="R5" s="612">
        <v>3897431</v>
      </c>
      <c r="S5" s="613"/>
      <c r="T5" s="613"/>
      <c r="U5" s="613"/>
      <c r="V5" s="613"/>
      <c r="W5" s="613"/>
      <c r="X5" s="613"/>
      <c r="Y5" s="614"/>
      <c r="Z5" s="615">
        <v>50.8</v>
      </c>
      <c r="AA5" s="615"/>
      <c r="AB5" s="615"/>
      <c r="AC5" s="615"/>
      <c r="AD5" s="616">
        <v>3897431</v>
      </c>
      <c r="AE5" s="616"/>
      <c r="AF5" s="616"/>
      <c r="AG5" s="616"/>
      <c r="AH5" s="616"/>
      <c r="AI5" s="616"/>
      <c r="AJ5" s="616"/>
      <c r="AK5" s="616"/>
      <c r="AL5" s="617">
        <v>94.6</v>
      </c>
      <c r="AM5" s="618"/>
      <c r="AN5" s="618"/>
      <c r="AO5" s="619"/>
      <c r="AP5" s="609" t="s">
        <v>232</v>
      </c>
      <c r="AQ5" s="610"/>
      <c r="AR5" s="610"/>
      <c r="AS5" s="610"/>
      <c r="AT5" s="610"/>
      <c r="AU5" s="610"/>
      <c r="AV5" s="610"/>
      <c r="AW5" s="610"/>
      <c r="AX5" s="610"/>
      <c r="AY5" s="610"/>
      <c r="AZ5" s="610"/>
      <c r="BA5" s="610"/>
      <c r="BB5" s="610"/>
      <c r="BC5" s="610"/>
      <c r="BD5" s="610"/>
      <c r="BE5" s="610"/>
      <c r="BF5" s="611"/>
      <c r="BG5" s="623">
        <v>3897431</v>
      </c>
      <c r="BH5" s="624"/>
      <c r="BI5" s="624"/>
      <c r="BJ5" s="624"/>
      <c r="BK5" s="624"/>
      <c r="BL5" s="624"/>
      <c r="BM5" s="624"/>
      <c r="BN5" s="625"/>
      <c r="BO5" s="626">
        <v>100</v>
      </c>
      <c r="BP5" s="626"/>
      <c r="BQ5" s="626"/>
      <c r="BR5" s="626"/>
      <c r="BS5" s="627" t="s">
        <v>130</v>
      </c>
      <c r="BT5" s="627"/>
      <c r="BU5" s="627"/>
      <c r="BV5" s="627"/>
      <c r="BW5" s="627"/>
      <c r="BX5" s="627"/>
      <c r="BY5" s="627"/>
      <c r="BZ5" s="627"/>
      <c r="CA5" s="627"/>
      <c r="CB5" s="631"/>
      <c r="CD5" s="605" t="s">
        <v>227</v>
      </c>
      <c r="CE5" s="606"/>
      <c r="CF5" s="606"/>
      <c r="CG5" s="606"/>
      <c r="CH5" s="606"/>
      <c r="CI5" s="606"/>
      <c r="CJ5" s="606"/>
      <c r="CK5" s="606"/>
      <c r="CL5" s="606"/>
      <c r="CM5" s="606"/>
      <c r="CN5" s="606"/>
      <c r="CO5" s="606"/>
      <c r="CP5" s="606"/>
      <c r="CQ5" s="607"/>
      <c r="CR5" s="605" t="s">
        <v>233</v>
      </c>
      <c r="CS5" s="606"/>
      <c r="CT5" s="606"/>
      <c r="CU5" s="606"/>
      <c r="CV5" s="606"/>
      <c r="CW5" s="606"/>
      <c r="CX5" s="606"/>
      <c r="CY5" s="607"/>
      <c r="CZ5" s="605" t="s">
        <v>225</v>
      </c>
      <c r="DA5" s="606"/>
      <c r="DB5" s="606"/>
      <c r="DC5" s="607"/>
      <c r="DD5" s="605" t="s">
        <v>234</v>
      </c>
      <c r="DE5" s="606"/>
      <c r="DF5" s="606"/>
      <c r="DG5" s="606"/>
      <c r="DH5" s="606"/>
      <c r="DI5" s="606"/>
      <c r="DJ5" s="606"/>
      <c r="DK5" s="606"/>
      <c r="DL5" s="606"/>
      <c r="DM5" s="606"/>
      <c r="DN5" s="606"/>
      <c r="DO5" s="606"/>
      <c r="DP5" s="607"/>
      <c r="DQ5" s="605" t="s">
        <v>235</v>
      </c>
      <c r="DR5" s="606"/>
      <c r="DS5" s="606"/>
      <c r="DT5" s="606"/>
      <c r="DU5" s="606"/>
      <c r="DV5" s="606"/>
      <c r="DW5" s="606"/>
      <c r="DX5" s="606"/>
      <c r="DY5" s="606"/>
      <c r="DZ5" s="606"/>
      <c r="EA5" s="606"/>
      <c r="EB5" s="606"/>
      <c r="EC5" s="607"/>
    </row>
    <row r="6" spans="2:143" ht="11.25" customHeight="1" x14ac:dyDescent="0.2">
      <c r="B6" s="620" t="s">
        <v>236</v>
      </c>
      <c r="C6" s="621"/>
      <c r="D6" s="621"/>
      <c r="E6" s="621"/>
      <c r="F6" s="621"/>
      <c r="G6" s="621"/>
      <c r="H6" s="621"/>
      <c r="I6" s="621"/>
      <c r="J6" s="621"/>
      <c r="K6" s="621"/>
      <c r="L6" s="621"/>
      <c r="M6" s="621"/>
      <c r="N6" s="621"/>
      <c r="O6" s="621"/>
      <c r="P6" s="621"/>
      <c r="Q6" s="622"/>
      <c r="R6" s="623">
        <v>35709</v>
      </c>
      <c r="S6" s="624"/>
      <c r="T6" s="624"/>
      <c r="U6" s="624"/>
      <c r="V6" s="624"/>
      <c r="W6" s="624"/>
      <c r="X6" s="624"/>
      <c r="Y6" s="625"/>
      <c r="Z6" s="626">
        <v>0.5</v>
      </c>
      <c r="AA6" s="626"/>
      <c r="AB6" s="626"/>
      <c r="AC6" s="626"/>
      <c r="AD6" s="627">
        <v>35709</v>
      </c>
      <c r="AE6" s="627"/>
      <c r="AF6" s="627"/>
      <c r="AG6" s="627"/>
      <c r="AH6" s="627"/>
      <c r="AI6" s="627"/>
      <c r="AJ6" s="627"/>
      <c r="AK6" s="627"/>
      <c r="AL6" s="628">
        <v>0.9</v>
      </c>
      <c r="AM6" s="629"/>
      <c r="AN6" s="629"/>
      <c r="AO6" s="630"/>
      <c r="AP6" s="620" t="s">
        <v>237</v>
      </c>
      <c r="AQ6" s="621"/>
      <c r="AR6" s="621"/>
      <c r="AS6" s="621"/>
      <c r="AT6" s="621"/>
      <c r="AU6" s="621"/>
      <c r="AV6" s="621"/>
      <c r="AW6" s="621"/>
      <c r="AX6" s="621"/>
      <c r="AY6" s="621"/>
      <c r="AZ6" s="621"/>
      <c r="BA6" s="621"/>
      <c r="BB6" s="621"/>
      <c r="BC6" s="621"/>
      <c r="BD6" s="621"/>
      <c r="BE6" s="621"/>
      <c r="BF6" s="622"/>
      <c r="BG6" s="623">
        <v>3897431</v>
      </c>
      <c r="BH6" s="624"/>
      <c r="BI6" s="624"/>
      <c r="BJ6" s="624"/>
      <c r="BK6" s="624"/>
      <c r="BL6" s="624"/>
      <c r="BM6" s="624"/>
      <c r="BN6" s="625"/>
      <c r="BO6" s="626">
        <v>100</v>
      </c>
      <c r="BP6" s="626"/>
      <c r="BQ6" s="626"/>
      <c r="BR6" s="626"/>
      <c r="BS6" s="627" t="s">
        <v>130</v>
      </c>
      <c r="BT6" s="627"/>
      <c r="BU6" s="627"/>
      <c r="BV6" s="627"/>
      <c r="BW6" s="627"/>
      <c r="BX6" s="627"/>
      <c r="BY6" s="627"/>
      <c r="BZ6" s="627"/>
      <c r="CA6" s="627"/>
      <c r="CB6" s="631"/>
      <c r="CD6" s="609" t="s">
        <v>238</v>
      </c>
      <c r="CE6" s="610"/>
      <c r="CF6" s="610"/>
      <c r="CG6" s="610"/>
      <c r="CH6" s="610"/>
      <c r="CI6" s="610"/>
      <c r="CJ6" s="610"/>
      <c r="CK6" s="610"/>
      <c r="CL6" s="610"/>
      <c r="CM6" s="610"/>
      <c r="CN6" s="610"/>
      <c r="CO6" s="610"/>
      <c r="CP6" s="610"/>
      <c r="CQ6" s="611"/>
      <c r="CR6" s="623">
        <v>62594</v>
      </c>
      <c r="CS6" s="624"/>
      <c r="CT6" s="624"/>
      <c r="CU6" s="624"/>
      <c r="CV6" s="624"/>
      <c r="CW6" s="624"/>
      <c r="CX6" s="624"/>
      <c r="CY6" s="625"/>
      <c r="CZ6" s="617">
        <v>0.9</v>
      </c>
      <c r="DA6" s="618"/>
      <c r="DB6" s="618"/>
      <c r="DC6" s="634"/>
      <c r="DD6" s="632" t="s">
        <v>130</v>
      </c>
      <c r="DE6" s="624"/>
      <c r="DF6" s="624"/>
      <c r="DG6" s="624"/>
      <c r="DH6" s="624"/>
      <c r="DI6" s="624"/>
      <c r="DJ6" s="624"/>
      <c r="DK6" s="624"/>
      <c r="DL6" s="624"/>
      <c r="DM6" s="624"/>
      <c r="DN6" s="624"/>
      <c r="DO6" s="624"/>
      <c r="DP6" s="625"/>
      <c r="DQ6" s="632">
        <v>62594</v>
      </c>
      <c r="DR6" s="624"/>
      <c r="DS6" s="624"/>
      <c r="DT6" s="624"/>
      <c r="DU6" s="624"/>
      <c r="DV6" s="624"/>
      <c r="DW6" s="624"/>
      <c r="DX6" s="624"/>
      <c r="DY6" s="624"/>
      <c r="DZ6" s="624"/>
      <c r="EA6" s="624"/>
      <c r="EB6" s="624"/>
      <c r="EC6" s="633"/>
    </row>
    <row r="7" spans="2:143" ht="11.25" customHeight="1" x14ac:dyDescent="0.2">
      <c r="B7" s="620" t="s">
        <v>239</v>
      </c>
      <c r="C7" s="621"/>
      <c r="D7" s="621"/>
      <c r="E7" s="621"/>
      <c r="F7" s="621"/>
      <c r="G7" s="621"/>
      <c r="H7" s="621"/>
      <c r="I7" s="621"/>
      <c r="J7" s="621"/>
      <c r="K7" s="621"/>
      <c r="L7" s="621"/>
      <c r="M7" s="621"/>
      <c r="N7" s="621"/>
      <c r="O7" s="621"/>
      <c r="P7" s="621"/>
      <c r="Q7" s="622"/>
      <c r="R7" s="623">
        <v>272</v>
      </c>
      <c r="S7" s="624"/>
      <c r="T7" s="624"/>
      <c r="U7" s="624"/>
      <c r="V7" s="624"/>
      <c r="W7" s="624"/>
      <c r="X7" s="624"/>
      <c r="Y7" s="625"/>
      <c r="Z7" s="626">
        <v>0</v>
      </c>
      <c r="AA7" s="626"/>
      <c r="AB7" s="626"/>
      <c r="AC7" s="626"/>
      <c r="AD7" s="627">
        <v>272</v>
      </c>
      <c r="AE7" s="627"/>
      <c r="AF7" s="627"/>
      <c r="AG7" s="627"/>
      <c r="AH7" s="627"/>
      <c r="AI7" s="627"/>
      <c r="AJ7" s="627"/>
      <c r="AK7" s="627"/>
      <c r="AL7" s="628">
        <v>0</v>
      </c>
      <c r="AM7" s="629"/>
      <c r="AN7" s="629"/>
      <c r="AO7" s="630"/>
      <c r="AP7" s="620" t="s">
        <v>240</v>
      </c>
      <c r="AQ7" s="621"/>
      <c r="AR7" s="621"/>
      <c r="AS7" s="621"/>
      <c r="AT7" s="621"/>
      <c r="AU7" s="621"/>
      <c r="AV7" s="621"/>
      <c r="AW7" s="621"/>
      <c r="AX7" s="621"/>
      <c r="AY7" s="621"/>
      <c r="AZ7" s="621"/>
      <c r="BA7" s="621"/>
      <c r="BB7" s="621"/>
      <c r="BC7" s="621"/>
      <c r="BD7" s="621"/>
      <c r="BE7" s="621"/>
      <c r="BF7" s="622"/>
      <c r="BG7" s="623">
        <v>422468</v>
      </c>
      <c r="BH7" s="624"/>
      <c r="BI7" s="624"/>
      <c r="BJ7" s="624"/>
      <c r="BK7" s="624"/>
      <c r="BL7" s="624"/>
      <c r="BM7" s="624"/>
      <c r="BN7" s="625"/>
      <c r="BO7" s="626">
        <v>10.8</v>
      </c>
      <c r="BP7" s="626"/>
      <c r="BQ7" s="626"/>
      <c r="BR7" s="626"/>
      <c r="BS7" s="627" t="s">
        <v>130</v>
      </c>
      <c r="BT7" s="627"/>
      <c r="BU7" s="627"/>
      <c r="BV7" s="627"/>
      <c r="BW7" s="627"/>
      <c r="BX7" s="627"/>
      <c r="BY7" s="627"/>
      <c r="BZ7" s="627"/>
      <c r="CA7" s="627"/>
      <c r="CB7" s="631"/>
      <c r="CD7" s="620" t="s">
        <v>241</v>
      </c>
      <c r="CE7" s="621"/>
      <c r="CF7" s="621"/>
      <c r="CG7" s="621"/>
      <c r="CH7" s="621"/>
      <c r="CI7" s="621"/>
      <c r="CJ7" s="621"/>
      <c r="CK7" s="621"/>
      <c r="CL7" s="621"/>
      <c r="CM7" s="621"/>
      <c r="CN7" s="621"/>
      <c r="CO7" s="621"/>
      <c r="CP7" s="621"/>
      <c r="CQ7" s="622"/>
      <c r="CR7" s="623">
        <v>2748545</v>
      </c>
      <c r="CS7" s="624"/>
      <c r="CT7" s="624"/>
      <c r="CU7" s="624"/>
      <c r="CV7" s="624"/>
      <c r="CW7" s="624"/>
      <c r="CX7" s="624"/>
      <c r="CY7" s="625"/>
      <c r="CZ7" s="626">
        <v>38.6</v>
      </c>
      <c r="DA7" s="626"/>
      <c r="DB7" s="626"/>
      <c r="DC7" s="626"/>
      <c r="DD7" s="632">
        <v>163336</v>
      </c>
      <c r="DE7" s="624"/>
      <c r="DF7" s="624"/>
      <c r="DG7" s="624"/>
      <c r="DH7" s="624"/>
      <c r="DI7" s="624"/>
      <c r="DJ7" s="624"/>
      <c r="DK7" s="624"/>
      <c r="DL7" s="624"/>
      <c r="DM7" s="624"/>
      <c r="DN7" s="624"/>
      <c r="DO7" s="624"/>
      <c r="DP7" s="625"/>
      <c r="DQ7" s="632">
        <v>2239345</v>
      </c>
      <c r="DR7" s="624"/>
      <c r="DS7" s="624"/>
      <c r="DT7" s="624"/>
      <c r="DU7" s="624"/>
      <c r="DV7" s="624"/>
      <c r="DW7" s="624"/>
      <c r="DX7" s="624"/>
      <c r="DY7" s="624"/>
      <c r="DZ7" s="624"/>
      <c r="EA7" s="624"/>
      <c r="EB7" s="624"/>
      <c r="EC7" s="633"/>
    </row>
    <row r="8" spans="2:143" ht="11.25" customHeight="1" x14ac:dyDescent="0.2">
      <c r="B8" s="620" t="s">
        <v>242</v>
      </c>
      <c r="C8" s="621"/>
      <c r="D8" s="621"/>
      <c r="E8" s="621"/>
      <c r="F8" s="621"/>
      <c r="G8" s="621"/>
      <c r="H8" s="621"/>
      <c r="I8" s="621"/>
      <c r="J8" s="621"/>
      <c r="K8" s="621"/>
      <c r="L8" s="621"/>
      <c r="M8" s="621"/>
      <c r="N8" s="621"/>
      <c r="O8" s="621"/>
      <c r="P8" s="621"/>
      <c r="Q8" s="622"/>
      <c r="R8" s="623">
        <v>2676</v>
      </c>
      <c r="S8" s="624"/>
      <c r="T8" s="624"/>
      <c r="U8" s="624"/>
      <c r="V8" s="624"/>
      <c r="W8" s="624"/>
      <c r="X8" s="624"/>
      <c r="Y8" s="625"/>
      <c r="Z8" s="626">
        <v>0</v>
      </c>
      <c r="AA8" s="626"/>
      <c r="AB8" s="626"/>
      <c r="AC8" s="626"/>
      <c r="AD8" s="627">
        <v>2676</v>
      </c>
      <c r="AE8" s="627"/>
      <c r="AF8" s="627"/>
      <c r="AG8" s="627"/>
      <c r="AH8" s="627"/>
      <c r="AI8" s="627"/>
      <c r="AJ8" s="627"/>
      <c r="AK8" s="627"/>
      <c r="AL8" s="628">
        <v>0.1</v>
      </c>
      <c r="AM8" s="629"/>
      <c r="AN8" s="629"/>
      <c r="AO8" s="630"/>
      <c r="AP8" s="620" t="s">
        <v>243</v>
      </c>
      <c r="AQ8" s="621"/>
      <c r="AR8" s="621"/>
      <c r="AS8" s="621"/>
      <c r="AT8" s="621"/>
      <c r="AU8" s="621"/>
      <c r="AV8" s="621"/>
      <c r="AW8" s="621"/>
      <c r="AX8" s="621"/>
      <c r="AY8" s="621"/>
      <c r="AZ8" s="621"/>
      <c r="BA8" s="621"/>
      <c r="BB8" s="621"/>
      <c r="BC8" s="621"/>
      <c r="BD8" s="621"/>
      <c r="BE8" s="621"/>
      <c r="BF8" s="622"/>
      <c r="BG8" s="623">
        <v>9581</v>
      </c>
      <c r="BH8" s="624"/>
      <c r="BI8" s="624"/>
      <c r="BJ8" s="624"/>
      <c r="BK8" s="624"/>
      <c r="BL8" s="624"/>
      <c r="BM8" s="624"/>
      <c r="BN8" s="625"/>
      <c r="BO8" s="626">
        <v>0.2</v>
      </c>
      <c r="BP8" s="626"/>
      <c r="BQ8" s="626"/>
      <c r="BR8" s="626"/>
      <c r="BS8" s="627" t="s">
        <v>130</v>
      </c>
      <c r="BT8" s="627"/>
      <c r="BU8" s="627"/>
      <c r="BV8" s="627"/>
      <c r="BW8" s="627"/>
      <c r="BX8" s="627"/>
      <c r="BY8" s="627"/>
      <c r="BZ8" s="627"/>
      <c r="CA8" s="627"/>
      <c r="CB8" s="631"/>
      <c r="CD8" s="620" t="s">
        <v>244</v>
      </c>
      <c r="CE8" s="621"/>
      <c r="CF8" s="621"/>
      <c r="CG8" s="621"/>
      <c r="CH8" s="621"/>
      <c r="CI8" s="621"/>
      <c r="CJ8" s="621"/>
      <c r="CK8" s="621"/>
      <c r="CL8" s="621"/>
      <c r="CM8" s="621"/>
      <c r="CN8" s="621"/>
      <c r="CO8" s="621"/>
      <c r="CP8" s="621"/>
      <c r="CQ8" s="622"/>
      <c r="CR8" s="623">
        <v>821461</v>
      </c>
      <c r="CS8" s="624"/>
      <c r="CT8" s="624"/>
      <c r="CU8" s="624"/>
      <c r="CV8" s="624"/>
      <c r="CW8" s="624"/>
      <c r="CX8" s="624"/>
      <c r="CY8" s="625"/>
      <c r="CZ8" s="626">
        <v>11.5</v>
      </c>
      <c r="DA8" s="626"/>
      <c r="DB8" s="626"/>
      <c r="DC8" s="626"/>
      <c r="DD8" s="632">
        <v>1244</v>
      </c>
      <c r="DE8" s="624"/>
      <c r="DF8" s="624"/>
      <c r="DG8" s="624"/>
      <c r="DH8" s="624"/>
      <c r="DI8" s="624"/>
      <c r="DJ8" s="624"/>
      <c r="DK8" s="624"/>
      <c r="DL8" s="624"/>
      <c r="DM8" s="624"/>
      <c r="DN8" s="624"/>
      <c r="DO8" s="624"/>
      <c r="DP8" s="625"/>
      <c r="DQ8" s="632">
        <v>544350</v>
      </c>
      <c r="DR8" s="624"/>
      <c r="DS8" s="624"/>
      <c r="DT8" s="624"/>
      <c r="DU8" s="624"/>
      <c r="DV8" s="624"/>
      <c r="DW8" s="624"/>
      <c r="DX8" s="624"/>
      <c r="DY8" s="624"/>
      <c r="DZ8" s="624"/>
      <c r="EA8" s="624"/>
      <c r="EB8" s="624"/>
      <c r="EC8" s="633"/>
    </row>
    <row r="9" spans="2:143" ht="11.25" customHeight="1" x14ac:dyDescent="0.2">
      <c r="B9" s="620" t="s">
        <v>245</v>
      </c>
      <c r="C9" s="621"/>
      <c r="D9" s="621"/>
      <c r="E9" s="621"/>
      <c r="F9" s="621"/>
      <c r="G9" s="621"/>
      <c r="H9" s="621"/>
      <c r="I9" s="621"/>
      <c r="J9" s="621"/>
      <c r="K9" s="621"/>
      <c r="L9" s="621"/>
      <c r="M9" s="621"/>
      <c r="N9" s="621"/>
      <c r="O9" s="621"/>
      <c r="P9" s="621"/>
      <c r="Q9" s="622"/>
      <c r="R9" s="623">
        <v>1870</v>
      </c>
      <c r="S9" s="624"/>
      <c r="T9" s="624"/>
      <c r="U9" s="624"/>
      <c r="V9" s="624"/>
      <c r="W9" s="624"/>
      <c r="X9" s="624"/>
      <c r="Y9" s="625"/>
      <c r="Z9" s="626">
        <v>0</v>
      </c>
      <c r="AA9" s="626"/>
      <c r="AB9" s="626"/>
      <c r="AC9" s="626"/>
      <c r="AD9" s="627">
        <v>1870</v>
      </c>
      <c r="AE9" s="627"/>
      <c r="AF9" s="627"/>
      <c r="AG9" s="627"/>
      <c r="AH9" s="627"/>
      <c r="AI9" s="627"/>
      <c r="AJ9" s="627"/>
      <c r="AK9" s="627"/>
      <c r="AL9" s="628">
        <v>0</v>
      </c>
      <c r="AM9" s="629"/>
      <c r="AN9" s="629"/>
      <c r="AO9" s="630"/>
      <c r="AP9" s="620" t="s">
        <v>246</v>
      </c>
      <c r="AQ9" s="621"/>
      <c r="AR9" s="621"/>
      <c r="AS9" s="621"/>
      <c r="AT9" s="621"/>
      <c r="AU9" s="621"/>
      <c r="AV9" s="621"/>
      <c r="AW9" s="621"/>
      <c r="AX9" s="621"/>
      <c r="AY9" s="621"/>
      <c r="AZ9" s="621"/>
      <c r="BA9" s="621"/>
      <c r="BB9" s="621"/>
      <c r="BC9" s="621"/>
      <c r="BD9" s="621"/>
      <c r="BE9" s="621"/>
      <c r="BF9" s="622"/>
      <c r="BG9" s="623">
        <v>274875</v>
      </c>
      <c r="BH9" s="624"/>
      <c r="BI9" s="624"/>
      <c r="BJ9" s="624"/>
      <c r="BK9" s="624"/>
      <c r="BL9" s="624"/>
      <c r="BM9" s="624"/>
      <c r="BN9" s="625"/>
      <c r="BO9" s="626">
        <v>7.1</v>
      </c>
      <c r="BP9" s="626"/>
      <c r="BQ9" s="626"/>
      <c r="BR9" s="626"/>
      <c r="BS9" s="627" t="s">
        <v>130</v>
      </c>
      <c r="BT9" s="627"/>
      <c r="BU9" s="627"/>
      <c r="BV9" s="627"/>
      <c r="BW9" s="627"/>
      <c r="BX9" s="627"/>
      <c r="BY9" s="627"/>
      <c r="BZ9" s="627"/>
      <c r="CA9" s="627"/>
      <c r="CB9" s="631"/>
      <c r="CD9" s="620" t="s">
        <v>247</v>
      </c>
      <c r="CE9" s="621"/>
      <c r="CF9" s="621"/>
      <c r="CG9" s="621"/>
      <c r="CH9" s="621"/>
      <c r="CI9" s="621"/>
      <c r="CJ9" s="621"/>
      <c r="CK9" s="621"/>
      <c r="CL9" s="621"/>
      <c r="CM9" s="621"/>
      <c r="CN9" s="621"/>
      <c r="CO9" s="621"/>
      <c r="CP9" s="621"/>
      <c r="CQ9" s="622"/>
      <c r="CR9" s="623">
        <v>368018</v>
      </c>
      <c r="CS9" s="624"/>
      <c r="CT9" s="624"/>
      <c r="CU9" s="624"/>
      <c r="CV9" s="624"/>
      <c r="CW9" s="624"/>
      <c r="CX9" s="624"/>
      <c r="CY9" s="625"/>
      <c r="CZ9" s="626">
        <v>5.2</v>
      </c>
      <c r="DA9" s="626"/>
      <c r="DB9" s="626"/>
      <c r="DC9" s="626"/>
      <c r="DD9" s="632">
        <v>20636</v>
      </c>
      <c r="DE9" s="624"/>
      <c r="DF9" s="624"/>
      <c r="DG9" s="624"/>
      <c r="DH9" s="624"/>
      <c r="DI9" s="624"/>
      <c r="DJ9" s="624"/>
      <c r="DK9" s="624"/>
      <c r="DL9" s="624"/>
      <c r="DM9" s="624"/>
      <c r="DN9" s="624"/>
      <c r="DO9" s="624"/>
      <c r="DP9" s="625"/>
      <c r="DQ9" s="632">
        <v>238181</v>
      </c>
      <c r="DR9" s="624"/>
      <c r="DS9" s="624"/>
      <c r="DT9" s="624"/>
      <c r="DU9" s="624"/>
      <c r="DV9" s="624"/>
      <c r="DW9" s="624"/>
      <c r="DX9" s="624"/>
      <c r="DY9" s="624"/>
      <c r="DZ9" s="624"/>
      <c r="EA9" s="624"/>
      <c r="EB9" s="624"/>
      <c r="EC9" s="633"/>
    </row>
    <row r="10" spans="2:143" ht="11.25" customHeight="1" x14ac:dyDescent="0.2">
      <c r="B10" s="620" t="s">
        <v>248</v>
      </c>
      <c r="C10" s="621"/>
      <c r="D10" s="621"/>
      <c r="E10" s="621"/>
      <c r="F10" s="621"/>
      <c r="G10" s="621"/>
      <c r="H10" s="621"/>
      <c r="I10" s="621"/>
      <c r="J10" s="621"/>
      <c r="K10" s="621"/>
      <c r="L10" s="621"/>
      <c r="M10" s="621"/>
      <c r="N10" s="621"/>
      <c r="O10" s="621"/>
      <c r="P10" s="621"/>
      <c r="Q10" s="622"/>
      <c r="R10" s="623" t="s">
        <v>130</v>
      </c>
      <c r="S10" s="624"/>
      <c r="T10" s="624"/>
      <c r="U10" s="624"/>
      <c r="V10" s="624"/>
      <c r="W10" s="624"/>
      <c r="X10" s="624"/>
      <c r="Y10" s="625"/>
      <c r="Z10" s="626" t="s">
        <v>130</v>
      </c>
      <c r="AA10" s="626"/>
      <c r="AB10" s="626"/>
      <c r="AC10" s="626"/>
      <c r="AD10" s="627" t="s">
        <v>130</v>
      </c>
      <c r="AE10" s="627"/>
      <c r="AF10" s="627"/>
      <c r="AG10" s="627"/>
      <c r="AH10" s="627"/>
      <c r="AI10" s="627"/>
      <c r="AJ10" s="627"/>
      <c r="AK10" s="627"/>
      <c r="AL10" s="628" t="s">
        <v>130</v>
      </c>
      <c r="AM10" s="629"/>
      <c r="AN10" s="629"/>
      <c r="AO10" s="630"/>
      <c r="AP10" s="620" t="s">
        <v>249</v>
      </c>
      <c r="AQ10" s="621"/>
      <c r="AR10" s="621"/>
      <c r="AS10" s="621"/>
      <c r="AT10" s="621"/>
      <c r="AU10" s="621"/>
      <c r="AV10" s="621"/>
      <c r="AW10" s="621"/>
      <c r="AX10" s="621"/>
      <c r="AY10" s="621"/>
      <c r="AZ10" s="621"/>
      <c r="BA10" s="621"/>
      <c r="BB10" s="621"/>
      <c r="BC10" s="621"/>
      <c r="BD10" s="621"/>
      <c r="BE10" s="621"/>
      <c r="BF10" s="622"/>
      <c r="BG10" s="623">
        <v>43926</v>
      </c>
      <c r="BH10" s="624"/>
      <c r="BI10" s="624"/>
      <c r="BJ10" s="624"/>
      <c r="BK10" s="624"/>
      <c r="BL10" s="624"/>
      <c r="BM10" s="624"/>
      <c r="BN10" s="625"/>
      <c r="BO10" s="626">
        <v>1.1000000000000001</v>
      </c>
      <c r="BP10" s="626"/>
      <c r="BQ10" s="626"/>
      <c r="BR10" s="626"/>
      <c r="BS10" s="627" t="s">
        <v>130</v>
      </c>
      <c r="BT10" s="627"/>
      <c r="BU10" s="627"/>
      <c r="BV10" s="627"/>
      <c r="BW10" s="627"/>
      <c r="BX10" s="627"/>
      <c r="BY10" s="627"/>
      <c r="BZ10" s="627"/>
      <c r="CA10" s="627"/>
      <c r="CB10" s="631"/>
      <c r="CD10" s="620" t="s">
        <v>250</v>
      </c>
      <c r="CE10" s="621"/>
      <c r="CF10" s="621"/>
      <c r="CG10" s="621"/>
      <c r="CH10" s="621"/>
      <c r="CI10" s="621"/>
      <c r="CJ10" s="621"/>
      <c r="CK10" s="621"/>
      <c r="CL10" s="621"/>
      <c r="CM10" s="621"/>
      <c r="CN10" s="621"/>
      <c r="CO10" s="621"/>
      <c r="CP10" s="621"/>
      <c r="CQ10" s="622"/>
      <c r="CR10" s="623">
        <v>3836</v>
      </c>
      <c r="CS10" s="624"/>
      <c r="CT10" s="624"/>
      <c r="CU10" s="624"/>
      <c r="CV10" s="624"/>
      <c r="CW10" s="624"/>
      <c r="CX10" s="624"/>
      <c r="CY10" s="625"/>
      <c r="CZ10" s="626">
        <v>0.1</v>
      </c>
      <c r="DA10" s="626"/>
      <c r="DB10" s="626"/>
      <c r="DC10" s="626"/>
      <c r="DD10" s="632" t="s">
        <v>130</v>
      </c>
      <c r="DE10" s="624"/>
      <c r="DF10" s="624"/>
      <c r="DG10" s="624"/>
      <c r="DH10" s="624"/>
      <c r="DI10" s="624"/>
      <c r="DJ10" s="624"/>
      <c r="DK10" s="624"/>
      <c r="DL10" s="624"/>
      <c r="DM10" s="624"/>
      <c r="DN10" s="624"/>
      <c r="DO10" s="624"/>
      <c r="DP10" s="625"/>
      <c r="DQ10" s="632">
        <v>71</v>
      </c>
      <c r="DR10" s="624"/>
      <c r="DS10" s="624"/>
      <c r="DT10" s="624"/>
      <c r="DU10" s="624"/>
      <c r="DV10" s="624"/>
      <c r="DW10" s="624"/>
      <c r="DX10" s="624"/>
      <c r="DY10" s="624"/>
      <c r="DZ10" s="624"/>
      <c r="EA10" s="624"/>
      <c r="EB10" s="624"/>
      <c r="EC10" s="633"/>
    </row>
    <row r="11" spans="2:143" ht="11.25" customHeight="1" x14ac:dyDescent="0.2">
      <c r="B11" s="620" t="s">
        <v>251</v>
      </c>
      <c r="C11" s="621"/>
      <c r="D11" s="621"/>
      <c r="E11" s="621"/>
      <c r="F11" s="621"/>
      <c r="G11" s="621"/>
      <c r="H11" s="621"/>
      <c r="I11" s="621"/>
      <c r="J11" s="621"/>
      <c r="K11" s="621"/>
      <c r="L11" s="621"/>
      <c r="M11" s="621"/>
      <c r="N11" s="621"/>
      <c r="O11" s="621"/>
      <c r="P11" s="621"/>
      <c r="Q11" s="622"/>
      <c r="R11" s="623">
        <v>144553</v>
      </c>
      <c r="S11" s="624"/>
      <c r="T11" s="624"/>
      <c r="U11" s="624"/>
      <c r="V11" s="624"/>
      <c r="W11" s="624"/>
      <c r="X11" s="624"/>
      <c r="Y11" s="625"/>
      <c r="Z11" s="628">
        <v>1.9</v>
      </c>
      <c r="AA11" s="629"/>
      <c r="AB11" s="629"/>
      <c r="AC11" s="635"/>
      <c r="AD11" s="632">
        <v>144553</v>
      </c>
      <c r="AE11" s="624"/>
      <c r="AF11" s="624"/>
      <c r="AG11" s="624"/>
      <c r="AH11" s="624"/>
      <c r="AI11" s="624"/>
      <c r="AJ11" s="624"/>
      <c r="AK11" s="625"/>
      <c r="AL11" s="628">
        <v>3.5</v>
      </c>
      <c r="AM11" s="629"/>
      <c r="AN11" s="629"/>
      <c r="AO11" s="630"/>
      <c r="AP11" s="620" t="s">
        <v>252</v>
      </c>
      <c r="AQ11" s="621"/>
      <c r="AR11" s="621"/>
      <c r="AS11" s="621"/>
      <c r="AT11" s="621"/>
      <c r="AU11" s="621"/>
      <c r="AV11" s="621"/>
      <c r="AW11" s="621"/>
      <c r="AX11" s="621"/>
      <c r="AY11" s="621"/>
      <c r="AZ11" s="621"/>
      <c r="BA11" s="621"/>
      <c r="BB11" s="621"/>
      <c r="BC11" s="621"/>
      <c r="BD11" s="621"/>
      <c r="BE11" s="621"/>
      <c r="BF11" s="622"/>
      <c r="BG11" s="623">
        <v>94086</v>
      </c>
      <c r="BH11" s="624"/>
      <c r="BI11" s="624"/>
      <c r="BJ11" s="624"/>
      <c r="BK11" s="624"/>
      <c r="BL11" s="624"/>
      <c r="BM11" s="624"/>
      <c r="BN11" s="625"/>
      <c r="BO11" s="626">
        <v>2.4</v>
      </c>
      <c r="BP11" s="626"/>
      <c r="BQ11" s="626"/>
      <c r="BR11" s="626"/>
      <c r="BS11" s="627" t="s">
        <v>130</v>
      </c>
      <c r="BT11" s="627"/>
      <c r="BU11" s="627"/>
      <c r="BV11" s="627"/>
      <c r="BW11" s="627"/>
      <c r="BX11" s="627"/>
      <c r="BY11" s="627"/>
      <c r="BZ11" s="627"/>
      <c r="CA11" s="627"/>
      <c r="CB11" s="631"/>
      <c r="CD11" s="620" t="s">
        <v>253</v>
      </c>
      <c r="CE11" s="621"/>
      <c r="CF11" s="621"/>
      <c r="CG11" s="621"/>
      <c r="CH11" s="621"/>
      <c r="CI11" s="621"/>
      <c r="CJ11" s="621"/>
      <c r="CK11" s="621"/>
      <c r="CL11" s="621"/>
      <c r="CM11" s="621"/>
      <c r="CN11" s="621"/>
      <c r="CO11" s="621"/>
      <c r="CP11" s="621"/>
      <c r="CQ11" s="622"/>
      <c r="CR11" s="623">
        <v>585322</v>
      </c>
      <c r="CS11" s="624"/>
      <c r="CT11" s="624"/>
      <c r="CU11" s="624"/>
      <c r="CV11" s="624"/>
      <c r="CW11" s="624"/>
      <c r="CX11" s="624"/>
      <c r="CY11" s="625"/>
      <c r="CZ11" s="626">
        <v>8.1999999999999993</v>
      </c>
      <c r="DA11" s="626"/>
      <c r="DB11" s="626"/>
      <c r="DC11" s="626"/>
      <c r="DD11" s="632">
        <v>410161</v>
      </c>
      <c r="DE11" s="624"/>
      <c r="DF11" s="624"/>
      <c r="DG11" s="624"/>
      <c r="DH11" s="624"/>
      <c r="DI11" s="624"/>
      <c r="DJ11" s="624"/>
      <c r="DK11" s="624"/>
      <c r="DL11" s="624"/>
      <c r="DM11" s="624"/>
      <c r="DN11" s="624"/>
      <c r="DO11" s="624"/>
      <c r="DP11" s="625"/>
      <c r="DQ11" s="632">
        <v>196634</v>
      </c>
      <c r="DR11" s="624"/>
      <c r="DS11" s="624"/>
      <c r="DT11" s="624"/>
      <c r="DU11" s="624"/>
      <c r="DV11" s="624"/>
      <c r="DW11" s="624"/>
      <c r="DX11" s="624"/>
      <c r="DY11" s="624"/>
      <c r="DZ11" s="624"/>
      <c r="EA11" s="624"/>
      <c r="EB11" s="624"/>
      <c r="EC11" s="633"/>
    </row>
    <row r="12" spans="2:143" ht="11.25" customHeight="1" x14ac:dyDescent="0.2">
      <c r="B12" s="620" t="s">
        <v>254</v>
      </c>
      <c r="C12" s="621"/>
      <c r="D12" s="621"/>
      <c r="E12" s="621"/>
      <c r="F12" s="621"/>
      <c r="G12" s="621"/>
      <c r="H12" s="621"/>
      <c r="I12" s="621"/>
      <c r="J12" s="621"/>
      <c r="K12" s="621"/>
      <c r="L12" s="621"/>
      <c r="M12" s="621"/>
      <c r="N12" s="621"/>
      <c r="O12" s="621"/>
      <c r="P12" s="621"/>
      <c r="Q12" s="622"/>
      <c r="R12" s="623" t="s">
        <v>130</v>
      </c>
      <c r="S12" s="624"/>
      <c r="T12" s="624"/>
      <c r="U12" s="624"/>
      <c r="V12" s="624"/>
      <c r="W12" s="624"/>
      <c r="X12" s="624"/>
      <c r="Y12" s="625"/>
      <c r="Z12" s="626" t="s">
        <v>130</v>
      </c>
      <c r="AA12" s="626"/>
      <c r="AB12" s="626"/>
      <c r="AC12" s="626"/>
      <c r="AD12" s="627" t="s">
        <v>130</v>
      </c>
      <c r="AE12" s="627"/>
      <c r="AF12" s="627"/>
      <c r="AG12" s="627"/>
      <c r="AH12" s="627"/>
      <c r="AI12" s="627"/>
      <c r="AJ12" s="627"/>
      <c r="AK12" s="627"/>
      <c r="AL12" s="628" t="s">
        <v>130</v>
      </c>
      <c r="AM12" s="629"/>
      <c r="AN12" s="629"/>
      <c r="AO12" s="630"/>
      <c r="AP12" s="620" t="s">
        <v>255</v>
      </c>
      <c r="AQ12" s="621"/>
      <c r="AR12" s="621"/>
      <c r="AS12" s="621"/>
      <c r="AT12" s="621"/>
      <c r="AU12" s="621"/>
      <c r="AV12" s="621"/>
      <c r="AW12" s="621"/>
      <c r="AX12" s="621"/>
      <c r="AY12" s="621"/>
      <c r="AZ12" s="621"/>
      <c r="BA12" s="621"/>
      <c r="BB12" s="621"/>
      <c r="BC12" s="621"/>
      <c r="BD12" s="621"/>
      <c r="BE12" s="621"/>
      <c r="BF12" s="622"/>
      <c r="BG12" s="623">
        <v>3381183</v>
      </c>
      <c r="BH12" s="624"/>
      <c r="BI12" s="624"/>
      <c r="BJ12" s="624"/>
      <c r="BK12" s="624"/>
      <c r="BL12" s="624"/>
      <c r="BM12" s="624"/>
      <c r="BN12" s="625"/>
      <c r="BO12" s="626">
        <v>86.8</v>
      </c>
      <c r="BP12" s="626"/>
      <c r="BQ12" s="626"/>
      <c r="BR12" s="626"/>
      <c r="BS12" s="627" t="s">
        <v>130</v>
      </c>
      <c r="BT12" s="627"/>
      <c r="BU12" s="627"/>
      <c r="BV12" s="627"/>
      <c r="BW12" s="627"/>
      <c r="BX12" s="627"/>
      <c r="BY12" s="627"/>
      <c r="BZ12" s="627"/>
      <c r="CA12" s="627"/>
      <c r="CB12" s="631"/>
      <c r="CD12" s="620" t="s">
        <v>256</v>
      </c>
      <c r="CE12" s="621"/>
      <c r="CF12" s="621"/>
      <c r="CG12" s="621"/>
      <c r="CH12" s="621"/>
      <c r="CI12" s="621"/>
      <c r="CJ12" s="621"/>
      <c r="CK12" s="621"/>
      <c r="CL12" s="621"/>
      <c r="CM12" s="621"/>
      <c r="CN12" s="621"/>
      <c r="CO12" s="621"/>
      <c r="CP12" s="621"/>
      <c r="CQ12" s="622"/>
      <c r="CR12" s="623">
        <v>653441</v>
      </c>
      <c r="CS12" s="624"/>
      <c r="CT12" s="624"/>
      <c r="CU12" s="624"/>
      <c r="CV12" s="624"/>
      <c r="CW12" s="624"/>
      <c r="CX12" s="624"/>
      <c r="CY12" s="625"/>
      <c r="CZ12" s="626">
        <v>9.1999999999999993</v>
      </c>
      <c r="DA12" s="626"/>
      <c r="DB12" s="626"/>
      <c r="DC12" s="626"/>
      <c r="DD12" s="632">
        <v>8020</v>
      </c>
      <c r="DE12" s="624"/>
      <c r="DF12" s="624"/>
      <c r="DG12" s="624"/>
      <c r="DH12" s="624"/>
      <c r="DI12" s="624"/>
      <c r="DJ12" s="624"/>
      <c r="DK12" s="624"/>
      <c r="DL12" s="624"/>
      <c r="DM12" s="624"/>
      <c r="DN12" s="624"/>
      <c r="DO12" s="624"/>
      <c r="DP12" s="625"/>
      <c r="DQ12" s="632">
        <v>222350</v>
      </c>
      <c r="DR12" s="624"/>
      <c r="DS12" s="624"/>
      <c r="DT12" s="624"/>
      <c r="DU12" s="624"/>
      <c r="DV12" s="624"/>
      <c r="DW12" s="624"/>
      <c r="DX12" s="624"/>
      <c r="DY12" s="624"/>
      <c r="DZ12" s="624"/>
      <c r="EA12" s="624"/>
      <c r="EB12" s="624"/>
      <c r="EC12" s="633"/>
    </row>
    <row r="13" spans="2:143" ht="11.25" customHeight="1" x14ac:dyDescent="0.2">
      <c r="B13" s="620" t="s">
        <v>257</v>
      </c>
      <c r="C13" s="621"/>
      <c r="D13" s="621"/>
      <c r="E13" s="621"/>
      <c r="F13" s="621"/>
      <c r="G13" s="621"/>
      <c r="H13" s="621"/>
      <c r="I13" s="621"/>
      <c r="J13" s="621"/>
      <c r="K13" s="621"/>
      <c r="L13" s="621"/>
      <c r="M13" s="621"/>
      <c r="N13" s="621"/>
      <c r="O13" s="621"/>
      <c r="P13" s="621"/>
      <c r="Q13" s="622"/>
      <c r="R13" s="623" t="s">
        <v>130</v>
      </c>
      <c r="S13" s="624"/>
      <c r="T13" s="624"/>
      <c r="U13" s="624"/>
      <c r="V13" s="624"/>
      <c r="W13" s="624"/>
      <c r="X13" s="624"/>
      <c r="Y13" s="625"/>
      <c r="Z13" s="626" t="s">
        <v>130</v>
      </c>
      <c r="AA13" s="626"/>
      <c r="AB13" s="626"/>
      <c r="AC13" s="626"/>
      <c r="AD13" s="627" t="s">
        <v>130</v>
      </c>
      <c r="AE13" s="627"/>
      <c r="AF13" s="627"/>
      <c r="AG13" s="627"/>
      <c r="AH13" s="627"/>
      <c r="AI13" s="627"/>
      <c r="AJ13" s="627"/>
      <c r="AK13" s="627"/>
      <c r="AL13" s="628" t="s">
        <v>130</v>
      </c>
      <c r="AM13" s="629"/>
      <c r="AN13" s="629"/>
      <c r="AO13" s="630"/>
      <c r="AP13" s="620" t="s">
        <v>258</v>
      </c>
      <c r="AQ13" s="621"/>
      <c r="AR13" s="621"/>
      <c r="AS13" s="621"/>
      <c r="AT13" s="621"/>
      <c r="AU13" s="621"/>
      <c r="AV13" s="621"/>
      <c r="AW13" s="621"/>
      <c r="AX13" s="621"/>
      <c r="AY13" s="621"/>
      <c r="AZ13" s="621"/>
      <c r="BA13" s="621"/>
      <c r="BB13" s="621"/>
      <c r="BC13" s="621"/>
      <c r="BD13" s="621"/>
      <c r="BE13" s="621"/>
      <c r="BF13" s="622"/>
      <c r="BG13" s="623">
        <v>3376610</v>
      </c>
      <c r="BH13" s="624"/>
      <c r="BI13" s="624"/>
      <c r="BJ13" s="624"/>
      <c r="BK13" s="624"/>
      <c r="BL13" s="624"/>
      <c r="BM13" s="624"/>
      <c r="BN13" s="625"/>
      <c r="BO13" s="626">
        <v>86.6</v>
      </c>
      <c r="BP13" s="626"/>
      <c r="BQ13" s="626"/>
      <c r="BR13" s="626"/>
      <c r="BS13" s="627" t="s">
        <v>130</v>
      </c>
      <c r="BT13" s="627"/>
      <c r="BU13" s="627"/>
      <c r="BV13" s="627"/>
      <c r="BW13" s="627"/>
      <c r="BX13" s="627"/>
      <c r="BY13" s="627"/>
      <c r="BZ13" s="627"/>
      <c r="CA13" s="627"/>
      <c r="CB13" s="631"/>
      <c r="CD13" s="620" t="s">
        <v>259</v>
      </c>
      <c r="CE13" s="621"/>
      <c r="CF13" s="621"/>
      <c r="CG13" s="621"/>
      <c r="CH13" s="621"/>
      <c r="CI13" s="621"/>
      <c r="CJ13" s="621"/>
      <c r="CK13" s="621"/>
      <c r="CL13" s="621"/>
      <c r="CM13" s="621"/>
      <c r="CN13" s="621"/>
      <c r="CO13" s="621"/>
      <c r="CP13" s="621"/>
      <c r="CQ13" s="622"/>
      <c r="CR13" s="623">
        <v>852028</v>
      </c>
      <c r="CS13" s="624"/>
      <c r="CT13" s="624"/>
      <c r="CU13" s="624"/>
      <c r="CV13" s="624"/>
      <c r="CW13" s="624"/>
      <c r="CX13" s="624"/>
      <c r="CY13" s="625"/>
      <c r="CZ13" s="626">
        <v>12</v>
      </c>
      <c r="DA13" s="626"/>
      <c r="DB13" s="626"/>
      <c r="DC13" s="626"/>
      <c r="DD13" s="632">
        <v>236422</v>
      </c>
      <c r="DE13" s="624"/>
      <c r="DF13" s="624"/>
      <c r="DG13" s="624"/>
      <c r="DH13" s="624"/>
      <c r="DI13" s="624"/>
      <c r="DJ13" s="624"/>
      <c r="DK13" s="624"/>
      <c r="DL13" s="624"/>
      <c r="DM13" s="624"/>
      <c r="DN13" s="624"/>
      <c r="DO13" s="624"/>
      <c r="DP13" s="625"/>
      <c r="DQ13" s="632">
        <v>624574</v>
      </c>
      <c r="DR13" s="624"/>
      <c r="DS13" s="624"/>
      <c r="DT13" s="624"/>
      <c r="DU13" s="624"/>
      <c r="DV13" s="624"/>
      <c r="DW13" s="624"/>
      <c r="DX13" s="624"/>
      <c r="DY13" s="624"/>
      <c r="DZ13" s="624"/>
      <c r="EA13" s="624"/>
      <c r="EB13" s="624"/>
      <c r="EC13" s="633"/>
    </row>
    <row r="14" spans="2:143" ht="11.25" customHeight="1" x14ac:dyDescent="0.2">
      <c r="B14" s="620" t="s">
        <v>260</v>
      </c>
      <c r="C14" s="621"/>
      <c r="D14" s="621"/>
      <c r="E14" s="621"/>
      <c r="F14" s="621"/>
      <c r="G14" s="621"/>
      <c r="H14" s="621"/>
      <c r="I14" s="621"/>
      <c r="J14" s="621"/>
      <c r="K14" s="621"/>
      <c r="L14" s="621"/>
      <c r="M14" s="621"/>
      <c r="N14" s="621"/>
      <c r="O14" s="621"/>
      <c r="P14" s="621"/>
      <c r="Q14" s="622"/>
      <c r="R14" s="623" t="s">
        <v>130</v>
      </c>
      <c r="S14" s="624"/>
      <c r="T14" s="624"/>
      <c r="U14" s="624"/>
      <c r="V14" s="624"/>
      <c r="W14" s="624"/>
      <c r="X14" s="624"/>
      <c r="Y14" s="625"/>
      <c r="Z14" s="626" t="s">
        <v>130</v>
      </c>
      <c r="AA14" s="626"/>
      <c r="AB14" s="626"/>
      <c r="AC14" s="626"/>
      <c r="AD14" s="627" t="s">
        <v>130</v>
      </c>
      <c r="AE14" s="627"/>
      <c r="AF14" s="627"/>
      <c r="AG14" s="627"/>
      <c r="AH14" s="627"/>
      <c r="AI14" s="627"/>
      <c r="AJ14" s="627"/>
      <c r="AK14" s="627"/>
      <c r="AL14" s="628" t="s">
        <v>130</v>
      </c>
      <c r="AM14" s="629"/>
      <c r="AN14" s="629"/>
      <c r="AO14" s="630"/>
      <c r="AP14" s="620" t="s">
        <v>261</v>
      </c>
      <c r="AQ14" s="621"/>
      <c r="AR14" s="621"/>
      <c r="AS14" s="621"/>
      <c r="AT14" s="621"/>
      <c r="AU14" s="621"/>
      <c r="AV14" s="621"/>
      <c r="AW14" s="621"/>
      <c r="AX14" s="621"/>
      <c r="AY14" s="621"/>
      <c r="AZ14" s="621"/>
      <c r="BA14" s="621"/>
      <c r="BB14" s="621"/>
      <c r="BC14" s="621"/>
      <c r="BD14" s="621"/>
      <c r="BE14" s="621"/>
      <c r="BF14" s="622"/>
      <c r="BG14" s="623">
        <v>16796</v>
      </c>
      <c r="BH14" s="624"/>
      <c r="BI14" s="624"/>
      <c r="BJ14" s="624"/>
      <c r="BK14" s="624"/>
      <c r="BL14" s="624"/>
      <c r="BM14" s="624"/>
      <c r="BN14" s="625"/>
      <c r="BO14" s="626">
        <v>0.4</v>
      </c>
      <c r="BP14" s="626"/>
      <c r="BQ14" s="626"/>
      <c r="BR14" s="626"/>
      <c r="BS14" s="627" t="s">
        <v>130</v>
      </c>
      <c r="BT14" s="627"/>
      <c r="BU14" s="627"/>
      <c r="BV14" s="627"/>
      <c r="BW14" s="627"/>
      <c r="BX14" s="627"/>
      <c r="BY14" s="627"/>
      <c r="BZ14" s="627"/>
      <c r="CA14" s="627"/>
      <c r="CB14" s="631"/>
      <c r="CD14" s="620" t="s">
        <v>262</v>
      </c>
      <c r="CE14" s="621"/>
      <c r="CF14" s="621"/>
      <c r="CG14" s="621"/>
      <c r="CH14" s="621"/>
      <c r="CI14" s="621"/>
      <c r="CJ14" s="621"/>
      <c r="CK14" s="621"/>
      <c r="CL14" s="621"/>
      <c r="CM14" s="621"/>
      <c r="CN14" s="621"/>
      <c r="CO14" s="621"/>
      <c r="CP14" s="621"/>
      <c r="CQ14" s="622"/>
      <c r="CR14" s="623">
        <v>225845</v>
      </c>
      <c r="CS14" s="624"/>
      <c r="CT14" s="624"/>
      <c r="CU14" s="624"/>
      <c r="CV14" s="624"/>
      <c r="CW14" s="624"/>
      <c r="CX14" s="624"/>
      <c r="CY14" s="625"/>
      <c r="CZ14" s="626">
        <v>3.2</v>
      </c>
      <c r="DA14" s="626"/>
      <c r="DB14" s="626"/>
      <c r="DC14" s="626"/>
      <c r="DD14" s="632" t="s">
        <v>130</v>
      </c>
      <c r="DE14" s="624"/>
      <c r="DF14" s="624"/>
      <c r="DG14" s="624"/>
      <c r="DH14" s="624"/>
      <c r="DI14" s="624"/>
      <c r="DJ14" s="624"/>
      <c r="DK14" s="624"/>
      <c r="DL14" s="624"/>
      <c r="DM14" s="624"/>
      <c r="DN14" s="624"/>
      <c r="DO14" s="624"/>
      <c r="DP14" s="625"/>
      <c r="DQ14" s="632">
        <v>224805</v>
      </c>
      <c r="DR14" s="624"/>
      <c r="DS14" s="624"/>
      <c r="DT14" s="624"/>
      <c r="DU14" s="624"/>
      <c r="DV14" s="624"/>
      <c r="DW14" s="624"/>
      <c r="DX14" s="624"/>
      <c r="DY14" s="624"/>
      <c r="DZ14" s="624"/>
      <c r="EA14" s="624"/>
      <c r="EB14" s="624"/>
      <c r="EC14" s="633"/>
    </row>
    <row r="15" spans="2:143" ht="11.25" customHeight="1" x14ac:dyDescent="0.2">
      <c r="B15" s="620" t="s">
        <v>263</v>
      </c>
      <c r="C15" s="621"/>
      <c r="D15" s="621"/>
      <c r="E15" s="621"/>
      <c r="F15" s="621"/>
      <c r="G15" s="621"/>
      <c r="H15" s="621"/>
      <c r="I15" s="621"/>
      <c r="J15" s="621"/>
      <c r="K15" s="621"/>
      <c r="L15" s="621"/>
      <c r="M15" s="621"/>
      <c r="N15" s="621"/>
      <c r="O15" s="621"/>
      <c r="P15" s="621"/>
      <c r="Q15" s="622"/>
      <c r="R15" s="623" t="s">
        <v>130</v>
      </c>
      <c r="S15" s="624"/>
      <c r="T15" s="624"/>
      <c r="U15" s="624"/>
      <c r="V15" s="624"/>
      <c r="W15" s="624"/>
      <c r="X15" s="624"/>
      <c r="Y15" s="625"/>
      <c r="Z15" s="626" t="s">
        <v>130</v>
      </c>
      <c r="AA15" s="626"/>
      <c r="AB15" s="626"/>
      <c r="AC15" s="626"/>
      <c r="AD15" s="627" t="s">
        <v>130</v>
      </c>
      <c r="AE15" s="627"/>
      <c r="AF15" s="627"/>
      <c r="AG15" s="627"/>
      <c r="AH15" s="627"/>
      <c r="AI15" s="627"/>
      <c r="AJ15" s="627"/>
      <c r="AK15" s="627"/>
      <c r="AL15" s="628" t="s">
        <v>130</v>
      </c>
      <c r="AM15" s="629"/>
      <c r="AN15" s="629"/>
      <c r="AO15" s="630"/>
      <c r="AP15" s="620" t="s">
        <v>264</v>
      </c>
      <c r="AQ15" s="621"/>
      <c r="AR15" s="621"/>
      <c r="AS15" s="621"/>
      <c r="AT15" s="621"/>
      <c r="AU15" s="621"/>
      <c r="AV15" s="621"/>
      <c r="AW15" s="621"/>
      <c r="AX15" s="621"/>
      <c r="AY15" s="621"/>
      <c r="AZ15" s="621"/>
      <c r="BA15" s="621"/>
      <c r="BB15" s="621"/>
      <c r="BC15" s="621"/>
      <c r="BD15" s="621"/>
      <c r="BE15" s="621"/>
      <c r="BF15" s="622"/>
      <c r="BG15" s="623">
        <v>76984</v>
      </c>
      <c r="BH15" s="624"/>
      <c r="BI15" s="624"/>
      <c r="BJ15" s="624"/>
      <c r="BK15" s="624"/>
      <c r="BL15" s="624"/>
      <c r="BM15" s="624"/>
      <c r="BN15" s="625"/>
      <c r="BO15" s="626">
        <v>2</v>
      </c>
      <c r="BP15" s="626"/>
      <c r="BQ15" s="626"/>
      <c r="BR15" s="626"/>
      <c r="BS15" s="627" t="s">
        <v>130</v>
      </c>
      <c r="BT15" s="627"/>
      <c r="BU15" s="627"/>
      <c r="BV15" s="627"/>
      <c r="BW15" s="627"/>
      <c r="BX15" s="627"/>
      <c r="BY15" s="627"/>
      <c r="BZ15" s="627"/>
      <c r="CA15" s="627"/>
      <c r="CB15" s="631"/>
      <c r="CD15" s="620" t="s">
        <v>265</v>
      </c>
      <c r="CE15" s="621"/>
      <c r="CF15" s="621"/>
      <c r="CG15" s="621"/>
      <c r="CH15" s="621"/>
      <c r="CI15" s="621"/>
      <c r="CJ15" s="621"/>
      <c r="CK15" s="621"/>
      <c r="CL15" s="621"/>
      <c r="CM15" s="621"/>
      <c r="CN15" s="621"/>
      <c r="CO15" s="621"/>
      <c r="CP15" s="621"/>
      <c r="CQ15" s="622"/>
      <c r="CR15" s="623">
        <v>468900</v>
      </c>
      <c r="CS15" s="624"/>
      <c r="CT15" s="624"/>
      <c r="CU15" s="624"/>
      <c r="CV15" s="624"/>
      <c r="CW15" s="624"/>
      <c r="CX15" s="624"/>
      <c r="CY15" s="625"/>
      <c r="CZ15" s="626">
        <v>6.6</v>
      </c>
      <c r="DA15" s="626"/>
      <c r="DB15" s="626"/>
      <c r="DC15" s="626"/>
      <c r="DD15" s="632">
        <v>82620</v>
      </c>
      <c r="DE15" s="624"/>
      <c r="DF15" s="624"/>
      <c r="DG15" s="624"/>
      <c r="DH15" s="624"/>
      <c r="DI15" s="624"/>
      <c r="DJ15" s="624"/>
      <c r="DK15" s="624"/>
      <c r="DL15" s="624"/>
      <c r="DM15" s="624"/>
      <c r="DN15" s="624"/>
      <c r="DO15" s="624"/>
      <c r="DP15" s="625"/>
      <c r="DQ15" s="632">
        <v>426344</v>
      </c>
      <c r="DR15" s="624"/>
      <c r="DS15" s="624"/>
      <c r="DT15" s="624"/>
      <c r="DU15" s="624"/>
      <c r="DV15" s="624"/>
      <c r="DW15" s="624"/>
      <c r="DX15" s="624"/>
      <c r="DY15" s="624"/>
      <c r="DZ15" s="624"/>
      <c r="EA15" s="624"/>
      <c r="EB15" s="624"/>
      <c r="EC15" s="633"/>
    </row>
    <row r="16" spans="2:143" ht="11.25" customHeight="1" x14ac:dyDescent="0.2">
      <c r="B16" s="620" t="s">
        <v>266</v>
      </c>
      <c r="C16" s="621"/>
      <c r="D16" s="621"/>
      <c r="E16" s="621"/>
      <c r="F16" s="621"/>
      <c r="G16" s="621"/>
      <c r="H16" s="621"/>
      <c r="I16" s="621"/>
      <c r="J16" s="621"/>
      <c r="K16" s="621"/>
      <c r="L16" s="621"/>
      <c r="M16" s="621"/>
      <c r="N16" s="621"/>
      <c r="O16" s="621"/>
      <c r="P16" s="621"/>
      <c r="Q16" s="622"/>
      <c r="R16" s="623">
        <v>2198</v>
      </c>
      <c r="S16" s="624"/>
      <c r="T16" s="624"/>
      <c r="U16" s="624"/>
      <c r="V16" s="624"/>
      <c r="W16" s="624"/>
      <c r="X16" s="624"/>
      <c r="Y16" s="625"/>
      <c r="Z16" s="626">
        <v>0</v>
      </c>
      <c r="AA16" s="626"/>
      <c r="AB16" s="626"/>
      <c r="AC16" s="626"/>
      <c r="AD16" s="627">
        <v>2198</v>
      </c>
      <c r="AE16" s="627"/>
      <c r="AF16" s="627"/>
      <c r="AG16" s="627"/>
      <c r="AH16" s="627"/>
      <c r="AI16" s="627"/>
      <c r="AJ16" s="627"/>
      <c r="AK16" s="627"/>
      <c r="AL16" s="628">
        <v>0.1</v>
      </c>
      <c r="AM16" s="629"/>
      <c r="AN16" s="629"/>
      <c r="AO16" s="630"/>
      <c r="AP16" s="620" t="s">
        <v>267</v>
      </c>
      <c r="AQ16" s="621"/>
      <c r="AR16" s="621"/>
      <c r="AS16" s="621"/>
      <c r="AT16" s="621"/>
      <c r="AU16" s="621"/>
      <c r="AV16" s="621"/>
      <c r="AW16" s="621"/>
      <c r="AX16" s="621"/>
      <c r="AY16" s="621"/>
      <c r="AZ16" s="621"/>
      <c r="BA16" s="621"/>
      <c r="BB16" s="621"/>
      <c r="BC16" s="621"/>
      <c r="BD16" s="621"/>
      <c r="BE16" s="621"/>
      <c r="BF16" s="622"/>
      <c r="BG16" s="623" t="s">
        <v>130</v>
      </c>
      <c r="BH16" s="624"/>
      <c r="BI16" s="624"/>
      <c r="BJ16" s="624"/>
      <c r="BK16" s="624"/>
      <c r="BL16" s="624"/>
      <c r="BM16" s="624"/>
      <c r="BN16" s="625"/>
      <c r="BO16" s="626" t="s">
        <v>130</v>
      </c>
      <c r="BP16" s="626"/>
      <c r="BQ16" s="626"/>
      <c r="BR16" s="626"/>
      <c r="BS16" s="627" t="s">
        <v>130</v>
      </c>
      <c r="BT16" s="627"/>
      <c r="BU16" s="627"/>
      <c r="BV16" s="627"/>
      <c r="BW16" s="627"/>
      <c r="BX16" s="627"/>
      <c r="BY16" s="627"/>
      <c r="BZ16" s="627"/>
      <c r="CA16" s="627"/>
      <c r="CB16" s="631"/>
      <c r="CD16" s="620" t="s">
        <v>268</v>
      </c>
      <c r="CE16" s="621"/>
      <c r="CF16" s="621"/>
      <c r="CG16" s="621"/>
      <c r="CH16" s="621"/>
      <c r="CI16" s="621"/>
      <c r="CJ16" s="621"/>
      <c r="CK16" s="621"/>
      <c r="CL16" s="621"/>
      <c r="CM16" s="621"/>
      <c r="CN16" s="621"/>
      <c r="CO16" s="621"/>
      <c r="CP16" s="621"/>
      <c r="CQ16" s="622"/>
      <c r="CR16" s="623">
        <v>135517</v>
      </c>
      <c r="CS16" s="624"/>
      <c r="CT16" s="624"/>
      <c r="CU16" s="624"/>
      <c r="CV16" s="624"/>
      <c r="CW16" s="624"/>
      <c r="CX16" s="624"/>
      <c r="CY16" s="625"/>
      <c r="CZ16" s="626">
        <v>1.9</v>
      </c>
      <c r="DA16" s="626"/>
      <c r="DB16" s="626"/>
      <c r="DC16" s="626"/>
      <c r="DD16" s="632" t="s">
        <v>130</v>
      </c>
      <c r="DE16" s="624"/>
      <c r="DF16" s="624"/>
      <c r="DG16" s="624"/>
      <c r="DH16" s="624"/>
      <c r="DI16" s="624"/>
      <c r="DJ16" s="624"/>
      <c r="DK16" s="624"/>
      <c r="DL16" s="624"/>
      <c r="DM16" s="624"/>
      <c r="DN16" s="624"/>
      <c r="DO16" s="624"/>
      <c r="DP16" s="625"/>
      <c r="DQ16" s="632">
        <v>10556</v>
      </c>
      <c r="DR16" s="624"/>
      <c r="DS16" s="624"/>
      <c r="DT16" s="624"/>
      <c r="DU16" s="624"/>
      <c r="DV16" s="624"/>
      <c r="DW16" s="624"/>
      <c r="DX16" s="624"/>
      <c r="DY16" s="624"/>
      <c r="DZ16" s="624"/>
      <c r="EA16" s="624"/>
      <c r="EB16" s="624"/>
      <c r="EC16" s="633"/>
    </row>
    <row r="17" spans="2:133" ht="11.25" customHeight="1" x14ac:dyDescent="0.2">
      <c r="B17" s="620" t="s">
        <v>269</v>
      </c>
      <c r="C17" s="621"/>
      <c r="D17" s="621"/>
      <c r="E17" s="621"/>
      <c r="F17" s="621"/>
      <c r="G17" s="621"/>
      <c r="H17" s="621"/>
      <c r="I17" s="621"/>
      <c r="J17" s="621"/>
      <c r="K17" s="621"/>
      <c r="L17" s="621"/>
      <c r="M17" s="621"/>
      <c r="N17" s="621"/>
      <c r="O17" s="621"/>
      <c r="P17" s="621"/>
      <c r="Q17" s="622"/>
      <c r="R17" s="623">
        <v>30387</v>
      </c>
      <c r="S17" s="624"/>
      <c r="T17" s="624"/>
      <c r="U17" s="624"/>
      <c r="V17" s="624"/>
      <c r="W17" s="624"/>
      <c r="X17" s="624"/>
      <c r="Y17" s="625"/>
      <c r="Z17" s="626">
        <v>0.4</v>
      </c>
      <c r="AA17" s="626"/>
      <c r="AB17" s="626"/>
      <c r="AC17" s="626"/>
      <c r="AD17" s="627">
        <v>30387</v>
      </c>
      <c r="AE17" s="627"/>
      <c r="AF17" s="627"/>
      <c r="AG17" s="627"/>
      <c r="AH17" s="627"/>
      <c r="AI17" s="627"/>
      <c r="AJ17" s="627"/>
      <c r="AK17" s="627"/>
      <c r="AL17" s="628">
        <v>0.7</v>
      </c>
      <c r="AM17" s="629"/>
      <c r="AN17" s="629"/>
      <c r="AO17" s="630"/>
      <c r="AP17" s="620" t="s">
        <v>270</v>
      </c>
      <c r="AQ17" s="621"/>
      <c r="AR17" s="621"/>
      <c r="AS17" s="621"/>
      <c r="AT17" s="621"/>
      <c r="AU17" s="621"/>
      <c r="AV17" s="621"/>
      <c r="AW17" s="621"/>
      <c r="AX17" s="621"/>
      <c r="AY17" s="621"/>
      <c r="AZ17" s="621"/>
      <c r="BA17" s="621"/>
      <c r="BB17" s="621"/>
      <c r="BC17" s="621"/>
      <c r="BD17" s="621"/>
      <c r="BE17" s="621"/>
      <c r="BF17" s="622"/>
      <c r="BG17" s="623" t="s">
        <v>130</v>
      </c>
      <c r="BH17" s="624"/>
      <c r="BI17" s="624"/>
      <c r="BJ17" s="624"/>
      <c r="BK17" s="624"/>
      <c r="BL17" s="624"/>
      <c r="BM17" s="624"/>
      <c r="BN17" s="625"/>
      <c r="BO17" s="626" t="s">
        <v>130</v>
      </c>
      <c r="BP17" s="626"/>
      <c r="BQ17" s="626"/>
      <c r="BR17" s="626"/>
      <c r="BS17" s="627" t="s">
        <v>130</v>
      </c>
      <c r="BT17" s="627"/>
      <c r="BU17" s="627"/>
      <c r="BV17" s="627"/>
      <c r="BW17" s="627"/>
      <c r="BX17" s="627"/>
      <c r="BY17" s="627"/>
      <c r="BZ17" s="627"/>
      <c r="CA17" s="627"/>
      <c r="CB17" s="631"/>
      <c r="CD17" s="620" t="s">
        <v>271</v>
      </c>
      <c r="CE17" s="621"/>
      <c r="CF17" s="621"/>
      <c r="CG17" s="621"/>
      <c r="CH17" s="621"/>
      <c r="CI17" s="621"/>
      <c r="CJ17" s="621"/>
      <c r="CK17" s="621"/>
      <c r="CL17" s="621"/>
      <c r="CM17" s="621"/>
      <c r="CN17" s="621"/>
      <c r="CO17" s="621"/>
      <c r="CP17" s="621"/>
      <c r="CQ17" s="622"/>
      <c r="CR17" s="623">
        <v>203240</v>
      </c>
      <c r="CS17" s="624"/>
      <c r="CT17" s="624"/>
      <c r="CU17" s="624"/>
      <c r="CV17" s="624"/>
      <c r="CW17" s="624"/>
      <c r="CX17" s="624"/>
      <c r="CY17" s="625"/>
      <c r="CZ17" s="626">
        <v>2.9</v>
      </c>
      <c r="DA17" s="626"/>
      <c r="DB17" s="626"/>
      <c r="DC17" s="626"/>
      <c r="DD17" s="632" t="s">
        <v>130</v>
      </c>
      <c r="DE17" s="624"/>
      <c r="DF17" s="624"/>
      <c r="DG17" s="624"/>
      <c r="DH17" s="624"/>
      <c r="DI17" s="624"/>
      <c r="DJ17" s="624"/>
      <c r="DK17" s="624"/>
      <c r="DL17" s="624"/>
      <c r="DM17" s="624"/>
      <c r="DN17" s="624"/>
      <c r="DO17" s="624"/>
      <c r="DP17" s="625"/>
      <c r="DQ17" s="632">
        <v>188471</v>
      </c>
      <c r="DR17" s="624"/>
      <c r="DS17" s="624"/>
      <c r="DT17" s="624"/>
      <c r="DU17" s="624"/>
      <c r="DV17" s="624"/>
      <c r="DW17" s="624"/>
      <c r="DX17" s="624"/>
      <c r="DY17" s="624"/>
      <c r="DZ17" s="624"/>
      <c r="EA17" s="624"/>
      <c r="EB17" s="624"/>
      <c r="EC17" s="633"/>
    </row>
    <row r="18" spans="2:133" ht="11.25" customHeight="1" x14ac:dyDescent="0.2">
      <c r="B18" s="620" t="s">
        <v>272</v>
      </c>
      <c r="C18" s="621"/>
      <c r="D18" s="621"/>
      <c r="E18" s="621"/>
      <c r="F18" s="621"/>
      <c r="G18" s="621"/>
      <c r="H18" s="621"/>
      <c r="I18" s="621"/>
      <c r="J18" s="621"/>
      <c r="K18" s="621"/>
      <c r="L18" s="621"/>
      <c r="M18" s="621"/>
      <c r="N18" s="621"/>
      <c r="O18" s="621"/>
      <c r="P18" s="621"/>
      <c r="Q18" s="622"/>
      <c r="R18" s="623">
        <v>2608</v>
      </c>
      <c r="S18" s="624"/>
      <c r="T18" s="624"/>
      <c r="U18" s="624"/>
      <c r="V18" s="624"/>
      <c r="W18" s="624"/>
      <c r="X18" s="624"/>
      <c r="Y18" s="625"/>
      <c r="Z18" s="626">
        <v>0</v>
      </c>
      <c r="AA18" s="626"/>
      <c r="AB18" s="626"/>
      <c r="AC18" s="626"/>
      <c r="AD18" s="627">
        <v>2608</v>
      </c>
      <c r="AE18" s="627"/>
      <c r="AF18" s="627"/>
      <c r="AG18" s="627"/>
      <c r="AH18" s="627"/>
      <c r="AI18" s="627"/>
      <c r="AJ18" s="627"/>
      <c r="AK18" s="627"/>
      <c r="AL18" s="628">
        <v>0.1</v>
      </c>
      <c r="AM18" s="629"/>
      <c r="AN18" s="629"/>
      <c r="AO18" s="630"/>
      <c r="AP18" s="620" t="s">
        <v>273</v>
      </c>
      <c r="AQ18" s="621"/>
      <c r="AR18" s="621"/>
      <c r="AS18" s="621"/>
      <c r="AT18" s="621"/>
      <c r="AU18" s="621"/>
      <c r="AV18" s="621"/>
      <c r="AW18" s="621"/>
      <c r="AX18" s="621"/>
      <c r="AY18" s="621"/>
      <c r="AZ18" s="621"/>
      <c r="BA18" s="621"/>
      <c r="BB18" s="621"/>
      <c r="BC18" s="621"/>
      <c r="BD18" s="621"/>
      <c r="BE18" s="621"/>
      <c r="BF18" s="622"/>
      <c r="BG18" s="623" t="s">
        <v>130</v>
      </c>
      <c r="BH18" s="624"/>
      <c r="BI18" s="624"/>
      <c r="BJ18" s="624"/>
      <c r="BK18" s="624"/>
      <c r="BL18" s="624"/>
      <c r="BM18" s="624"/>
      <c r="BN18" s="625"/>
      <c r="BO18" s="626" t="s">
        <v>130</v>
      </c>
      <c r="BP18" s="626"/>
      <c r="BQ18" s="626"/>
      <c r="BR18" s="626"/>
      <c r="BS18" s="627" t="s">
        <v>130</v>
      </c>
      <c r="BT18" s="627"/>
      <c r="BU18" s="627"/>
      <c r="BV18" s="627"/>
      <c r="BW18" s="627"/>
      <c r="BX18" s="627"/>
      <c r="BY18" s="627"/>
      <c r="BZ18" s="627"/>
      <c r="CA18" s="627"/>
      <c r="CB18" s="631"/>
      <c r="CD18" s="620" t="s">
        <v>274</v>
      </c>
      <c r="CE18" s="621"/>
      <c r="CF18" s="621"/>
      <c r="CG18" s="621"/>
      <c r="CH18" s="621"/>
      <c r="CI18" s="621"/>
      <c r="CJ18" s="621"/>
      <c r="CK18" s="621"/>
      <c r="CL18" s="621"/>
      <c r="CM18" s="621"/>
      <c r="CN18" s="621"/>
      <c r="CO18" s="621"/>
      <c r="CP18" s="621"/>
      <c r="CQ18" s="622"/>
      <c r="CR18" s="623" t="s">
        <v>130</v>
      </c>
      <c r="CS18" s="624"/>
      <c r="CT18" s="624"/>
      <c r="CU18" s="624"/>
      <c r="CV18" s="624"/>
      <c r="CW18" s="624"/>
      <c r="CX18" s="624"/>
      <c r="CY18" s="625"/>
      <c r="CZ18" s="626" t="s">
        <v>130</v>
      </c>
      <c r="DA18" s="626"/>
      <c r="DB18" s="626"/>
      <c r="DC18" s="626"/>
      <c r="DD18" s="632" t="s">
        <v>130</v>
      </c>
      <c r="DE18" s="624"/>
      <c r="DF18" s="624"/>
      <c r="DG18" s="624"/>
      <c r="DH18" s="624"/>
      <c r="DI18" s="624"/>
      <c r="DJ18" s="624"/>
      <c r="DK18" s="624"/>
      <c r="DL18" s="624"/>
      <c r="DM18" s="624"/>
      <c r="DN18" s="624"/>
      <c r="DO18" s="624"/>
      <c r="DP18" s="625"/>
      <c r="DQ18" s="632" t="s">
        <v>130</v>
      </c>
      <c r="DR18" s="624"/>
      <c r="DS18" s="624"/>
      <c r="DT18" s="624"/>
      <c r="DU18" s="624"/>
      <c r="DV18" s="624"/>
      <c r="DW18" s="624"/>
      <c r="DX18" s="624"/>
      <c r="DY18" s="624"/>
      <c r="DZ18" s="624"/>
      <c r="EA18" s="624"/>
      <c r="EB18" s="624"/>
      <c r="EC18" s="633"/>
    </row>
    <row r="19" spans="2:133" ht="11.25" customHeight="1" x14ac:dyDescent="0.2">
      <c r="B19" s="620" t="s">
        <v>275</v>
      </c>
      <c r="C19" s="621"/>
      <c r="D19" s="621"/>
      <c r="E19" s="621"/>
      <c r="F19" s="621"/>
      <c r="G19" s="621"/>
      <c r="H19" s="621"/>
      <c r="I19" s="621"/>
      <c r="J19" s="621"/>
      <c r="K19" s="621"/>
      <c r="L19" s="621"/>
      <c r="M19" s="621"/>
      <c r="N19" s="621"/>
      <c r="O19" s="621"/>
      <c r="P19" s="621"/>
      <c r="Q19" s="622"/>
      <c r="R19" s="623">
        <v>2608</v>
      </c>
      <c r="S19" s="624"/>
      <c r="T19" s="624"/>
      <c r="U19" s="624"/>
      <c r="V19" s="624"/>
      <c r="W19" s="624"/>
      <c r="X19" s="624"/>
      <c r="Y19" s="625"/>
      <c r="Z19" s="626">
        <v>0</v>
      </c>
      <c r="AA19" s="626"/>
      <c r="AB19" s="626"/>
      <c r="AC19" s="626"/>
      <c r="AD19" s="627">
        <v>2608</v>
      </c>
      <c r="AE19" s="627"/>
      <c r="AF19" s="627"/>
      <c r="AG19" s="627"/>
      <c r="AH19" s="627"/>
      <c r="AI19" s="627"/>
      <c r="AJ19" s="627"/>
      <c r="AK19" s="627"/>
      <c r="AL19" s="628">
        <v>0.1</v>
      </c>
      <c r="AM19" s="629"/>
      <c r="AN19" s="629"/>
      <c r="AO19" s="630"/>
      <c r="AP19" s="620" t="s">
        <v>276</v>
      </c>
      <c r="AQ19" s="621"/>
      <c r="AR19" s="621"/>
      <c r="AS19" s="621"/>
      <c r="AT19" s="621"/>
      <c r="AU19" s="621"/>
      <c r="AV19" s="621"/>
      <c r="AW19" s="621"/>
      <c r="AX19" s="621"/>
      <c r="AY19" s="621"/>
      <c r="AZ19" s="621"/>
      <c r="BA19" s="621"/>
      <c r="BB19" s="621"/>
      <c r="BC19" s="621"/>
      <c r="BD19" s="621"/>
      <c r="BE19" s="621"/>
      <c r="BF19" s="622"/>
      <c r="BG19" s="623" t="s">
        <v>130</v>
      </c>
      <c r="BH19" s="624"/>
      <c r="BI19" s="624"/>
      <c r="BJ19" s="624"/>
      <c r="BK19" s="624"/>
      <c r="BL19" s="624"/>
      <c r="BM19" s="624"/>
      <c r="BN19" s="625"/>
      <c r="BO19" s="626" t="s">
        <v>130</v>
      </c>
      <c r="BP19" s="626"/>
      <c r="BQ19" s="626"/>
      <c r="BR19" s="626"/>
      <c r="BS19" s="627" t="s">
        <v>130</v>
      </c>
      <c r="BT19" s="627"/>
      <c r="BU19" s="627"/>
      <c r="BV19" s="627"/>
      <c r="BW19" s="627"/>
      <c r="BX19" s="627"/>
      <c r="BY19" s="627"/>
      <c r="BZ19" s="627"/>
      <c r="CA19" s="627"/>
      <c r="CB19" s="631"/>
      <c r="CD19" s="620" t="s">
        <v>277</v>
      </c>
      <c r="CE19" s="621"/>
      <c r="CF19" s="621"/>
      <c r="CG19" s="621"/>
      <c r="CH19" s="621"/>
      <c r="CI19" s="621"/>
      <c r="CJ19" s="621"/>
      <c r="CK19" s="621"/>
      <c r="CL19" s="621"/>
      <c r="CM19" s="621"/>
      <c r="CN19" s="621"/>
      <c r="CO19" s="621"/>
      <c r="CP19" s="621"/>
      <c r="CQ19" s="622"/>
      <c r="CR19" s="623" t="s">
        <v>130</v>
      </c>
      <c r="CS19" s="624"/>
      <c r="CT19" s="624"/>
      <c r="CU19" s="624"/>
      <c r="CV19" s="624"/>
      <c r="CW19" s="624"/>
      <c r="CX19" s="624"/>
      <c r="CY19" s="625"/>
      <c r="CZ19" s="626" t="s">
        <v>130</v>
      </c>
      <c r="DA19" s="626"/>
      <c r="DB19" s="626"/>
      <c r="DC19" s="626"/>
      <c r="DD19" s="632" t="s">
        <v>130</v>
      </c>
      <c r="DE19" s="624"/>
      <c r="DF19" s="624"/>
      <c r="DG19" s="624"/>
      <c r="DH19" s="624"/>
      <c r="DI19" s="624"/>
      <c r="DJ19" s="624"/>
      <c r="DK19" s="624"/>
      <c r="DL19" s="624"/>
      <c r="DM19" s="624"/>
      <c r="DN19" s="624"/>
      <c r="DO19" s="624"/>
      <c r="DP19" s="625"/>
      <c r="DQ19" s="632" t="s">
        <v>130</v>
      </c>
      <c r="DR19" s="624"/>
      <c r="DS19" s="624"/>
      <c r="DT19" s="624"/>
      <c r="DU19" s="624"/>
      <c r="DV19" s="624"/>
      <c r="DW19" s="624"/>
      <c r="DX19" s="624"/>
      <c r="DY19" s="624"/>
      <c r="DZ19" s="624"/>
      <c r="EA19" s="624"/>
      <c r="EB19" s="624"/>
      <c r="EC19" s="633"/>
    </row>
    <row r="20" spans="2:133" ht="11.25" customHeight="1" x14ac:dyDescent="0.2">
      <c r="B20" s="636" t="s">
        <v>278</v>
      </c>
      <c r="C20" s="637"/>
      <c r="D20" s="637"/>
      <c r="E20" s="637"/>
      <c r="F20" s="637"/>
      <c r="G20" s="637"/>
      <c r="H20" s="637"/>
      <c r="I20" s="637"/>
      <c r="J20" s="637"/>
      <c r="K20" s="637"/>
      <c r="L20" s="637"/>
      <c r="M20" s="637"/>
      <c r="N20" s="637"/>
      <c r="O20" s="637"/>
      <c r="P20" s="637"/>
      <c r="Q20" s="638"/>
      <c r="R20" s="623" t="s">
        <v>130</v>
      </c>
      <c r="S20" s="624"/>
      <c r="T20" s="624"/>
      <c r="U20" s="624"/>
      <c r="V20" s="624"/>
      <c r="W20" s="624"/>
      <c r="X20" s="624"/>
      <c r="Y20" s="625"/>
      <c r="Z20" s="626" t="s">
        <v>130</v>
      </c>
      <c r="AA20" s="626"/>
      <c r="AB20" s="626"/>
      <c r="AC20" s="626"/>
      <c r="AD20" s="627" t="s">
        <v>130</v>
      </c>
      <c r="AE20" s="627"/>
      <c r="AF20" s="627"/>
      <c r="AG20" s="627"/>
      <c r="AH20" s="627"/>
      <c r="AI20" s="627"/>
      <c r="AJ20" s="627"/>
      <c r="AK20" s="627"/>
      <c r="AL20" s="628" t="s">
        <v>130</v>
      </c>
      <c r="AM20" s="629"/>
      <c r="AN20" s="629"/>
      <c r="AO20" s="630"/>
      <c r="AP20" s="620" t="s">
        <v>279</v>
      </c>
      <c r="AQ20" s="621"/>
      <c r="AR20" s="621"/>
      <c r="AS20" s="621"/>
      <c r="AT20" s="621"/>
      <c r="AU20" s="621"/>
      <c r="AV20" s="621"/>
      <c r="AW20" s="621"/>
      <c r="AX20" s="621"/>
      <c r="AY20" s="621"/>
      <c r="AZ20" s="621"/>
      <c r="BA20" s="621"/>
      <c r="BB20" s="621"/>
      <c r="BC20" s="621"/>
      <c r="BD20" s="621"/>
      <c r="BE20" s="621"/>
      <c r="BF20" s="622"/>
      <c r="BG20" s="623" t="s">
        <v>130</v>
      </c>
      <c r="BH20" s="624"/>
      <c r="BI20" s="624"/>
      <c r="BJ20" s="624"/>
      <c r="BK20" s="624"/>
      <c r="BL20" s="624"/>
      <c r="BM20" s="624"/>
      <c r="BN20" s="625"/>
      <c r="BO20" s="626" t="s">
        <v>130</v>
      </c>
      <c r="BP20" s="626"/>
      <c r="BQ20" s="626"/>
      <c r="BR20" s="626"/>
      <c r="BS20" s="627" t="s">
        <v>130</v>
      </c>
      <c r="BT20" s="627"/>
      <c r="BU20" s="627"/>
      <c r="BV20" s="627"/>
      <c r="BW20" s="627"/>
      <c r="BX20" s="627"/>
      <c r="BY20" s="627"/>
      <c r="BZ20" s="627"/>
      <c r="CA20" s="627"/>
      <c r="CB20" s="631"/>
      <c r="CD20" s="620" t="s">
        <v>280</v>
      </c>
      <c r="CE20" s="621"/>
      <c r="CF20" s="621"/>
      <c r="CG20" s="621"/>
      <c r="CH20" s="621"/>
      <c r="CI20" s="621"/>
      <c r="CJ20" s="621"/>
      <c r="CK20" s="621"/>
      <c r="CL20" s="621"/>
      <c r="CM20" s="621"/>
      <c r="CN20" s="621"/>
      <c r="CO20" s="621"/>
      <c r="CP20" s="621"/>
      <c r="CQ20" s="622"/>
      <c r="CR20" s="623">
        <v>7128747</v>
      </c>
      <c r="CS20" s="624"/>
      <c r="CT20" s="624"/>
      <c r="CU20" s="624"/>
      <c r="CV20" s="624"/>
      <c r="CW20" s="624"/>
      <c r="CX20" s="624"/>
      <c r="CY20" s="625"/>
      <c r="CZ20" s="626">
        <v>100</v>
      </c>
      <c r="DA20" s="626"/>
      <c r="DB20" s="626"/>
      <c r="DC20" s="626"/>
      <c r="DD20" s="632">
        <v>922439</v>
      </c>
      <c r="DE20" s="624"/>
      <c r="DF20" s="624"/>
      <c r="DG20" s="624"/>
      <c r="DH20" s="624"/>
      <c r="DI20" s="624"/>
      <c r="DJ20" s="624"/>
      <c r="DK20" s="624"/>
      <c r="DL20" s="624"/>
      <c r="DM20" s="624"/>
      <c r="DN20" s="624"/>
      <c r="DO20" s="624"/>
      <c r="DP20" s="625"/>
      <c r="DQ20" s="632">
        <v>4978275</v>
      </c>
      <c r="DR20" s="624"/>
      <c r="DS20" s="624"/>
      <c r="DT20" s="624"/>
      <c r="DU20" s="624"/>
      <c r="DV20" s="624"/>
      <c r="DW20" s="624"/>
      <c r="DX20" s="624"/>
      <c r="DY20" s="624"/>
      <c r="DZ20" s="624"/>
      <c r="EA20" s="624"/>
      <c r="EB20" s="624"/>
      <c r="EC20" s="633"/>
    </row>
    <row r="21" spans="2:133" ht="11.25" customHeight="1" x14ac:dyDescent="0.2">
      <c r="B21" s="620" t="s">
        <v>281</v>
      </c>
      <c r="C21" s="621"/>
      <c r="D21" s="621"/>
      <c r="E21" s="621"/>
      <c r="F21" s="621"/>
      <c r="G21" s="621"/>
      <c r="H21" s="621"/>
      <c r="I21" s="621"/>
      <c r="J21" s="621"/>
      <c r="K21" s="621"/>
      <c r="L21" s="621"/>
      <c r="M21" s="621"/>
      <c r="N21" s="621"/>
      <c r="O21" s="621"/>
      <c r="P21" s="621"/>
      <c r="Q21" s="622"/>
      <c r="R21" s="623">
        <v>420223</v>
      </c>
      <c r="S21" s="624"/>
      <c r="T21" s="624"/>
      <c r="U21" s="624"/>
      <c r="V21" s="624"/>
      <c r="W21" s="624"/>
      <c r="X21" s="624"/>
      <c r="Y21" s="625"/>
      <c r="Z21" s="626">
        <v>5.5</v>
      </c>
      <c r="AA21" s="626"/>
      <c r="AB21" s="626"/>
      <c r="AC21" s="626"/>
      <c r="AD21" s="627" t="s">
        <v>130</v>
      </c>
      <c r="AE21" s="627"/>
      <c r="AF21" s="627"/>
      <c r="AG21" s="627"/>
      <c r="AH21" s="627"/>
      <c r="AI21" s="627"/>
      <c r="AJ21" s="627"/>
      <c r="AK21" s="627"/>
      <c r="AL21" s="628" t="s">
        <v>130</v>
      </c>
      <c r="AM21" s="629"/>
      <c r="AN21" s="629"/>
      <c r="AO21" s="630"/>
      <c r="AP21" s="620" t="s">
        <v>282</v>
      </c>
      <c r="AQ21" s="639"/>
      <c r="AR21" s="639"/>
      <c r="AS21" s="639"/>
      <c r="AT21" s="639"/>
      <c r="AU21" s="639"/>
      <c r="AV21" s="639"/>
      <c r="AW21" s="639"/>
      <c r="AX21" s="639"/>
      <c r="AY21" s="639"/>
      <c r="AZ21" s="639"/>
      <c r="BA21" s="639"/>
      <c r="BB21" s="639"/>
      <c r="BC21" s="639"/>
      <c r="BD21" s="639"/>
      <c r="BE21" s="639"/>
      <c r="BF21" s="640"/>
      <c r="BG21" s="623" t="s">
        <v>130</v>
      </c>
      <c r="BH21" s="624"/>
      <c r="BI21" s="624"/>
      <c r="BJ21" s="624"/>
      <c r="BK21" s="624"/>
      <c r="BL21" s="624"/>
      <c r="BM21" s="624"/>
      <c r="BN21" s="625"/>
      <c r="BO21" s="626" t="s">
        <v>130</v>
      </c>
      <c r="BP21" s="626"/>
      <c r="BQ21" s="626"/>
      <c r="BR21" s="626"/>
      <c r="BS21" s="627" t="s">
        <v>130</v>
      </c>
      <c r="BT21" s="627"/>
      <c r="BU21" s="627"/>
      <c r="BV21" s="627"/>
      <c r="BW21" s="627"/>
      <c r="BX21" s="627"/>
      <c r="BY21" s="627"/>
      <c r="BZ21" s="627"/>
      <c r="CA21" s="627"/>
      <c r="CB21" s="631"/>
      <c r="CD21" s="644"/>
      <c r="CE21" s="645"/>
      <c r="CF21" s="645"/>
      <c r="CG21" s="645"/>
      <c r="CH21" s="645"/>
      <c r="CI21" s="645"/>
      <c r="CJ21" s="645"/>
      <c r="CK21" s="645"/>
      <c r="CL21" s="645"/>
      <c r="CM21" s="645"/>
      <c r="CN21" s="645"/>
      <c r="CO21" s="645"/>
      <c r="CP21" s="645"/>
      <c r="CQ21" s="646"/>
      <c r="CR21" s="647"/>
      <c r="CS21" s="642"/>
      <c r="CT21" s="642"/>
      <c r="CU21" s="642"/>
      <c r="CV21" s="642"/>
      <c r="CW21" s="642"/>
      <c r="CX21" s="642"/>
      <c r="CY21" s="648"/>
      <c r="CZ21" s="649"/>
      <c r="DA21" s="649"/>
      <c r="DB21" s="649"/>
      <c r="DC21" s="649"/>
      <c r="DD21" s="641"/>
      <c r="DE21" s="642"/>
      <c r="DF21" s="642"/>
      <c r="DG21" s="642"/>
      <c r="DH21" s="642"/>
      <c r="DI21" s="642"/>
      <c r="DJ21" s="642"/>
      <c r="DK21" s="642"/>
      <c r="DL21" s="642"/>
      <c r="DM21" s="642"/>
      <c r="DN21" s="642"/>
      <c r="DO21" s="642"/>
      <c r="DP21" s="648"/>
      <c r="DQ21" s="641"/>
      <c r="DR21" s="642"/>
      <c r="DS21" s="642"/>
      <c r="DT21" s="642"/>
      <c r="DU21" s="642"/>
      <c r="DV21" s="642"/>
      <c r="DW21" s="642"/>
      <c r="DX21" s="642"/>
      <c r="DY21" s="642"/>
      <c r="DZ21" s="642"/>
      <c r="EA21" s="642"/>
      <c r="EB21" s="642"/>
      <c r="EC21" s="643"/>
    </row>
    <row r="22" spans="2:133" ht="11.25" customHeight="1" x14ac:dyDescent="0.2">
      <c r="B22" s="620" t="s">
        <v>283</v>
      </c>
      <c r="C22" s="621"/>
      <c r="D22" s="621"/>
      <c r="E22" s="621"/>
      <c r="F22" s="621"/>
      <c r="G22" s="621"/>
      <c r="H22" s="621"/>
      <c r="I22" s="621"/>
      <c r="J22" s="621"/>
      <c r="K22" s="621"/>
      <c r="L22" s="621"/>
      <c r="M22" s="621"/>
      <c r="N22" s="621"/>
      <c r="O22" s="621"/>
      <c r="P22" s="621"/>
      <c r="Q22" s="622"/>
      <c r="R22" s="623" t="s">
        <v>130</v>
      </c>
      <c r="S22" s="624"/>
      <c r="T22" s="624"/>
      <c r="U22" s="624"/>
      <c r="V22" s="624"/>
      <c r="W22" s="624"/>
      <c r="X22" s="624"/>
      <c r="Y22" s="625"/>
      <c r="Z22" s="626" t="s">
        <v>130</v>
      </c>
      <c r="AA22" s="626"/>
      <c r="AB22" s="626"/>
      <c r="AC22" s="626"/>
      <c r="AD22" s="627" t="s">
        <v>130</v>
      </c>
      <c r="AE22" s="627"/>
      <c r="AF22" s="627"/>
      <c r="AG22" s="627"/>
      <c r="AH22" s="627"/>
      <c r="AI22" s="627"/>
      <c r="AJ22" s="627"/>
      <c r="AK22" s="627"/>
      <c r="AL22" s="628" t="s">
        <v>130</v>
      </c>
      <c r="AM22" s="629"/>
      <c r="AN22" s="629"/>
      <c r="AO22" s="630"/>
      <c r="AP22" s="620" t="s">
        <v>284</v>
      </c>
      <c r="AQ22" s="639"/>
      <c r="AR22" s="639"/>
      <c r="AS22" s="639"/>
      <c r="AT22" s="639"/>
      <c r="AU22" s="639"/>
      <c r="AV22" s="639"/>
      <c r="AW22" s="639"/>
      <c r="AX22" s="639"/>
      <c r="AY22" s="639"/>
      <c r="AZ22" s="639"/>
      <c r="BA22" s="639"/>
      <c r="BB22" s="639"/>
      <c r="BC22" s="639"/>
      <c r="BD22" s="639"/>
      <c r="BE22" s="639"/>
      <c r="BF22" s="640"/>
      <c r="BG22" s="623" t="s">
        <v>130</v>
      </c>
      <c r="BH22" s="624"/>
      <c r="BI22" s="624"/>
      <c r="BJ22" s="624"/>
      <c r="BK22" s="624"/>
      <c r="BL22" s="624"/>
      <c r="BM22" s="624"/>
      <c r="BN22" s="625"/>
      <c r="BO22" s="626" t="s">
        <v>130</v>
      </c>
      <c r="BP22" s="626"/>
      <c r="BQ22" s="626"/>
      <c r="BR22" s="626"/>
      <c r="BS22" s="627" t="s">
        <v>130</v>
      </c>
      <c r="BT22" s="627"/>
      <c r="BU22" s="627"/>
      <c r="BV22" s="627"/>
      <c r="BW22" s="627"/>
      <c r="BX22" s="627"/>
      <c r="BY22" s="627"/>
      <c r="BZ22" s="627"/>
      <c r="CA22" s="627"/>
      <c r="CB22" s="631"/>
      <c r="CD22" s="605" t="s">
        <v>285</v>
      </c>
      <c r="CE22" s="606"/>
      <c r="CF22" s="606"/>
      <c r="CG22" s="606"/>
      <c r="CH22" s="606"/>
      <c r="CI22" s="606"/>
      <c r="CJ22" s="606"/>
      <c r="CK22" s="606"/>
      <c r="CL22" s="606"/>
      <c r="CM22" s="606"/>
      <c r="CN22" s="606"/>
      <c r="CO22" s="606"/>
      <c r="CP22" s="606"/>
      <c r="CQ22" s="606"/>
      <c r="CR22" s="606"/>
      <c r="CS22" s="606"/>
      <c r="CT22" s="606"/>
      <c r="CU22" s="606"/>
      <c r="CV22" s="606"/>
      <c r="CW22" s="606"/>
      <c r="CX22" s="606"/>
      <c r="CY22" s="606"/>
      <c r="CZ22" s="606"/>
      <c r="DA22" s="606"/>
      <c r="DB22" s="606"/>
      <c r="DC22" s="606"/>
      <c r="DD22" s="606"/>
      <c r="DE22" s="606"/>
      <c r="DF22" s="606"/>
      <c r="DG22" s="606"/>
      <c r="DH22" s="606"/>
      <c r="DI22" s="606"/>
      <c r="DJ22" s="606"/>
      <c r="DK22" s="606"/>
      <c r="DL22" s="606"/>
      <c r="DM22" s="606"/>
      <c r="DN22" s="606"/>
      <c r="DO22" s="606"/>
      <c r="DP22" s="606"/>
      <c r="DQ22" s="606"/>
      <c r="DR22" s="606"/>
      <c r="DS22" s="606"/>
      <c r="DT22" s="606"/>
      <c r="DU22" s="606"/>
      <c r="DV22" s="606"/>
      <c r="DW22" s="606"/>
      <c r="DX22" s="606"/>
      <c r="DY22" s="606"/>
      <c r="DZ22" s="606"/>
      <c r="EA22" s="606"/>
      <c r="EB22" s="606"/>
      <c r="EC22" s="607"/>
    </row>
    <row r="23" spans="2:133" ht="11.25" customHeight="1" x14ac:dyDescent="0.2">
      <c r="B23" s="620" t="s">
        <v>286</v>
      </c>
      <c r="C23" s="621"/>
      <c r="D23" s="621"/>
      <c r="E23" s="621"/>
      <c r="F23" s="621"/>
      <c r="G23" s="621"/>
      <c r="H23" s="621"/>
      <c r="I23" s="621"/>
      <c r="J23" s="621"/>
      <c r="K23" s="621"/>
      <c r="L23" s="621"/>
      <c r="M23" s="621"/>
      <c r="N23" s="621"/>
      <c r="O23" s="621"/>
      <c r="P23" s="621"/>
      <c r="Q23" s="622"/>
      <c r="R23" s="623">
        <v>7487</v>
      </c>
      <c r="S23" s="624"/>
      <c r="T23" s="624"/>
      <c r="U23" s="624"/>
      <c r="V23" s="624"/>
      <c r="W23" s="624"/>
      <c r="X23" s="624"/>
      <c r="Y23" s="625"/>
      <c r="Z23" s="626">
        <v>0.1</v>
      </c>
      <c r="AA23" s="626"/>
      <c r="AB23" s="626"/>
      <c r="AC23" s="626"/>
      <c r="AD23" s="627" t="s">
        <v>130</v>
      </c>
      <c r="AE23" s="627"/>
      <c r="AF23" s="627"/>
      <c r="AG23" s="627"/>
      <c r="AH23" s="627"/>
      <c r="AI23" s="627"/>
      <c r="AJ23" s="627"/>
      <c r="AK23" s="627"/>
      <c r="AL23" s="628" t="s">
        <v>130</v>
      </c>
      <c r="AM23" s="629"/>
      <c r="AN23" s="629"/>
      <c r="AO23" s="630"/>
      <c r="AP23" s="620" t="s">
        <v>287</v>
      </c>
      <c r="AQ23" s="639"/>
      <c r="AR23" s="639"/>
      <c r="AS23" s="639"/>
      <c r="AT23" s="639"/>
      <c r="AU23" s="639"/>
      <c r="AV23" s="639"/>
      <c r="AW23" s="639"/>
      <c r="AX23" s="639"/>
      <c r="AY23" s="639"/>
      <c r="AZ23" s="639"/>
      <c r="BA23" s="639"/>
      <c r="BB23" s="639"/>
      <c r="BC23" s="639"/>
      <c r="BD23" s="639"/>
      <c r="BE23" s="639"/>
      <c r="BF23" s="640"/>
      <c r="BG23" s="623" t="s">
        <v>130</v>
      </c>
      <c r="BH23" s="624"/>
      <c r="BI23" s="624"/>
      <c r="BJ23" s="624"/>
      <c r="BK23" s="624"/>
      <c r="BL23" s="624"/>
      <c r="BM23" s="624"/>
      <c r="BN23" s="625"/>
      <c r="BO23" s="626" t="s">
        <v>130</v>
      </c>
      <c r="BP23" s="626"/>
      <c r="BQ23" s="626"/>
      <c r="BR23" s="626"/>
      <c r="BS23" s="627" t="s">
        <v>130</v>
      </c>
      <c r="BT23" s="627"/>
      <c r="BU23" s="627"/>
      <c r="BV23" s="627"/>
      <c r="BW23" s="627"/>
      <c r="BX23" s="627"/>
      <c r="BY23" s="627"/>
      <c r="BZ23" s="627"/>
      <c r="CA23" s="627"/>
      <c r="CB23" s="631"/>
      <c r="CD23" s="605" t="s">
        <v>227</v>
      </c>
      <c r="CE23" s="606"/>
      <c r="CF23" s="606"/>
      <c r="CG23" s="606"/>
      <c r="CH23" s="606"/>
      <c r="CI23" s="606"/>
      <c r="CJ23" s="606"/>
      <c r="CK23" s="606"/>
      <c r="CL23" s="606"/>
      <c r="CM23" s="606"/>
      <c r="CN23" s="606"/>
      <c r="CO23" s="606"/>
      <c r="CP23" s="606"/>
      <c r="CQ23" s="607"/>
      <c r="CR23" s="605" t="s">
        <v>288</v>
      </c>
      <c r="CS23" s="606"/>
      <c r="CT23" s="606"/>
      <c r="CU23" s="606"/>
      <c r="CV23" s="606"/>
      <c r="CW23" s="606"/>
      <c r="CX23" s="606"/>
      <c r="CY23" s="607"/>
      <c r="CZ23" s="605" t="s">
        <v>289</v>
      </c>
      <c r="DA23" s="606"/>
      <c r="DB23" s="606"/>
      <c r="DC23" s="607"/>
      <c r="DD23" s="605" t="s">
        <v>290</v>
      </c>
      <c r="DE23" s="606"/>
      <c r="DF23" s="606"/>
      <c r="DG23" s="606"/>
      <c r="DH23" s="606"/>
      <c r="DI23" s="606"/>
      <c r="DJ23" s="606"/>
      <c r="DK23" s="607"/>
      <c r="DL23" s="650" t="s">
        <v>291</v>
      </c>
      <c r="DM23" s="651"/>
      <c r="DN23" s="651"/>
      <c r="DO23" s="651"/>
      <c r="DP23" s="651"/>
      <c r="DQ23" s="651"/>
      <c r="DR23" s="651"/>
      <c r="DS23" s="651"/>
      <c r="DT23" s="651"/>
      <c r="DU23" s="651"/>
      <c r="DV23" s="652"/>
      <c r="DW23" s="605" t="s">
        <v>292</v>
      </c>
      <c r="DX23" s="606"/>
      <c r="DY23" s="606"/>
      <c r="DZ23" s="606"/>
      <c r="EA23" s="606"/>
      <c r="EB23" s="606"/>
      <c r="EC23" s="607"/>
    </row>
    <row r="24" spans="2:133" ht="11.25" customHeight="1" x14ac:dyDescent="0.2">
      <c r="B24" s="620" t="s">
        <v>293</v>
      </c>
      <c r="C24" s="621"/>
      <c r="D24" s="621"/>
      <c r="E24" s="621"/>
      <c r="F24" s="621"/>
      <c r="G24" s="621"/>
      <c r="H24" s="621"/>
      <c r="I24" s="621"/>
      <c r="J24" s="621"/>
      <c r="K24" s="621"/>
      <c r="L24" s="621"/>
      <c r="M24" s="621"/>
      <c r="N24" s="621"/>
      <c r="O24" s="621"/>
      <c r="P24" s="621"/>
      <c r="Q24" s="622"/>
      <c r="R24" s="623">
        <v>412736</v>
      </c>
      <c r="S24" s="624"/>
      <c r="T24" s="624"/>
      <c r="U24" s="624"/>
      <c r="V24" s="624"/>
      <c r="W24" s="624"/>
      <c r="X24" s="624"/>
      <c r="Y24" s="625"/>
      <c r="Z24" s="626">
        <v>5.4</v>
      </c>
      <c r="AA24" s="626"/>
      <c r="AB24" s="626"/>
      <c r="AC24" s="626"/>
      <c r="AD24" s="627" t="s">
        <v>130</v>
      </c>
      <c r="AE24" s="627"/>
      <c r="AF24" s="627"/>
      <c r="AG24" s="627"/>
      <c r="AH24" s="627"/>
      <c r="AI24" s="627"/>
      <c r="AJ24" s="627"/>
      <c r="AK24" s="627"/>
      <c r="AL24" s="628" t="s">
        <v>130</v>
      </c>
      <c r="AM24" s="629"/>
      <c r="AN24" s="629"/>
      <c r="AO24" s="630"/>
      <c r="AP24" s="620" t="s">
        <v>294</v>
      </c>
      <c r="AQ24" s="639"/>
      <c r="AR24" s="639"/>
      <c r="AS24" s="639"/>
      <c r="AT24" s="639"/>
      <c r="AU24" s="639"/>
      <c r="AV24" s="639"/>
      <c r="AW24" s="639"/>
      <c r="AX24" s="639"/>
      <c r="AY24" s="639"/>
      <c r="AZ24" s="639"/>
      <c r="BA24" s="639"/>
      <c r="BB24" s="639"/>
      <c r="BC24" s="639"/>
      <c r="BD24" s="639"/>
      <c r="BE24" s="639"/>
      <c r="BF24" s="640"/>
      <c r="BG24" s="623" t="s">
        <v>130</v>
      </c>
      <c r="BH24" s="624"/>
      <c r="BI24" s="624"/>
      <c r="BJ24" s="624"/>
      <c r="BK24" s="624"/>
      <c r="BL24" s="624"/>
      <c r="BM24" s="624"/>
      <c r="BN24" s="625"/>
      <c r="BO24" s="626" t="s">
        <v>130</v>
      </c>
      <c r="BP24" s="626"/>
      <c r="BQ24" s="626"/>
      <c r="BR24" s="626"/>
      <c r="BS24" s="627" t="s">
        <v>130</v>
      </c>
      <c r="BT24" s="627"/>
      <c r="BU24" s="627"/>
      <c r="BV24" s="627"/>
      <c r="BW24" s="627"/>
      <c r="BX24" s="627"/>
      <c r="BY24" s="627"/>
      <c r="BZ24" s="627"/>
      <c r="CA24" s="627"/>
      <c r="CB24" s="631"/>
      <c r="CD24" s="609" t="s">
        <v>295</v>
      </c>
      <c r="CE24" s="610"/>
      <c r="CF24" s="610"/>
      <c r="CG24" s="610"/>
      <c r="CH24" s="610"/>
      <c r="CI24" s="610"/>
      <c r="CJ24" s="610"/>
      <c r="CK24" s="610"/>
      <c r="CL24" s="610"/>
      <c r="CM24" s="610"/>
      <c r="CN24" s="610"/>
      <c r="CO24" s="610"/>
      <c r="CP24" s="610"/>
      <c r="CQ24" s="611"/>
      <c r="CR24" s="612">
        <v>1173744</v>
      </c>
      <c r="CS24" s="613"/>
      <c r="CT24" s="613"/>
      <c r="CU24" s="613"/>
      <c r="CV24" s="613"/>
      <c r="CW24" s="613"/>
      <c r="CX24" s="613"/>
      <c r="CY24" s="614"/>
      <c r="CZ24" s="617">
        <v>16.5</v>
      </c>
      <c r="DA24" s="618"/>
      <c r="DB24" s="618"/>
      <c r="DC24" s="634"/>
      <c r="DD24" s="653">
        <v>894000</v>
      </c>
      <c r="DE24" s="613"/>
      <c r="DF24" s="613"/>
      <c r="DG24" s="613"/>
      <c r="DH24" s="613"/>
      <c r="DI24" s="613"/>
      <c r="DJ24" s="613"/>
      <c r="DK24" s="614"/>
      <c r="DL24" s="653">
        <v>856690</v>
      </c>
      <c r="DM24" s="613"/>
      <c r="DN24" s="613"/>
      <c r="DO24" s="613"/>
      <c r="DP24" s="613"/>
      <c r="DQ24" s="613"/>
      <c r="DR24" s="613"/>
      <c r="DS24" s="613"/>
      <c r="DT24" s="613"/>
      <c r="DU24" s="613"/>
      <c r="DV24" s="614"/>
      <c r="DW24" s="617">
        <v>20.8</v>
      </c>
      <c r="DX24" s="618"/>
      <c r="DY24" s="618"/>
      <c r="DZ24" s="618"/>
      <c r="EA24" s="618"/>
      <c r="EB24" s="618"/>
      <c r="EC24" s="619"/>
    </row>
    <row r="25" spans="2:133" ht="11.25" customHeight="1" x14ac:dyDescent="0.2">
      <c r="B25" s="620" t="s">
        <v>296</v>
      </c>
      <c r="C25" s="621"/>
      <c r="D25" s="621"/>
      <c r="E25" s="621"/>
      <c r="F25" s="621"/>
      <c r="G25" s="621"/>
      <c r="H25" s="621"/>
      <c r="I25" s="621"/>
      <c r="J25" s="621"/>
      <c r="K25" s="621"/>
      <c r="L25" s="621"/>
      <c r="M25" s="621"/>
      <c r="N25" s="621"/>
      <c r="O25" s="621"/>
      <c r="P25" s="621"/>
      <c r="Q25" s="622"/>
      <c r="R25" s="623">
        <v>4537927</v>
      </c>
      <c r="S25" s="624"/>
      <c r="T25" s="624"/>
      <c r="U25" s="624"/>
      <c r="V25" s="624"/>
      <c r="W25" s="624"/>
      <c r="X25" s="624"/>
      <c r="Y25" s="625"/>
      <c r="Z25" s="626">
        <v>59.1</v>
      </c>
      <c r="AA25" s="626"/>
      <c r="AB25" s="626"/>
      <c r="AC25" s="626"/>
      <c r="AD25" s="627">
        <v>4117704</v>
      </c>
      <c r="AE25" s="627"/>
      <c r="AF25" s="627"/>
      <c r="AG25" s="627"/>
      <c r="AH25" s="627"/>
      <c r="AI25" s="627"/>
      <c r="AJ25" s="627"/>
      <c r="AK25" s="627"/>
      <c r="AL25" s="628">
        <v>100</v>
      </c>
      <c r="AM25" s="629"/>
      <c r="AN25" s="629"/>
      <c r="AO25" s="630"/>
      <c r="AP25" s="620" t="s">
        <v>297</v>
      </c>
      <c r="AQ25" s="639"/>
      <c r="AR25" s="639"/>
      <c r="AS25" s="639"/>
      <c r="AT25" s="639"/>
      <c r="AU25" s="639"/>
      <c r="AV25" s="639"/>
      <c r="AW25" s="639"/>
      <c r="AX25" s="639"/>
      <c r="AY25" s="639"/>
      <c r="AZ25" s="639"/>
      <c r="BA25" s="639"/>
      <c r="BB25" s="639"/>
      <c r="BC25" s="639"/>
      <c r="BD25" s="639"/>
      <c r="BE25" s="639"/>
      <c r="BF25" s="640"/>
      <c r="BG25" s="623" t="s">
        <v>130</v>
      </c>
      <c r="BH25" s="624"/>
      <c r="BI25" s="624"/>
      <c r="BJ25" s="624"/>
      <c r="BK25" s="624"/>
      <c r="BL25" s="624"/>
      <c r="BM25" s="624"/>
      <c r="BN25" s="625"/>
      <c r="BO25" s="626" t="s">
        <v>130</v>
      </c>
      <c r="BP25" s="626"/>
      <c r="BQ25" s="626"/>
      <c r="BR25" s="626"/>
      <c r="BS25" s="627" t="s">
        <v>130</v>
      </c>
      <c r="BT25" s="627"/>
      <c r="BU25" s="627"/>
      <c r="BV25" s="627"/>
      <c r="BW25" s="627"/>
      <c r="BX25" s="627"/>
      <c r="BY25" s="627"/>
      <c r="BZ25" s="627"/>
      <c r="CA25" s="627"/>
      <c r="CB25" s="631"/>
      <c r="CD25" s="620" t="s">
        <v>298</v>
      </c>
      <c r="CE25" s="621"/>
      <c r="CF25" s="621"/>
      <c r="CG25" s="621"/>
      <c r="CH25" s="621"/>
      <c r="CI25" s="621"/>
      <c r="CJ25" s="621"/>
      <c r="CK25" s="621"/>
      <c r="CL25" s="621"/>
      <c r="CM25" s="621"/>
      <c r="CN25" s="621"/>
      <c r="CO25" s="621"/>
      <c r="CP25" s="621"/>
      <c r="CQ25" s="622"/>
      <c r="CR25" s="623">
        <v>723589</v>
      </c>
      <c r="CS25" s="656"/>
      <c r="CT25" s="656"/>
      <c r="CU25" s="656"/>
      <c r="CV25" s="656"/>
      <c r="CW25" s="656"/>
      <c r="CX25" s="656"/>
      <c r="CY25" s="657"/>
      <c r="CZ25" s="628">
        <v>10.199999999999999</v>
      </c>
      <c r="DA25" s="654"/>
      <c r="DB25" s="654"/>
      <c r="DC25" s="658"/>
      <c r="DD25" s="632">
        <v>650886</v>
      </c>
      <c r="DE25" s="656"/>
      <c r="DF25" s="656"/>
      <c r="DG25" s="656"/>
      <c r="DH25" s="656"/>
      <c r="DI25" s="656"/>
      <c r="DJ25" s="656"/>
      <c r="DK25" s="657"/>
      <c r="DL25" s="632">
        <v>619236</v>
      </c>
      <c r="DM25" s="656"/>
      <c r="DN25" s="656"/>
      <c r="DO25" s="656"/>
      <c r="DP25" s="656"/>
      <c r="DQ25" s="656"/>
      <c r="DR25" s="656"/>
      <c r="DS25" s="656"/>
      <c r="DT25" s="656"/>
      <c r="DU25" s="656"/>
      <c r="DV25" s="657"/>
      <c r="DW25" s="628">
        <v>15</v>
      </c>
      <c r="DX25" s="654"/>
      <c r="DY25" s="654"/>
      <c r="DZ25" s="654"/>
      <c r="EA25" s="654"/>
      <c r="EB25" s="654"/>
      <c r="EC25" s="655"/>
    </row>
    <row r="26" spans="2:133" ht="11.25" customHeight="1" x14ac:dyDescent="0.2">
      <c r="B26" s="620" t="s">
        <v>299</v>
      </c>
      <c r="C26" s="621"/>
      <c r="D26" s="621"/>
      <c r="E26" s="621"/>
      <c r="F26" s="621"/>
      <c r="G26" s="621"/>
      <c r="H26" s="621"/>
      <c r="I26" s="621"/>
      <c r="J26" s="621"/>
      <c r="K26" s="621"/>
      <c r="L26" s="621"/>
      <c r="M26" s="621"/>
      <c r="N26" s="621"/>
      <c r="O26" s="621"/>
      <c r="P26" s="621"/>
      <c r="Q26" s="622"/>
      <c r="R26" s="623">
        <v>628</v>
      </c>
      <c r="S26" s="624"/>
      <c r="T26" s="624"/>
      <c r="U26" s="624"/>
      <c r="V26" s="624"/>
      <c r="W26" s="624"/>
      <c r="X26" s="624"/>
      <c r="Y26" s="625"/>
      <c r="Z26" s="626">
        <v>0</v>
      </c>
      <c r="AA26" s="626"/>
      <c r="AB26" s="626"/>
      <c r="AC26" s="626"/>
      <c r="AD26" s="627">
        <v>628</v>
      </c>
      <c r="AE26" s="627"/>
      <c r="AF26" s="627"/>
      <c r="AG26" s="627"/>
      <c r="AH26" s="627"/>
      <c r="AI26" s="627"/>
      <c r="AJ26" s="627"/>
      <c r="AK26" s="627"/>
      <c r="AL26" s="628">
        <v>0</v>
      </c>
      <c r="AM26" s="629"/>
      <c r="AN26" s="629"/>
      <c r="AO26" s="630"/>
      <c r="AP26" s="620" t="s">
        <v>300</v>
      </c>
      <c r="AQ26" s="639"/>
      <c r="AR26" s="639"/>
      <c r="AS26" s="639"/>
      <c r="AT26" s="639"/>
      <c r="AU26" s="639"/>
      <c r="AV26" s="639"/>
      <c r="AW26" s="639"/>
      <c r="AX26" s="639"/>
      <c r="AY26" s="639"/>
      <c r="AZ26" s="639"/>
      <c r="BA26" s="639"/>
      <c r="BB26" s="639"/>
      <c r="BC26" s="639"/>
      <c r="BD26" s="639"/>
      <c r="BE26" s="639"/>
      <c r="BF26" s="640"/>
      <c r="BG26" s="623" t="s">
        <v>130</v>
      </c>
      <c r="BH26" s="624"/>
      <c r="BI26" s="624"/>
      <c r="BJ26" s="624"/>
      <c r="BK26" s="624"/>
      <c r="BL26" s="624"/>
      <c r="BM26" s="624"/>
      <c r="BN26" s="625"/>
      <c r="BO26" s="626" t="s">
        <v>130</v>
      </c>
      <c r="BP26" s="626"/>
      <c r="BQ26" s="626"/>
      <c r="BR26" s="626"/>
      <c r="BS26" s="627" t="s">
        <v>130</v>
      </c>
      <c r="BT26" s="627"/>
      <c r="BU26" s="627"/>
      <c r="BV26" s="627"/>
      <c r="BW26" s="627"/>
      <c r="BX26" s="627"/>
      <c r="BY26" s="627"/>
      <c r="BZ26" s="627"/>
      <c r="CA26" s="627"/>
      <c r="CB26" s="631"/>
      <c r="CD26" s="620" t="s">
        <v>301</v>
      </c>
      <c r="CE26" s="621"/>
      <c r="CF26" s="621"/>
      <c r="CG26" s="621"/>
      <c r="CH26" s="621"/>
      <c r="CI26" s="621"/>
      <c r="CJ26" s="621"/>
      <c r="CK26" s="621"/>
      <c r="CL26" s="621"/>
      <c r="CM26" s="621"/>
      <c r="CN26" s="621"/>
      <c r="CO26" s="621"/>
      <c r="CP26" s="621"/>
      <c r="CQ26" s="622"/>
      <c r="CR26" s="623">
        <v>460434</v>
      </c>
      <c r="CS26" s="624"/>
      <c r="CT26" s="624"/>
      <c r="CU26" s="624"/>
      <c r="CV26" s="624"/>
      <c r="CW26" s="624"/>
      <c r="CX26" s="624"/>
      <c r="CY26" s="625"/>
      <c r="CZ26" s="628">
        <v>6.5</v>
      </c>
      <c r="DA26" s="654"/>
      <c r="DB26" s="654"/>
      <c r="DC26" s="658"/>
      <c r="DD26" s="632">
        <v>387731</v>
      </c>
      <c r="DE26" s="624"/>
      <c r="DF26" s="624"/>
      <c r="DG26" s="624"/>
      <c r="DH26" s="624"/>
      <c r="DI26" s="624"/>
      <c r="DJ26" s="624"/>
      <c r="DK26" s="625"/>
      <c r="DL26" s="632" t="s">
        <v>130</v>
      </c>
      <c r="DM26" s="624"/>
      <c r="DN26" s="624"/>
      <c r="DO26" s="624"/>
      <c r="DP26" s="624"/>
      <c r="DQ26" s="624"/>
      <c r="DR26" s="624"/>
      <c r="DS26" s="624"/>
      <c r="DT26" s="624"/>
      <c r="DU26" s="624"/>
      <c r="DV26" s="625"/>
      <c r="DW26" s="628" t="s">
        <v>130</v>
      </c>
      <c r="DX26" s="654"/>
      <c r="DY26" s="654"/>
      <c r="DZ26" s="654"/>
      <c r="EA26" s="654"/>
      <c r="EB26" s="654"/>
      <c r="EC26" s="655"/>
    </row>
    <row r="27" spans="2:133" ht="11.25" customHeight="1" x14ac:dyDescent="0.2">
      <c r="B27" s="620" t="s">
        <v>302</v>
      </c>
      <c r="C27" s="621"/>
      <c r="D27" s="621"/>
      <c r="E27" s="621"/>
      <c r="F27" s="621"/>
      <c r="G27" s="621"/>
      <c r="H27" s="621"/>
      <c r="I27" s="621"/>
      <c r="J27" s="621"/>
      <c r="K27" s="621"/>
      <c r="L27" s="621"/>
      <c r="M27" s="621"/>
      <c r="N27" s="621"/>
      <c r="O27" s="621"/>
      <c r="P27" s="621"/>
      <c r="Q27" s="622"/>
      <c r="R27" s="623">
        <v>4104</v>
      </c>
      <c r="S27" s="624"/>
      <c r="T27" s="624"/>
      <c r="U27" s="624"/>
      <c r="V27" s="624"/>
      <c r="W27" s="624"/>
      <c r="X27" s="624"/>
      <c r="Y27" s="625"/>
      <c r="Z27" s="626">
        <v>0.1</v>
      </c>
      <c r="AA27" s="626"/>
      <c r="AB27" s="626"/>
      <c r="AC27" s="626"/>
      <c r="AD27" s="627" t="s">
        <v>130</v>
      </c>
      <c r="AE27" s="627"/>
      <c r="AF27" s="627"/>
      <c r="AG27" s="627"/>
      <c r="AH27" s="627"/>
      <c r="AI27" s="627"/>
      <c r="AJ27" s="627"/>
      <c r="AK27" s="627"/>
      <c r="AL27" s="628" t="s">
        <v>130</v>
      </c>
      <c r="AM27" s="629"/>
      <c r="AN27" s="629"/>
      <c r="AO27" s="630"/>
      <c r="AP27" s="620" t="s">
        <v>303</v>
      </c>
      <c r="AQ27" s="621"/>
      <c r="AR27" s="621"/>
      <c r="AS27" s="621"/>
      <c r="AT27" s="621"/>
      <c r="AU27" s="621"/>
      <c r="AV27" s="621"/>
      <c r="AW27" s="621"/>
      <c r="AX27" s="621"/>
      <c r="AY27" s="621"/>
      <c r="AZ27" s="621"/>
      <c r="BA27" s="621"/>
      <c r="BB27" s="621"/>
      <c r="BC27" s="621"/>
      <c r="BD27" s="621"/>
      <c r="BE27" s="621"/>
      <c r="BF27" s="622"/>
      <c r="BG27" s="623">
        <v>3897431</v>
      </c>
      <c r="BH27" s="624"/>
      <c r="BI27" s="624"/>
      <c r="BJ27" s="624"/>
      <c r="BK27" s="624"/>
      <c r="BL27" s="624"/>
      <c r="BM27" s="624"/>
      <c r="BN27" s="625"/>
      <c r="BO27" s="626">
        <v>100</v>
      </c>
      <c r="BP27" s="626"/>
      <c r="BQ27" s="626"/>
      <c r="BR27" s="626"/>
      <c r="BS27" s="627" t="s">
        <v>130</v>
      </c>
      <c r="BT27" s="627"/>
      <c r="BU27" s="627"/>
      <c r="BV27" s="627"/>
      <c r="BW27" s="627"/>
      <c r="BX27" s="627"/>
      <c r="BY27" s="627"/>
      <c r="BZ27" s="627"/>
      <c r="CA27" s="627"/>
      <c r="CB27" s="631"/>
      <c r="CD27" s="620" t="s">
        <v>304</v>
      </c>
      <c r="CE27" s="621"/>
      <c r="CF27" s="621"/>
      <c r="CG27" s="621"/>
      <c r="CH27" s="621"/>
      <c r="CI27" s="621"/>
      <c r="CJ27" s="621"/>
      <c r="CK27" s="621"/>
      <c r="CL27" s="621"/>
      <c r="CM27" s="621"/>
      <c r="CN27" s="621"/>
      <c r="CO27" s="621"/>
      <c r="CP27" s="621"/>
      <c r="CQ27" s="622"/>
      <c r="CR27" s="623">
        <v>246915</v>
      </c>
      <c r="CS27" s="656"/>
      <c r="CT27" s="656"/>
      <c r="CU27" s="656"/>
      <c r="CV27" s="656"/>
      <c r="CW27" s="656"/>
      <c r="CX27" s="656"/>
      <c r="CY27" s="657"/>
      <c r="CZ27" s="628">
        <v>3.5</v>
      </c>
      <c r="DA27" s="654"/>
      <c r="DB27" s="654"/>
      <c r="DC27" s="658"/>
      <c r="DD27" s="632">
        <v>54643</v>
      </c>
      <c r="DE27" s="656"/>
      <c r="DF27" s="656"/>
      <c r="DG27" s="656"/>
      <c r="DH27" s="656"/>
      <c r="DI27" s="656"/>
      <c r="DJ27" s="656"/>
      <c r="DK27" s="657"/>
      <c r="DL27" s="632">
        <v>48983</v>
      </c>
      <c r="DM27" s="656"/>
      <c r="DN27" s="656"/>
      <c r="DO27" s="656"/>
      <c r="DP27" s="656"/>
      <c r="DQ27" s="656"/>
      <c r="DR27" s="656"/>
      <c r="DS27" s="656"/>
      <c r="DT27" s="656"/>
      <c r="DU27" s="656"/>
      <c r="DV27" s="657"/>
      <c r="DW27" s="628">
        <v>1.2</v>
      </c>
      <c r="DX27" s="654"/>
      <c r="DY27" s="654"/>
      <c r="DZ27" s="654"/>
      <c r="EA27" s="654"/>
      <c r="EB27" s="654"/>
      <c r="EC27" s="655"/>
    </row>
    <row r="28" spans="2:133" ht="11.25" customHeight="1" x14ac:dyDescent="0.2">
      <c r="B28" s="620" t="s">
        <v>305</v>
      </c>
      <c r="C28" s="621"/>
      <c r="D28" s="621"/>
      <c r="E28" s="621"/>
      <c r="F28" s="621"/>
      <c r="G28" s="621"/>
      <c r="H28" s="621"/>
      <c r="I28" s="621"/>
      <c r="J28" s="621"/>
      <c r="K28" s="621"/>
      <c r="L28" s="621"/>
      <c r="M28" s="621"/>
      <c r="N28" s="621"/>
      <c r="O28" s="621"/>
      <c r="P28" s="621"/>
      <c r="Q28" s="622"/>
      <c r="R28" s="623">
        <v>63490</v>
      </c>
      <c r="S28" s="624"/>
      <c r="T28" s="624"/>
      <c r="U28" s="624"/>
      <c r="V28" s="624"/>
      <c r="W28" s="624"/>
      <c r="X28" s="624"/>
      <c r="Y28" s="625"/>
      <c r="Z28" s="626">
        <v>0.8</v>
      </c>
      <c r="AA28" s="626"/>
      <c r="AB28" s="626"/>
      <c r="AC28" s="626"/>
      <c r="AD28" s="627">
        <v>1220</v>
      </c>
      <c r="AE28" s="627"/>
      <c r="AF28" s="627"/>
      <c r="AG28" s="627"/>
      <c r="AH28" s="627"/>
      <c r="AI28" s="627"/>
      <c r="AJ28" s="627"/>
      <c r="AK28" s="627"/>
      <c r="AL28" s="628">
        <v>0</v>
      </c>
      <c r="AM28" s="629"/>
      <c r="AN28" s="629"/>
      <c r="AO28" s="630"/>
      <c r="AP28" s="620"/>
      <c r="AQ28" s="621"/>
      <c r="AR28" s="621"/>
      <c r="AS28" s="621"/>
      <c r="AT28" s="621"/>
      <c r="AU28" s="621"/>
      <c r="AV28" s="621"/>
      <c r="AW28" s="621"/>
      <c r="AX28" s="621"/>
      <c r="AY28" s="621"/>
      <c r="AZ28" s="621"/>
      <c r="BA28" s="621"/>
      <c r="BB28" s="621"/>
      <c r="BC28" s="621"/>
      <c r="BD28" s="621"/>
      <c r="BE28" s="621"/>
      <c r="BF28" s="622"/>
      <c r="BG28" s="623"/>
      <c r="BH28" s="624"/>
      <c r="BI28" s="624"/>
      <c r="BJ28" s="624"/>
      <c r="BK28" s="624"/>
      <c r="BL28" s="624"/>
      <c r="BM28" s="624"/>
      <c r="BN28" s="625"/>
      <c r="BO28" s="626"/>
      <c r="BP28" s="626"/>
      <c r="BQ28" s="626"/>
      <c r="BR28" s="626"/>
      <c r="BS28" s="632"/>
      <c r="BT28" s="624"/>
      <c r="BU28" s="624"/>
      <c r="BV28" s="624"/>
      <c r="BW28" s="624"/>
      <c r="BX28" s="624"/>
      <c r="BY28" s="624"/>
      <c r="BZ28" s="624"/>
      <c r="CA28" s="624"/>
      <c r="CB28" s="633"/>
      <c r="CD28" s="620" t="s">
        <v>306</v>
      </c>
      <c r="CE28" s="621"/>
      <c r="CF28" s="621"/>
      <c r="CG28" s="621"/>
      <c r="CH28" s="621"/>
      <c r="CI28" s="621"/>
      <c r="CJ28" s="621"/>
      <c r="CK28" s="621"/>
      <c r="CL28" s="621"/>
      <c r="CM28" s="621"/>
      <c r="CN28" s="621"/>
      <c r="CO28" s="621"/>
      <c r="CP28" s="621"/>
      <c r="CQ28" s="622"/>
      <c r="CR28" s="623">
        <v>203240</v>
      </c>
      <c r="CS28" s="624"/>
      <c r="CT28" s="624"/>
      <c r="CU28" s="624"/>
      <c r="CV28" s="624"/>
      <c r="CW28" s="624"/>
      <c r="CX28" s="624"/>
      <c r="CY28" s="625"/>
      <c r="CZ28" s="628">
        <v>2.9</v>
      </c>
      <c r="DA28" s="654"/>
      <c r="DB28" s="654"/>
      <c r="DC28" s="658"/>
      <c r="DD28" s="632">
        <v>188471</v>
      </c>
      <c r="DE28" s="624"/>
      <c r="DF28" s="624"/>
      <c r="DG28" s="624"/>
      <c r="DH28" s="624"/>
      <c r="DI28" s="624"/>
      <c r="DJ28" s="624"/>
      <c r="DK28" s="625"/>
      <c r="DL28" s="632">
        <v>188471</v>
      </c>
      <c r="DM28" s="624"/>
      <c r="DN28" s="624"/>
      <c r="DO28" s="624"/>
      <c r="DP28" s="624"/>
      <c r="DQ28" s="624"/>
      <c r="DR28" s="624"/>
      <c r="DS28" s="624"/>
      <c r="DT28" s="624"/>
      <c r="DU28" s="624"/>
      <c r="DV28" s="625"/>
      <c r="DW28" s="628">
        <v>4.5999999999999996</v>
      </c>
      <c r="DX28" s="654"/>
      <c r="DY28" s="654"/>
      <c r="DZ28" s="654"/>
      <c r="EA28" s="654"/>
      <c r="EB28" s="654"/>
      <c r="EC28" s="655"/>
    </row>
    <row r="29" spans="2:133" ht="11.25" customHeight="1" x14ac:dyDescent="0.2">
      <c r="B29" s="620" t="s">
        <v>307</v>
      </c>
      <c r="C29" s="621"/>
      <c r="D29" s="621"/>
      <c r="E29" s="621"/>
      <c r="F29" s="621"/>
      <c r="G29" s="621"/>
      <c r="H29" s="621"/>
      <c r="I29" s="621"/>
      <c r="J29" s="621"/>
      <c r="K29" s="621"/>
      <c r="L29" s="621"/>
      <c r="M29" s="621"/>
      <c r="N29" s="621"/>
      <c r="O29" s="621"/>
      <c r="P29" s="621"/>
      <c r="Q29" s="622"/>
      <c r="R29" s="623">
        <v>2880</v>
      </c>
      <c r="S29" s="624"/>
      <c r="T29" s="624"/>
      <c r="U29" s="624"/>
      <c r="V29" s="624"/>
      <c r="W29" s="624"/>
      <c r="X29" s="624"/>
      <c r="Y29" s="625"/>
      <c r="Z29" s="626">
        <v>0</v>
      </c>
      <c r="AA29" s="626"/>
      <c r="AB29" s="626"/>
      <c r="AC29" s="626"/>
      <c r="AD29" s="627" t="s">
        <v>130</v>
      </c>
      <c r="AE29" s="627"/>
      <c r="AF29" s="627"/>
      <c r="AG29" s="627"/>
      <c r="AH29" s="627"/>
      <c r="AI29" s="627"/>
      <c r="AJ29" s="627"/>
      <c r="AK29" s="627"/>
      <c r="AL29" s="628" t="s">
        <v>130</v>
      </c>
      <c r="AM29" s="629"/>
      <c r="AN29" s="629"/>
      <c r="AO29" s="630"/>
      <c r="AP29" s="644"/>
      <c r="AQ29" s="645"/>
      <c r="AR29" s="645"/>
      <c r="AS29" s="645"/>
      <c r="AT29" s="645"/>
      <c r="AU29" s="645"/>
      <c r="AV29" s="645"/>
      <c r="AW29" s="645"/>
      <c r="AX29" s="645"/>
      <c r="AY29" s="645"/>
      <c r="AZ29" s="645"/>
      <c r="BA29" s="645"/>
      <c r="BB29" s="645"/>
      <c r="BC29" s="645"/>
      <c r="BD29" s="645"/>
      <c r="BE29" s="645"/>
      <c r="BF29" s="646"/>
      <c r="BG29" s="623"/>
      <c r="BH29" s="624"/>
      <c r="BI29" s="624"/>
      <c r="BJ29" s="624"/>
      <c r="BK29" s="624"/>
      <c r="BL29" s="624"/>
      <c r="BM29" s="624"/>
      <c r="BN29" s="625"/>
      <c r="BO29" s="626"/>
      <c r="BP29" s="626"/>
      <c r="BQ29" s="626"/>
      <c r="BR29" s="626"/>
      <c r="BS29" s="627"/>
      <c r="BT29" s="627"/>
      <c r="BU29" s="627"/>
      <c r="BV29" s="627"/>
      <c r="BW29" s="627"/>
      <c r="BX29" s="627"/>
      <c r="BY29" s="627"/>
      <c r="BZ29" s="627"/>
      <c r="CA29" s="627"/>
      <c r="CB29" s="631"/>
      <c r="CD29" s="659" t="s">
        <v>308</v>
      </c>
      <c r="CE29" s="660"/>
      <c r="CF29" s="620" t="s">
        <v>72</v>
      </c>
      <c r="CG29" s="621"/>
      <c r="CH29" s="621"/>
      <c r="CI29" s="621"/>
      <c r="CJ29" s="621"/>
      <c r="CK29" s="621"/>
      <c r="CL29" s="621"/>
      <c r="CM29" s="621"/>
      <c r="CN29" s="621"/>
      <c r="CO29" s="621"/>
      <c r="CP29" s="621"/>
      <c r="CQ29" s="622"/>
      <c r="CR29" s="623">
        <v>203240</v>
      </c>
      <c r="CS29" s="656"/>
      <c r="CT29" s="656"/>
      <c r="CU29" s="656"/>
      <c r="CV29" s="656"/>
      <c r="CW29" s="656"/>
      <c r="CX29" s="656"/>
      <c r="CY29" s="657"/>
      <c r="CZ29" s="628">
        <v>2.9</v>
      </c>
      <c r="DA29" s="654"/>
      <c r="DB29" s="654"/>
      <c r="DC29" s="658"/>
      <c r="DD29" s="632">
        <v>188471</v>
      </c>
      <c r="DE29" s="656"/>
      <c r="DF29" s="656"/>
      <c r="DG29" s="656"/>
      <c r="DH29" s="656"/>
      <c r="DI29" s="656"/>
      <c r="DJ29" s="656"/>
      <c r="DK29" s="657"/>
      <c r="DL29" s="632">
        <v>188471</v>
      </c>
      <c r="DM29" s="656"/>
      <c r="DN29" s="656"/>
      <c r="DO29" s="656"/>
      <c r="DP29" s="656"/>
      <c r="DQ29" s="656"/>
      <c r="DR29" s="656"/>
      <c r="DS29" s="656"/>
      <c r="DT29" s="656"/>
      <c r="DU29" s="656"/>
      <c r="DV29" s="657"/>
      <c r="DW29" s="628">
        <v>4.5999999999999996</v>
      </c>
      <c r="DX29" s="654"/>
      <c r="DY29" s="654"/>
      <c r="DZ29" s="654"/>
      <c r="EA29" s="654"/>
      <c r="EB29" s="654"/>
      <c r="EC29" s="655"/>
    </row>
    <row r="30" spans="2:133" ht="11.25" customHeight="1" x14ac:dyDescent="0.2">
      <c r="B30" s="620" t="s">
        <v>309</v>
      </c>
      <c r="C30" s="621"/>
      <c r="D30" s="621"/>
      <c r="E30" s="621"/>
      <c r="F30" s="621"/>
      <c r="G30" s="621"/>
      <c r="H30" s="621"/>
      <c r="I30" s="621"/>
      <c r="J30" s="621"/>
      <c r="K30" s="621"/>
      <c r="L30" s="621"/>
      <c r="M30" s="621"/>
      <c r="N30" s="621"/>
      <c r="O30" s="621"/>
      <c r="P30" s="621"/>
      <c r="Q30" s="622"/>
      <c r="R30" s="623">
        <v>889334</v>
      </c>
      <c r="S30" s="624"/>
      <c r="T30" s="624"/>
      <c r="U30" s="624"/>
      <c r="V30" s="624"/>
      <c r="W30" s="624"/>
      <c r="X30" s="624"/>
      <c r="Y30" s="625"/>
      <c r="Z30" s="626">
        <v>11.6</v>
      </c>
      <c r="AA30" s="626"/>
      <c r="AB30" s="626"/>
      <c r="AC30" s="626"/>
      <c r="AD30" s="627" t="s">
        <v>130</v>
      </c>
      <c r="AE30" s="627"/>
      <c r="AF30" s="627"/>
      <c r="AG30" s="627"/>
      <c r="AH30" s="627"/>
      <c r="AI30" s="627"/>
      <c r="AJ30" s="627"/>
      <c r="AK30" s="627"/>
      <c r="AL30" s="628" t="s">
        <v>130</v>
      </c>
      <c r="AM30" s="629"/>
      <c r="AN30" s="629"/>
      <c r="AO30" s="630"/>
      <c r="AP30" s="605" t="s">
        <v>227</v>
      </c>
      <c r="AQ30" s="606"/>
      <c r="AR30" s="606"/>
      <c r="AS30" s="606"/>
      <c r="AT30" s="606"/>
      <c r="AU30" s="606"/>
      <c r="AV30" s="606"/>
      <c r="AW30" s="606"/>
      <c r="AX30" s="606"/>
      <c r="AY30" s="606"/>
      <c r="AZ30" s="606"/>
      <c r="BA30" s="606"/>
      <c r="BB30" s="606"/>
      <c r="BC30" s="606"/>
      <c r="BD30" s="606"/>
      <c r="BE30" s="606"/>
      <c r="BF30" s="607"/>
      <c r="BG30" s="605" t="s">
        <v>310</v>
      </c>
      <c r="BH30" s="665"/>
      <c r="BI30" s="665"/>
      <c r="BJ30" s="665"/>
      <c r="BK30" s="665"/>
      <c r="BL30" s="665"/>
      <c r="BM30" s="665"/>
      <c r="BN30" s="665"/>
      <c r="BO30" s="665"/>
      <c r="BP30" s="665"/>
      <c r="BQ30" s="666"/>
      <c r="BR30" s="605" t="s">
        <v>311</v>
      </c>
      <c r="BS30" s="665"/>
      <c r="BT30" s="665"/>
      <c r="BU30" s="665"/>
      <c r="BV30" s="665"/>
      <c r="BW30" s="665"/>
      <c r="BX30" s="665"/>
      <c r="BY30" s="665"/>
      <c r="BZ30" s="665"/>
      <c r="CA30" s="665"/>
      <c r="CB30" s="666"/>
      <c r="CD30" s="661"/>
      <c r="CE30" s="662"/>
      <c r="CF30" s="620" t="s">
        <v>312</v>
      </c>
      <c r="CG30" s="621"/>
      <c r="CH30" s="621"/>
      <c r="CI30" s="621"/>
      <c r="CJ30" s="621"/>
      <c r="CK30" s="621"/>
      <c r="CL30" s="621"/>
      <c r="CM30" s="621"/>
      <c r="CN30" s="621"/>
      <c r="CO30" s="621"/>
      <c r="CP30" s="621"/>
      <c r="CQ30" s="622"/>
      <c r="CR30" s="623">
        <v>191839</v>
      </c>
      <c r="CS30" s="624"/>
      <c r="CT30" s="624"/>
      <c r="CU30" s="624"/>
      <c r="CV30" s="624"/>
      <c r="CW30" s="624"/>
      <c r="CX30" s="624"/>
      <c r="CY30" s="625"/>
      <c r="CZ30" s="628">
        <v>2.7</v>
      </c>
      <c r="DA30" s="654"/>
      <c r="DB30" s="654"/>
      <c r="DC30" s="658"/>
      <c r="DD30" s="632">
        <v>177070</v>
      </c>
      <c r="DE30" s="624"/>
      <c r="DF30" s="624"/>
      <c r="DG30" s="624"/>
      <c r="DH30" s="624"/>
      <c r="DI30" s="624"/>
      <c r="DJ30" s="624"/>
      <c r="DK30" s="625"/>
      <c r="DL30" s="632">
        <v>177070</v>
      </c>
      <c r="DM30" s="624"/>
      <c r="DN30" s="624"/>
      <c r="DO30" s="624"/>
      <c r="DP30" s="624"/>
      <c r="DQ30" s="624"/>
      <c r="DR30" s="624"/>
      <c r="DS30" s="624"/>
      <c r="DT30" s="624"/>
      <c r="DU30" s="624"/>
      <c r="DV30" s="625"/>
      <c r="DW30" s="628">
        <v>4.3</v>
      </c>
      <c r="DX30" s="654"/>
      <c r="DY30" s="654"/>
      <c r="DZ30" s="654"/>
      <c r="EA30" s="654"/>
      <c r="EB30" s="654"/>
      <c r="EC30" s="655"/>
    </row>
    <row r="31" spans="2:133" ht="11.25" customHeight="1" x14ac:dyDescent="0.2">
      <c r="B31" s="636" t="s">
        <v>313</v>
      </c>
      <c r="C31" s="637"/>
      <c r="D31" s="637"/>
      <c r="E31" s="637"/>
      <c r="F31" s="637"/>
      <c r="G31" s="637"/>
      <c r="H31" s="637"/>
      <c r="I31" s="637"/>
      <c r="J31" s="637"/>
      <c r="K31" s="637"/>
      <c r="L31" s="637"/>
      <c r="M31" s="637"/>
      <c r="N31" s="637"/>
      <c r="O31" s="637"/>
      <c r="P31" s="637"/>
      <c r="Q31" s="638"/>
      <c r="R31" s="623" t="s">
        <v>130</v>
      </c>
      <c r="S31" s="624"/>
      <c r="T31" s="624"/>
      <c r="U31" s="624"/>
      <c r="V31" s="624"/>
      <c r="W31" s="624"/>
      <c r="X31" s="624"/>
      <c r="Y31" s="625"/>
      <c r="Z31" s="626" t="s">
        <v>130</v>
      </c>
      <c r="AA31" s="626"/>
      <c r="AB31" s="626"/>
      <c r="AC31" s="626"/>
      <c r="AD31" s="627" t="s">
        <v>130</v>
      </c>
      <c r="AE31" s="627"/>
      <c r="AF31" s="627"/>
      <c r="AG31" s="627"/>
      <c r="AH31" s="627"/>
      <c r="AI31" s="627"/>
      <c r="AJ31" s="627"/>
      <c r="AK31" s="627"/>
      <c r="AL31" s="628" t="s">
        <v>130</v>
      </c>
      <c r="AM31" s="629"/>
      <c r="AN31" s="629"/>
      <c r="AO31" s="630"/>
      <c r="AP31" s="669" t="s">
        <v>314</v>
      </c>
      <c r="AQ31" s="670"/>
      <c r="AR31" s="670"/>
      <c r="AS31" s="670"/>
      <c r="AT31" s="675" t="s">
        <v>315</v>
      </c>
      <c r="AU31" s="218"/>
      <c r="AV31" s="218"/>
      <c r="AW31" s="218"/>
      <c r="AX31" s="609" t="s">
        <v>191</v>
      </c>
      <c r="AY31" s="610"/>
      <c r="AZ31" s="610"/>
      <c r="BA31" s="610"/>
      <c r="BB31" s="610"/>
      <c r="BC31" s="610"/>
      <c r="BD31" s="610"/>
      <c r="BE31" s="610"/>
      <c r="BF31" s="611"/>
      <c r="BG31" s="679">
        <v>99.8</v>
      </c>
      <c r="BH31" s="667"/>
      <c r="BI31" s="667"/>
      <c r="BJ31" s="667"/>
      <c r="BK31" s="667"/>
      <c r="BL31" s="667"/>
      <c r="BM31" s="618">
        <v>98.9</v>
      </c>
      <c r="BN31" s="667"/>
      <c r="BO31" s="667"/>
      <c r="BP31" s="667"/>
      <c r="BQ31" s="668"/>
      <c r="BR31" s="679">
        <v>99.7</v>
      </c>
      <c r="BS31" s="667"/>
      <c r="BT31" s="667"/>
      <c r="BU31" s="667"/>
      <c r="BV31" s="667"/>
      <c r="BW31" s="667"/>
      <c r="BX31" s="618">
        <v>98</v>
      </c>
      <c r="BY31" s="667"/>
      <c r="BZ31" s="667"/>
      <c r="CA31" s="667"/>
      <c r="CB31" s="668"/>
      <c r="CD31" s="661"/>
      <c r="CE31" s="662"/>
      <c r="CF31" s="620" t="s">
        <v>316</v>
      </c>
      <c r="CG31" s="621"/>
      <c r="CH31" s="621"/>
      <c r="CI31" s="621"/>
      <c r="CJ31" s="621"/>
      <c r="CK31" s="621"/>
      <c r="CL31" s="621"/>
      <c r="CM31" s="621"/>
      <c r="CN31" s="621"/>
      <c r="CO31" s="621"/>
      <c r="CP31" s="621"/>
      <c r="CQ31" s="622"/>
      <c r="CR31" s="623">
        <v>11401</v>
      </c>
      <c r="CS31" s="656"/>
      <c r="CT31" s="656"/>
      <c r="CU31" s="656"/>
      <c r="CV31" s="656"/>
      <c r="CW31" s="656"/>
      <c r="CX31" s="656"/>
      <c r="CY31" s="657"/>
      <c r="CZ31" s="628">
        <v>0.2</v>
      </c>
      <c r="DA31" s="654"/>
      <c r="DB31" s="654"/>
      <c r="DC31" s="658"/>
      <c r="DD31" s="632">
        <v>11401</v>
      </c>
      <c r="DE31" s="656"/>
      <c r="DF31" s="656"/>
      <c r="DG31" s="656"/>
      <c r="DH31" s="656"/>
      <c r="DI31" s="656"/>
      <c r="DJ31" s="656"/>
      <c r="DK31" s="657"/>
      <c r="DL31" s="632">
        <v>11401</v>
      </c>
      <c r="DM31" s="656"/>
      <c r="DN31" s="656"/>
      <c r="DO31" s="656"/>
      <c r="DP31" s="656"/>
      <c r="DQ31" s="656"/>
      <c r="DR31" s="656"/>
      <c r="DS31" s="656"/>
      <c r="DT31" s="656"/>
      <c r="DU31" s="656"/>
      <c r="DV31" s="657"/>
      <c r="DW31" s="628">
        <v>0.3</v>
      </c>
      <c r="DX31" s="654"/>
      <c r="DY31" s="654"/>
      <c r="DZ31" s="654"/>
      <c r="EA31" s="654"/>
      <c r="EB31" s="654"/>
      <c r="EC31" s="655"/>
    </row>
    <row r="32" spans="2:133" ht="11.25" customHeight="1" x14ac:dyDescent="0.2">
      <c r="B32" s="620" t="s">
        <v>317</v>
      </c>
      <c r="C32" s="621"/>
      <c r="D32" s="621"/>
      <c r="E32" s="621"/>
      <c r="F32" s="621"/>
      <c r="G32" s="621"/>
      <c r="H32" s="621"/>
      <c r="I32" s="621"/>
      <c r="J32" s="621"/>
      <c r="K32" s="621"/>
      <c r="L32" s="621"/>
      <c r="M32" s="621"/>
      <c r="N32" s="621"/>
      <c r="O32" s="621"/>
      <c r="P32" s="621"/>
      <c r="Q32" s="622"/>
      <c r="R32" s="623">
        <v>757512</v>
      </c>
      <c r="S32" s="624"/>
      <c r="T32" s="624"/>
      <c r="U32" s="624"/>
      <c r="V32" s="624"/>
      <c r="W32" s="624"/>
      <c r="X32" s="624"/>
      <c r="Y32" s="625"/>
      <c r="Z32" s="626">
        <v>9.9</v>
      </c>
      <c r="AA32" s="626"/>
      <c r="AB32" s="626"/>
      <c r="AC32" s="626"/>
      <c r="AD32" s="627" t="s">
        <v>130</v>
      </c>
      <c r="AE32" s="627"/>
      <c r="AF32" s="627"/>
      <c r="AG32" s="627"/>
      <c r="AH32" s="627"/>
      <c r="AI32" s="627"/>
      <c r="AJ32" s="627"/>
      <c r="AK32" s="627"/>
      <c r="AL32" s="628" t="s">
        <v>130</v>
      </c>
      <c r="AM32" s="629"/>
      <c r="AN32" s="629"/>
      <c r="AO32" s="630"/>
      <c r="AP32" s="671"/>
      <c r="AQ32" s="672"/>
      <c r="AR32" s="672"/>
      <c r="AS32" s="672"/>
      <c r="AT32" s="676"/>
      <c r="AU32" s="214" t="s">
        <v>318</v>
      </c>
      <c r="AX32" s="620" t="s">
        <v>319</v>
      </c>
      <c r="AY32" s="621"/>
      <c r="AZ32" s="621"/>
      <c r="BA32" s="621"/>
      <c r="BB32" s="621"/>
      <c r="BC32" s="621"/>
      <c r="BD32" s="621"/>
      <c r="BE32" s="621"/>
      <c r="BF32" s="622"/>
      <c r="BG32" s="680">
        <v>98.8</v>
      </c>
      <c r="BH32" s="656"/>
      <c r="BI32" s="656"/>
      <c r="BJ32" s="656"/>
      <c r="BK32" s="656"/>
      <c r="BL32" s="656"/>
      <c r="BM32" s="629">
        <v>95.1</v>
      </c>
      <c r="BN32" s="656"/>
      <c r="BO32" s="656"/>
      <c r="BP32" s="656"/>
      <c r="BQ32" s="678"/>
      <c r="BR32" s="680">
        <v>99.1</v>
      </c>
      <c r="BS32" s="656"/>
      <c r="BT32" s="656"/>
      <c r="BU32" s="656"/>
      <c r="BV32" s="656"/>
      <c r="BW32" s="656"/>
      <c r="BX32" s="629">
        <v>95.7</v>
      </c>
      <c r="BY32" s="656"/>
      <c r="BZ32" s="656"/>
      <c r="CA32" s="656"/>
      <c r="CB32" s="678"/>
      <c r="CD32" s="663"/>
      <c r="CE32" s="664"/>
      <c r="CF32" s="620" t="s">
        <v>320</v>
      </c>
      <c r="CG32" s="621"/>
      <c r="CH32" s="621"/>
      <c r="CI32" s="621"/>
      <c r="CJ32" s="621"/>
      <c r="CK32" s="621"/>
      <c r="CL32" s="621"/>
      <c r="CM32" s="621"/>
      <c r="CN32" s="621"/>
      <c r="CO32" s="621"/>
      <c r="CP32" s="621"/>
      <c r="CQ32" s="622"/>
      <c r="CR32" s="623" t="s">
        <v>130</v>
      </c>
      <c r="CS32" s="624"/>
      <c r="CT32" s="624"/>
      <c r="CU32" s="624"/>
      <c r="CV32" s="624"/>
      <c r="CW32" s="624"/>
      <c r="CX32" s="624"/>
      <c r="CY32" s="625"/>
      <c r="CZ32" s="628" t="s">
        <v>130</v>
      </c>
      <c r="DA32" s="654"/>
      <c r="DB32" s="654"/>
      <c r="DC32" s="658"/>
      <c r="DD32" s="632" t="s">
        <v>130</v>
      </c>
      <c r="DE32" s="624"/>
      <c r="DF32" s="624"/>
      <c r="DG32" s="624"/>
      <c r="DH32" s="624"/>
      <c r="DI32" s="624"/>
      <c r="DJ32" s="624"/>
      <c r="DK32" s="625"/>
      <c r="DL32" s="632" t="s">
        <v>130</v>
      </c>
      <c r="DM32" s="624"/>
      <c r="DN32" s="624"/>
      <c r="DO32" s="624"/>
      <c r="DP32" s="624"/>
      <c r="DQ32" s="624"/>
      <c r="DR32" s="624"/>
      <c r="DS32" s="624"/>
      <c r="DT32" s="624"/>
      <c r="DU32" s="624"/>
      <c r="DV32" s="625"/>
      <c r="DW32" s="628" t="s">
        <v>130</v>
      </c>
      <c r="DX32" s="654"/>
      <c r="DY32" s="654"/>
      <c r="DZ32" s="654"/>
      <c r="EA32" s="654"/>
      <c r="EB32" s="654"/>
      <c r="EC32" s="655"/>
    </row>
    <row r="33" spans="2:133" ht="11.25" customHeight="1" x14ac:dyDescent="0.2">
      <c r="B33" s="620" t="s">
        <v>321</v>
      </c>
      <c r="C33" s="621"/>
      <c r="D33" s="621"/>
      <c r="E33" s="621"/>
      <c r="F33" s="621"/>
      <c r="G33" s="621"/>
      <c r="H33" s="621"/>
      <c r="I33" s="621"/>
      <c r="J33" s="621"/>
      <c r="K33" s="621"/>
      <c r="L33" s="621"/>
      <c r="M33" s="621"/>
      <c r="N33" s="621"/>
      <c r="O33" s="621"/>
      <c r="P33" s="621"/>
      <c r="Q33" s="622"/>
      <c r="R33" s="623">
        <v>27779</v>
      </c>
      <c r="S33" s="624"/>
      <c r="T33" s="624"/>
      <c r="U33" s="624"/>
      <c r="V33" s="624"/>
      <c r="W33" s="624"/>
      <c r="X33" s="624"/>
      <c r="Y33" s="625"/>
      <c r="Z33" s="626">
        <v>0.4</v>
      </c>
      <c r="AA33" s="626"/>
      <c r="AB33" s="626"/>
      <c r="AC33" s="626"/>
      <c r="AD33" s="627" t="s">
        <v>130</v>
      </c>
      <c r="AE33" s="627"/>
      <c r="AF33" s="627"/>
      <c r="AG33" s="627"/>
      <c r="AH33" s="627"/>
      <c r="AI33" s="627"/>
      <c r="AJ33" s="627"/>
      <c r="AK33" s="627"/>
      <c r="AL33" s="628" t="s">
        <v>130</v>
      </c>
      <c r="AM33" s="629"/>
      <c r="AN33" s="629"/>
      <c r="AO33" s="630"/>
      <c r="AP33" s="673"/>
      <c r="AQ33" s="674"/>
      <c r="AR33" s="674"/>
      <c r="AS33" s="674"/>
      <c r="AT33" s="677"/>
      <c r="AU33" s="219"/>
      <c r="AV33" s="219"/>
      <c r="AW33" s="219"/>
      <c r="AX33" s="644" t="s">
        <v>322</v>
      </c>
      <c r="AY33" s="645"/>
      <c r="AZ33" s="645"/>
      <c r="BA33" s="645"/>
      <c r="BB33" s="645"/>
      <c r="BC33" s="645"/>
      <c r="BD33" s="645"/>
      <c r="BE33" s="645"/>
      <c r="BF33" s="646"/>
      <c r="BG33" s="681">
        <v>100</v>
      </c>
      <c r="BH33" s="682"/>
      <c r="BI33" s="682"/>
      <c r="BJ33" s="682"/>
      <c r="BK33" s="682"/>
      <c r="BL33" s="682"/>
      <c r="BM33" s="683">
        <v>99.4</v>
      </c>
      <c r="BN33" s="682"/>
      <c r="BO33" s="682"/>
      <c r="BP33" s="682"/>
      <c r="BQ33" s="684"/>
      <c r="BR33" s="681">
        <v>99.9</v>
      </c>
      <c r="BS33" s="682"/>
      <c r="BT33" s="682"/>
      <c r="BU33" s="682"/>
      <c r="BV33" s="682"/>
      <c r="BW33" s="682"/>
      <c r="BX33" s="683">
        <v>98.8</v>
      </c>
      <c r="BY33" s="682"/>
      <c r="BZ33" s="682"/>
      <c r="CA33" s="682"/>
      <c r="CB33" s="684"/>
      <c r="CD33" s="620" t="s">
        <v>323</v>
      </c>
      <c r="CE33" s="621"/>
      <c r="CF33" s="621"/>
      <c r="CG33" s="621"/>
      <c r="CH33" s="621"/>
      <c r="CI33" s="621"/>
      <c r="CJ33" s="621"/>
      <c r="CK33" s="621"/>
      <c r="CL33" s="621"/>
      <c r="CM33" s="621"/>
      <c r="CN33" s="621"/>
      <c r="CO33" s="621"/>
      <c r="CP33" s="621"/>
      <c r="CQ33" s="622"/>
      <c r="CR33" s="623">
        <v>4897047</v>
      </c>
      <c r="CS33" s="656"/>
      <c r="CT33" s="656"/>
      <c r="CU33" s="656"/>
      <c r="CV33" s="656"/>
      <c r="CW33" s="656"/>
      <c r="CX33" s="656"/>
      <c r="CY33" s="657"/>
      <c r="CZ33" s="628">
        <v>68.7</v>
      </c>
      <c r="DA33" s="654"/>
      <c r="DB33" s="654"/>
      <c r="DC33" s="658"/>
      <c r="DD33" s="632">
        <v>3765361</v>
      </c>
      <c r="DE33" s="656"/>
      <c r="DF33" s="656"/>
      <c r="DG33" s="656"/>
      <c r="DH33" s="656"/>
      <c r="DI33" s="656"/>
      <c r="DJ33" s="656"/>
      <c r="DK33" s="657"/>
      <c r="DL33" s="632">
        <v>1461386</v>
      </c>
      <c r="DM33" s="656"/>
      <c r="DN33" s="656"/>
      <c r="DO33" s="656"/>
      <c r="DP33" s="656"/>
      <c r="DQ33" s="656"/>
      <c r="DR33" s="656"/>
      <c r="DS33" s="656"/>
      <c r="DT33" s="656"/>
      <c r="DU33" s="656"/>
      <c r="DV33" s="657"/>
      <c r="DW33" s="628">
        <v>35.5</v>
      </c>
      <c r="DX33" s="654"/>
      <c r="DY33" s="654"/>
      <c r="DZ33" s="654"/>
      <c r="EA33" s="654"/>
      <c r="EB33" s="654"/>
      <c r="EC33" s="655"/>
    </row>
    <row r="34" spans="2:133" ht="11.25" customHeight="1" x14ac:dyDescent="0.2">
      <c r="B34" s="620" t="s">
        <v>324</v>
      </c>
      <c r="C34" s="621"/>
      <c r="D34" s="621"/>
      <c r="E34" s="621"/>
      <c r="F34" s="621"/>
      <c r="G34" s="621"/>
      <c r="H34" s="621"/>
      <c r="I34" s="621"/>
      <c r="J34" s="621"/>
      <c r="K34" s="621"/>
      <c r="L34" s="621"/>
      <c r="M34" s="621"/>
      <c r="N34" s="621"/>
      <c r="O34" s="621"/>
      <c r="P34" s="621"/>
      <c r="Q34" s="622"/>
      <c r="R34" s="623">
        <v>23528</v>
      </c>
      <c r="S34" s="624"/>
      <c r="T34" s="624"/>
      <c r="U34" s="624"/>
      <c r="V34" s="624"/>
      <c r="W34" s="624"/>
      <c r="X34" s="624"/>
      <c r="Y34" s="625"/>
      <c r="Z34" s="626">
        <v>0.3</v>
      </c>
      <c r="AA34" s="626"/>
      <c r="AB34" s="626"/>
      <c r="AC34" s="626"/>
      <c r="AD34" s="627" t="s">
        <v>130</v>
      </c>
      <c r="AE34" s="627"/>
      <c r="AF34" s="627"/>
      <c r="AG34" s="627"/>
      <c r="AH34" s="627"/>
      <c r="AI34" s="627"/>
      <c r="AJ34" s="627"/>
      <c r="AK34" s="627"/>
      <c r="AL34" s="628" t="s">
        <v>130</v>
      </c>
      <c r="AM34" s="629"/>
      <c r="AN34" s="629"/>
      <c r="AO34" s="630"/>
      <c r="AP34" s="220"/>
      <c r="AQ34" s="221"/>
      <c r="AS34" s="218"/>
      <c r="AT34" s="218"/>
      <c r="AU34" s="218"/>
      <c r="AV34" s="218"/>
      <c r="AW34" s="218"/>
      <c r="AX34" s="218"/>
      <c r="AY34" s="218"/>
      <c r="AZ34" s="218"/>
      <c r="BA34" s="218"/>
      <c r="BB34" s="218"/>
      <c r="BC34" s="218"/>
      <c r="BD34" s="218"/>
      <c r="BE34" s="218"/>
      <c r="BF34" s="218"/>
      <c r="BG34" s="221"/>
      <c r="BH34" s="221"/>
      <c r="BI34" s="221"/>
      <c r="BJ34" s="221"/>
      <c r="BK34" s="221"/>
      <c r="BL34" s="221"/>
      <c r="BM34" s="221"/>
      <c r="BN34" s="221"/>
      <c r="BO34" s="221"/>
      <c r="BP34" s="221"/>
      <c r="BQ34" s="221"/>
      <c r="BR34" s="221"/>
      <c r="BS34" s="221"/>
      <c r="BT34" s="221"/>
      <c r="BU34" s="221"/>
      <c r="BV34" s="221"/>
      <c r="BW34" s="221"/>
      <c r="BX34" s="221"/>
      <c r="BY34" s="221"/>
      <c r="BZ34" s="221"/>
      <c r="CA34" s="221"/>
      <c r="CB34" s="221"/>
      <c r="CD34" s="620" t="s">
        <v>325</v>
      </c>
      <c r="CE34" s="621"/>
      <c r="CF34" s="621"/>
      <c r="CG34" s="621"/>
      <c r="CH34" s="621"/>
      <c r="CI34" s="621"/>
      <c r="CJ34" s="621"/>
      <c r="CK34" s="621"/>
      <c r="CL34" s="621"/>
      <c r="CM34" s="621"/>
      <c r="CN34" s="621"/>
      <c r="CO34" s="621"/>
      <c r="CP34" s="621"/>
      <c r="CQ34" s="622"/>
      <c r="CR34" s="623">
        <v>1336594</v>
      </c>
      <c r="CS34" s="624"/>
      <c r="CT34" s="624"/>
      <c r="CU34" s="624"/>
      <c r="CV34" s="624"/>
      <c r="CW34" s="624"/>
      <c r="CX34" s="624"/>
      <c r="CY34" s="625"/>
      <c r="CZ34" s="628">
        <v>18.7</v>
      </c>
      <c r="DA34" s="654"/>
      <c r="DB34" s="654"/>
      <c r="DC34" s="658"/>
      <c r="DD34" s="632">
        <v>883334</v>
      </c>
      <c r="DE34" s="624"/>
      <c r="DF34" s="624"/>
      <c r="DG34" s="624"/>
      <c r="DH34" s="624"/>
      <c r="DI34" s="624"/>
      <c r="DJ34" s="624"/>
      <c r="DK34" s="625"/>
      <c r="DL34" s="632">
        <v>615168</v>
      </c>
      <c r="DM34" s="624"/>
      <c r="DN34" s="624"/>
      <c r="DO34" s="624"/>
      <c r="DP34" s="624"/>
      <c r="DQ34" s="624"/>
      <c r="DR34" s="624"/>
      <c r="DS34" s="624"/>
      <c r="DT34" s="624"/>
      <c r="DU34" s="624"/>
      <c r="DV34" s="625"/>
      <c r="DW34" s="628">
        <v>14.9</v>
      </c>
      <c r="DX34" s="654"/>
      <c r="DY34" s="654"/>
      <c r="DZ34" s="654"/>
      <c r="EA34" s="654"/>
      <c r="EB34" s="654"/>
      <c r="EC34" s="655"/>
    </row>
    <row r="35" spans="2:133" ht="11.25" customHeight="1" x14ac:dyDescent="0.2">
      <c r="B35" s="620" t="s">
        <v>326</v>
      </c>
      <c r="C35" s="621"/>
      <c r="D35" s="621"/>
      <c r="E35" s="621"/>
      <c r="F35" s="621"/>
      <c r="G35" s="621"/>
      <c r="H35" s="621"/>
      <c r="I35" s="621"/>
      <c r="J35" s="621"/>
      <c r="K35" s="621"/>
      <c r="L35" s="621"/>
      <c r="M35" s="621"/>
      <c r="N35" s="621"/>
      <c r="O35" s="621"/>
      <c r="P35" s="621"/>
      <c r="Q35" s="622"/>
      <c r="R35" s="623">
        <v>242334</v>
      </c>
      <c r="S35" s="624"/>
      <c r="T35" s="624"/>
      <c r="U35" s="624"/>
      <c r="V35" s="624"/>
      <c r="W35" s="624"/>
      <c r="X35" s="624"/>
      <c r="Y35" s="625"/>
      <c r="Z35" s="626">
        <v>3.2</v>
      </c>
      <c r="AA35" s="626"/>
      <c r="AB35" s="626"/>
      <c r="AC35" s="626"/>
      <c r="AD35" s="627" t="s">
        <v>130</v>
      </c>
      <c r="AE35" s="627"/>
      <c r="AF35" s="627"/>
      <c r="AG35" s="627"/>
      <c r="AH35" s="627"/>
      <c r="AI35" s="627"/>
      <c r="AJ35" s="627"/>
      <c r="AK35" s="627"/>
      <c r="AL35" s="628" t="s">
        <v>130</v>
      </c>
      <c r="AM35" s="629"/>
      <c r="AN35" s="629"/>
      <c r="AO35" s="630"/>
      <c r="AP35" s="222"/>
      <c r="AQ35" s="605" t="s">
        <v>327</v>
      </c>
      <c r="AR35" s="606"/>
      <c r="AS35" s="606"/>
      <c r="AT35" s="606"/>
      <c r="AU35" s="606"/>
      <c r="AV35" s="606"/>
      <c r="AW35" s="606"/>
      <c r="AX35" s="606"/>
      <c r="AY35" s="606"/>
      <c r="AZ35" s="606"/>
      <c r="BA35" s="606"/>
      <c r="BB35" s="606"/>
      <c r="BC35" s="606"/>
      <c r="BD35" s="606"/>
      <c r="BE35" s="606"/>
      <c r="BF35" s="607"/>
      <c r="BG35" s="605" t="s">
        <v>328</v>
      </c>
      <c r="BH35" s="606"/>
      <c r="BI35" s="606"/>
      <c r="BJ35" s="606"/>
      <c r="BK35" s="606"/>
      <c r="BL35" s="606"/>
      <c r="BM35" s="606"/>
      <c r="BN35" s="606"/>
      <c r="BO35" s="606"/>
      <c r="BP35" s="606"/>
      <c r="BQ35" s="606"/>
      <c r="BR35" s="606"/>
      <c r="BS35" s="606"/>
      <c r="BT35" s="606"/>
      <c r="BU35" s="606"/>
      <c r="BV35" s="606"/>
      <c r="BW35" s="606"/>
      <c r="BX35" s="606"/>
      <c r="BY35" s="606"/>
      <c r="BZ35" s="606"/>
      <c r="CA35" s="606"/>
      <c r="CB35" s="607"/>
      <c r="CD35" s="620" t="s">
        <v>329</v>
      </c>
      <c r="CE35" s="621"/>
      <c r="CF35" s="621"/>
      <c r="CG35" s="621"/>
      <c r="CH35" s="621"/>
      <c r="CI35" s="621"/>
      <c r="CJ35" s="621"/>
      <c r="CK35" s="621"/>
      <c r="CL35" s="621"/>
      <c r="CM35" s="621"/>
      <c r="CN35" s="621"/>
      <c r="CO35" s="621"/>
      <c r="CP35" s="621"/>
      <c r="CQ35" s="622"/>
      <c r="CR35" s="623">
        <v>173659</v>
      </c>
      <c r="CS35" s="656"/>
      <c r="CT35" s="656"/>
      <c r="CU35" s="656"/>
      <c r="CV35" s="656"/>
      <c r="CW35" s="656"/>
      <c r="CX35" s="656"/>
      <c r="CY35" s="657"/>
      <c r="CZ35" s="628">
        <v>2.4</v>
      </c>
      <c r="DA35" s="654"/>
      <c r="DB35" s="654"/>
      <c r="DC35" s="658"/>
      <c r="DD35" s="632">
        <v>163929</v>
      </c>
      <c r="DE35" s="656"/>
      <c r="DF35" s="656"/>
      <c r="DG35" s="656"/>
      <c r="DH35" s="656"/>
      <c r="DI35" s="656"/>
      <c r="DJ35" s="656"/>
      <c r="DK35" s="657"/>
      <c r="DL35" s="632">
        <v>158979</v>
      </c>
      <c r="DM35" s="656"/>
      <c r="DN35" s="656"/>
      <c r="DO35" s="656"/>
      <c r="DP35" s="656"/>
      <c r="DQ35" s="656"/>
      <c r="DR35" s="656"/>
      <c r="DS35" s="656"/>
      <c r="DT35" s="656"/>
      <c r="DU35" s="656"/>
      <c r="DV35" s="657"/>
      <c r="DW35" s="628">
        <v>3.9</v>
      </c>
      <c r="DX35" s="654"/>
      <c r="DY35" s="654"/>
      <c r="DZ35" s="654"/>
      <c r="EA35" s="654"/>
      <c r="EB35" s="654"/>
      <c r="EC35" s="655"/>
    </row>
    <row r="36" spans="2:133" ht="11.25" customHeight="1" x14ac:dyDescent="0.2">
      <c r="B36" s="620" t="s">
        <v>330</v>
      </c>
      <c r="C36" s="621"/>
      <c r="D36" s="621"/>
      <c r="E36" s="621"/>
      <c r="F36" s="621"/>
      <c r="G36" s="621"/>
      <c r="H36" s="621"/>
      <c r="I36" s="621"/>
      <c r="J36" s="621"/>
      <c r="K36" s="621"/>
      <c r="L36" s="621"/>
      <c r="M36" s="621"/>
      <c r="N36" s="621"/>
      <c r="O36" s="621"/>
      <c r="P36" s="621"/>
      <c r="Q36" s="622"/>
      <c r="R36" s="623">
        <v>411348</v>
      </c>
      <c r="S36" s="624"/>
      <c r="T36" s="624"/>
      <c r="U36" s="624"/>
      <c r="V36" s="624"/>
      <c r="W36" s="624"/>
      <c r="X36" s="624"/>
      <c r="Y36" s="625"/>
      <c r="Z36" s="626">
        <v>5.4</v>
      </c>
      <c r="AA36" s="626"/>
      <c r="AB36" s="626"/>
      <c r="AC36" s="626"/>
      <c r="AD36" s="627" t="s">
        <v>130</v>
      </c>
      <c r="AE36" s="627"/>
      <c r="AF36" s="627"/>
      <c r="AG36" s="627"/>
      <c r="AH36" s="627"/>
      <c r="AI36" s="627"/>
      <c r="AJ36" s="627"/>
      <c r="AK36" s="627"/>
      <c r="AL36" s="628" t="s">
        <v>130</v>
      </c>
      <c r="AM36" s="629"/>
      <c r="AN36" s="629"/>
      <c r="AO36" s="630"/>
      <c r="AP36" s="222"/>
      <c r="AQ36" s="689" t="s">
        <v>331</v>
      </c>
      <c r="AR36" s="690"/>
      <c r="AS36" s="690"/>
      <c r="AT36" s="690"/>
      <c r="AU36" s="690"/>
      <c r="AV36" s="690"/>
      <c r="AW36" s="690"/>
      <c r="AX36" s="690"/>
      <c r="AY36" s="691"/>
      <c r="AZ36" s="612">
        <v>1009959</v>
      </c>
      <c r="BA36" s="613"/>
      <c r="BB36" s="613"/>
      <c r="BC36" s="613"/>
      <c r="BD36" s="613"/>
      <c r="BE36" s="613"/>
      <c r="BF36" s="685"/>
      <c r="BG36" s="609" t="s">
        <v>332</v>
      </c>
      <c r="BH36" s="610"/>
      <c r="BI36" s="610"/>
      <c r="BJ36" s="610"/>
      <c r="BK36" s="610"/>
      <c r="BL36" s="610"/>
      <c r="BM36" s="610"/>
      <c r="BN36" s="610"/>
      <c r="BO36" s="610"/>
      <c r="BP36" s="610"/>
      <c r="BQ36" s="610"/>
      <c r="BR36" s="610"/>
      <c r="BS36" s="610"/>
      <c r="BT36" s="610"/>
      <c r="BU36" s="611"/>
      <c r="BV36" s="612">
        <v>46373</v>
      </c>
      <c r="BW36" s="613"/>
      <c r="BX36" s="613"/>
      <c r="BY36" s="613"/>
      <c r="BZ36" s="613"/>
      <c r="CA36" s="613"/>
      <c r="CB36" s="685"/>
      <c r="CD36" s="620" t="s">
        <v>333</v>
      </c>
      <c r="CE36" s="621"/>
      <c r="CF36" s="621"/>
      <c r="CG36" s="621"/>
      <c r="CH36" s="621"/>
      <c r="CI36" s="621"/>
      <c r="CJ36" s="621"/>
      <c r="CK36" s="621"/>
      <c r="CL36" s="621"/>
      <c r="CM36" s="621"/>
      <c r="CN36" s="621"/>
      <c r="CO36" s="621"/>
      <c r="CP36" s="621"/>
      <c r="CQ36" s="622"/>
      <c r="CR36" s="623">
        <v>1052563</v>
      </c>
      <c r="CS36" s="624"/>
      <c r="CT36" s="624"/>
      <c r="CU36" s="624"/>
      <c r="CV36" s="624"/>
      <c r="CW36" s="624"/>
      <c r="CX36" s="624"/>
      <c r="CY36" s="625"/>
      <c r="CZ36" s="628">
        <v>14.8</v>
      </c>
      <c r="DA36" s="654"/>
      <c r="DB36" s="654"/>
      <c r="DC36" s="658"/>
      <c r="DD36" s="632">
        <v>830388</v>
      </c>
      <c r="DE36" s="624"/>
      <c r="DF36" s="624"/>
      <c r="DG36" s="624"/>
      <c r="DH36" s="624"/>
      <c r="DI36" s="624"/>
      <c r="DJ36" s="624"/>
      <c r="DK36" s="625"/>
      <c r="DL36" s="632">
        <v>374110</v>
      </c>
      <c r="DM36" s="624"/>
      <c r="DN36" s="624"/>
      <c r="DO36" s="624"/>
      <c r="DP36" s="624"/>
      <c r="DQ36" s="624"/>
      <c r="DR36" s="624"/>
      <c r="DS36" s="624"/>
      <c r="DT36" s="624"/>
      <c r="DU36" s="624"/>
      <c r="DV36" s="625"/>
      <c r="DW36" s="628">
        <v>9.1</v>
      </c>
      <c r="DX36" s="654"/>
      <c r="DY36" s="654"/>
      <c r="DZ36" s="654"/>
      <c r="EA36" s="654"/>
      <c r="EB36" s="654"/>
      <c r="EC36" s="655"/>
    </row>
    <row r="37" spans="2:133" ht="11.25" customHeight="1" x14ac:dyDescent="0.2">
      <c r="B37" s="620" t="s">
        <v>334</v>
      </c>
      <c r="C37" s="621"/>
      <c r="D37" s="621"/>
      <c r="E37" s="621"/>
      <c r="F37" s="621"/>
      <c r="G37" s="621"/>
      <c r="H37" s="621"/>
      <c r="I37" s="621"/>
      <c r="J37" s="621"/>
      <c r="K37" s="621"/>
      <c r="L37" s="621"/>
      <c r="M37" s="621"/>
      <c r="N37" s="621"/>
      <c r="O37" s="621"/>
      <c r="P37" s="621"/>
      <c r="Q37" s="622"/>
      <c r="R37" s="623">
        <v>711773</v>
      </c>
      <c r="S37" s="624"/>
      <c r="T37" s="624"/>
      <c r="U37" s="624"/>
      <c r="V37" s="624"/>
      <c r="W37" s="624"/>
      <c r="X37" s="624"/>
      <c r="Y37" s="625"/>
      <c r="Z37" s="626">
        <v>9.3000000000000007</v>
      </c>
      <c r="AA37" s="626"/>
      <c r="AB37" s="626"/>
      <c r="AC37" s="626"/>
      <c r="AD37" s="627">
        <v>12</v>
      </c>
      <c r="AE37" s="627"/>
      <c r="AF37" s="627"/>
      <c r="AG37" s="627"/>
      <c r="AH37" s="627"/>
      <c r="AI37" s="627"/>
      <c r="AJ37" s="627"/>
      <c r="AK37" s="627"/>
      <c r="AL37" s="628">
        <v>0</v>
      </c>
      <c r="AM37" s="629"/>
      <c r="AN37" s="629"/>
      <c r="AO37" s="630"/>
      <c r="AQ37" s="686" t="s">
        <v>335</v>
      </c>
      <c r="AR37" s="687"/>
      <c r="AS37" s="687"/>
      <c r="AT37" s="687"/>
      <c r="AU37" s="687"/>
      <c r="AV37" s="687"/>
      <c r="AW37" s="687"/>
      <c r="AX37" s="687"/>
      <c r="AY37" s="688"/>
      <c r="AZ37" s="623">
        <v>486452</v>
      </c>
      <c r="BA37" s="624"/>
      <c r="BB37" s="624"/>
      <c r="BC37" s="624"/>
      <c r="BD37" s="656"/>
      <c r="BE37" s="656"/>
      <c r="BF37" s="678"/>
      <c r="BG37" s="620" t="s">
        <v>336</v>
      </c>
      <c r="BH37" s="621"/>
      <c r="BI37" s="621"/>
      <c r="BJ37" s="621"/>
      <c r="BK37" s="621"/>
      <c r="BL37" s="621"/>
      <c r="BM37" s="621"/>
      <c r="BN37" s="621"/>
      <c r="BO37" s="621"/>
      <c r="BP37" s="621"/>
      <c r="BQ37" s="621"/>
      <c r="BR37" s="621"/>
      <c r="BS37" s="621"/>
      <c r="BT37" s="621"/>
      <c r="BU37" s="622"/>
      <c r="BV37" s="623">
        <v>46370</v>
      </c>
      <c r="BW37" s="624"/>
      <c r="BX37" s="624"/>
      <c r="BY37" s="624"/>
      <c r="BZ37" s="624"/>
      <c r="CA37" s="624"/>
      <c r="CB37" s="633"/>
      <c r="CD37" s="620" t="s">
        <v>337</v>
      </c>
      <c r="CE37" s="621"/>
      <c r="CF37" s="621"/>
      <c r="CG37" s="621"/>
      <c r="CH37" s="621"/>
      <c r="CI37" s="621"/>
      <c r="CJ37" s="621"/>
      <c r="CK37" s="621"/>
      <c r="CL37" s="621"/>
      <c r="CM37" s="621"/>
      <c r="CN37" s="621"/>
      <c r="CO37" s="621"/>
      <c r="CP37" s="621"/>
      <c r="CQ37" s="622"/>
      <c r="CR37" s="623">
        <v>265490</v>
      </c>
      <c r="CS37" s="656"/>
      <c r="CT37" s="656"/>
      <c r="CU37" s="656"/>
      <c r="CV37" s="656"/>
      <c r="CW37" s="656"/>
      <c r="CX37" s="656"/>
      <c r="CY37" s="657"/>
      <c r="CZ37" s="628">
        <v>3.7</v>
      </c>
      <c r="DA37" s="654"/>
      <c r="DB37" s="654"/>
      <c r="DC37" s="658"/>
      <c r="DD37" s="632">
        <v>265490</v>
      </c>
      <c r="DE37" s="656"/>
      <c r="DF37" s="656"/>
      <c r="DG37" s="656"/>
      <c r="DH37" s="656"/>
      <c r="DI37" s="656"/>
      <c r="DJ37" s="656"/>
      <c r="DK37" s="657"/>
      <c r="DL37" s="632">
        <v>263604</v>
      </c>
      <c r="DM37" s="656"/>
      <c r="DN37" s="656"/>
      <c r="DO37" s="656"/>
      <c r="DP37" s="656"/>
      <c r="DQ37" s="656"/>
      <c r="DR37" s="656"/>
      <c r="DS37" s="656"/>
      <c r="DT37" s="656"/>
      <c r="DU37" s="656"/>
      <c r="DV37" s="657"/>
      <c r="DW37" s="628">
        <v>6.4</v>
      </c>
      <c r="DX37" s="654"/>
      <c r="DY37" s="654"/>
      <c r="DZ37" s="654"/>
      <c r="EA37" s="654"/>
      <c r="EB37" s="654"/>
      <c r="EC37" s="655"/>
    </row>
    <row r="38" spans="2:133" ht="11.25" customHeight="1" x14ac:dyDescent="0.2">
      <c r="B38" s="620" t="s">
        <v>338</v>
      </c>
      <c r="C38" s="621"/>
      <c r="D38" s="621"/>
      <c r="E38" s="621"/>
      <c r="F38" s="621"/>
      <c r="G38" s="621"/>
      <c r="H38" s="621"/>
      <c r="I38" s="621"/>
      <c r="J38" s="621"/>
      <c r="K38" s="621"/>
      <c r="L38" s="621"/>
      <c r="M38" s="621"/>
      <c r="N38" s="621"/>
      <c r="O38" s="621"/>
      <c r="P38" s="621"/>
      <c r="Q38" s="622"/>
      <c r="R38" s="623" t="s">
        <v>130</v>
      </c>
      <c r="S38" s="624"/>
      <c r="T38" s="624"/>
      <c r="U38" s="624"/>
      <c r="V38" s="624"/>
      <c r="W38" s="624"/>
      <c r="X38" s="624"/>
      <c r="Y38" s="625"/>
      <c r="Z38" s="626" t="s">
        <v>130</v>
      </c>
      <c r="AA38" s="626"/>
      <c r="AB38" s="626"/>
      <c r="AC38" s="626"/>
      <c r="AD38" s="627" t="s">
        <v>130</v>
      </c>
      <c r="AE38" s="627"/>
      <c r="AF38" s="627"/>
      <c r="AG38" s="627"/>
      <c r="AH38" s="627"/>
      <c r="AI38" s="627"/>
      <c r="AJ38" s="627"/>
      <c r="AK38" s="627"/>
      <c r="AL38" s="628" t="s">
        <v>130</v>
      </c>
      <c r="AM38" s="629"/>
      <c r="AN38" s="629"/>
      <c r="AO38" s="630"/>
      <c r="AQ38" s="686" t="s">
        <v>339</v>
      </c>
      <c r="AR38" s="687"/>
      <c r="AS38" s="687"/>
      <c r="AT38" s="687"/>
      <c r="AU38" s="687"/>
      <c r="AV38" s="687"/>
      <c r="AW38" s="687"/>
      <c r="AX38" s="687"/>
      <c r="AY38" s="688"/>
      <c r="AZ38" s="623">
        <v>181935</v>
      </c>
      <c r="BA38" s="624"/>
      <c r="BB38" s="624"/>
      <c r="BC38" s="624"/>
      <c r="BD38" s="656"/>
      <c r="BE38" s="656"/>
      <c r="BF38" s="678"/>
      <c r="BG38" s="620" t="s">
        <v>340</v>
      </c>
      <c r="BH38" s="621"/>
      <c r="BI38" s="621"/>
      <c r="BJ38" s="621"/>
      <c r="BK38" s="621"/>
      <c r="BL38" s="621"/>
      <c r="BM38" s="621"/>
      <c r="BN38" s="621"/>
      <c r="BO38" s="621"/>
      <c r="BP38" s="621"/>
      <c r="BQ38" s="621"/>
      <c r="BR38" s="621"/>
      <c r="BS38" s="621"/>
      <c r="BT38" s="621"/>
      <c r="BU38" s="622"/>
      <c r="BV38" s="623">
        <v>718</v>
      </c>
      <c r="BW38" s="624"/>
      <c r="BX38" s="624"/>
      <c r="BY38" s="624"/>
      <c r="BZ38" s="624"/>
      <c r="CA38" s="624"/>
      <c r="CB38" s="633"/>
      <c r="CD38" s="620" t="s">
        <v>341</v>
      </c>
      <c r="CE38" s="621"/>
      <c r="CF38" s="621"/>
      <c r="CG38" s="621"/>
      <c r="CH38" s="621"/>
      <c r="CI38" s="621"/>
      <c r="CJ38" s="621"/>
      <c r="CK38" s="621"/>
      <c r="CL38" s="621"/>
      <c r="CM38" s="621"/>
      <c r="CN38" s="621"/>
      <c r="CO38" s="621"/>
      <c r="CP38" s="621"/>
      <c r="CQ38" s="622"/>
      <c r="CR38" s="623">
        <v>904576</v>
      </c>
      <c r="CS38" s="624"/>
      <c r="CT38" s="624"/>
      <c r="CU38" s="624"/>
      <c r="CV38" s="624"/>
      <c r="CW38" s="624"/>
      <c r="CX38" s="624"/>
      <c r="CY38" s="625"/>
      <c r="CZ38" s="628">
        <v>12.7</v>
      </c>
      <c r="DA38" s="654"/>
      <c r="DB38" s="654"/>
      <c r="DC38" s="658"/>
      <c r="DD38" s="632">
        <v>524857</v>
      </c>
      <c r="DE38" s="624"/>
      <c r="DF38" s="624"/>
      <c r="DG38" s="624"/>
      <c r="DH38" s="624"/>
      <c r="DI38" s="624"/>
      <c r="DJ38" s="624"/>
      <c r="DK38" s="625"/>
      <c r="DL38" s="632">
        <v>313129</v>
      </c>
      <c r="DM38" s="624"/>
      <c r="DN38" s="624"/>
      <c r="DO38" s="624"/>
      <c r="DP38" s="624"/>
      <c r="DQ38" s="624"/>
      <c r="DR38" s="624"/>
      <c r="DS38" s="624"/>
      <c r="DT38" s="624"/>
      <c r="DU38" s="624"/>
      <c r="DV38" s="625"/>
      <c r="DW38" s="628">
        <v>7.6</v>
      </c>
      <c r="DX38" s="654"/>
      <c r="DY38" s="654"/>
      <c r="DZ38" s="654"/>
      <c r="EA38" s="654"/>
      <c r="EB38" s="654"/>
      <c r="EC38" s="655"/>
    </row>
    <row r="39" spans="2:133" ht="11.25" customHeight="1" x14ac:dyDescent="0.2">
      <c r="B39" s="620" t="s">
        <v>342</v>
      </c>
      <c r="C39" s="621"/>
      <c r="D39" s="621"/>
      <c r="E39" s="621"/>
      <c r="F39" s="621"/>
      <c r="G39" s="621"/>
      <c r="H39" s="621"/>
      <c r="I39" s="621"/>
      <c r="J39" s="621"/>
      <c r="K39" s="621"/>
      <c r="L39" s="621"/>
      <c r="M39" s="621"/>
      <c r="N39" s="621"/>
      <c r="O39" s="621"/>
      <c r="P39" s="621"/>
      <c r="Q39" s="622"/>
      <c r="R39" s="623" t="s">
        <v>130</v>
      </c>
      <c r="S39" s="624"/>
      <c r="T39" s="624"/>
      <c r="U39" s="624"/>
      <c r="V39" s="624"/>
      <c r="W39" s="624"/>
      <c r="X39" s="624"/>
      <c r="Y39" s="625"/>
      <c r="Z39" s="626" t="s">
        <v>130</v>
      </c>
      <c r="AA39" s="626"/>
      <c r="AB39" s="626"/>
      <c r="AC39" s="626"/>
      <c r="AD39" s="627" t="s">
        <v>130</v>
      </c>
      <c r="AE39" s="627"/>
      <c r="AF39" s="627"/>
      <c r="AG39" s="627"/>
      <c r="AH39" s="627"/>
      <c r="AI39" s="627"/>
      <c r="AJ39" s="627"/>
      <c r="AK39" s="627"/>
      <c r="AL39" s="628" t="s">
        <v>130</v>
      </c>
      <c r="AM39" s="629"/>
      <c r="AN39" s="629"/>
      <c r="AO39" s="630"/>
      <c r="AQ39" s="686" t="s">
        <v>343</v>
      </c>
      <c r="AR39" s="687"/>
      <c r="AS39" s="687"/>
      <c r="AT39" s="687"/>
      <c r="AU39" s="687"/>
      <c r="AV39" s="687"/>
      <c r="AW39" s="687"/>
      <c r="AX39" s="687"/>
      <c r="AY39" s="688"/>
      <c r="AZ39" s="623">
        <v>62064</v>
      </c>
      <c r="BA39" s="624"/>
      <c r="BB39" s="624"/>
      <c r="BC39" s="624"/>
      <c r="BD39" s="656"/>
      <c r="BE39" s="656"/>
      <c r="BF39" s="678"/>
      <c r="BG39" s="620" t="s">
        <v>344</v>
      </c>
      <c r="BH39" s="621"/>
      <c r="BI39" s="621"/>
      <c r="BJ39" s="621"/>
      <c r="BK39" s="621"/>
      <c r="BL39" s="621"/>
      <c r="BM39" s="621"/>
      <c r="BN39" s="621"/>
      <c r="BO39" s="621"/>
      <c r="BP39" s="621"/>
      <c r="BQ39" s="621"/>
      <c r="BR39" s="621"/>
      <c r="BS39" s="621"/>
      <c r="BT39" s="621"/>
      <c r="BU39" s="622"/>
      <c r="BV39" s="623">
        <v>1060</v>
      </c>
      <c r="BW39" s="624"/>
      <c r="BX39" s="624"/>
      <c r="BY39" s="624"/>
      <c r="BZ39" s="624"/>
      <c r="CA39" s="624"/>
      <c r="CB39" s="633"/>
      <c r="CD39" s="620" t="s">
        <v>345</v>
      </c>
      <c r="CE39" s="621"/>
      <c r="CF39" s="621"/>
      <c r="CG39" s="621"/>
      <c r="CH39" s="621"/>
      <c r="CI39" s="621"/>
      <c r="CJ39" s="621"/>
      <c r="CK39" s="621"/>
      <c r="CL39" s="621"/>
      <c r="CM39" s="621"/>
      <c r="CN39" s="621"/>
      <c r="CO39" s="621"/>
      <c r="CP39" s="621"/>
      <c r="CQ39" s="622"/>
      <c r="CR39" s="623">
        <v>1414895</v>
      </c>
      <c r="CS39" s="656"/>
      <c r="CT39" s="656"/>
      <c r="CU39" s="656"/>
      <c r="CV39" s="656"/>
      <c r="CW39" s="656"/>
      <c r="CX39" s="656"/>
      <c r="CY39" s="657"/>
      <c r="CZ39" s="628">
        <v>19.8</v>
      </c>
      <c r="DA39" s="654"/>
      <c r="DB39" s="654"/>
      <c r="DC39" s="658"/>
      <c r="DD39" s="632">
        <v>1362853</v>
      </c>
      <c r="DE39" s="656"/>
      <c r="DF39" s="656"/>
      <c r="DG39" s="656"/>
      <c r="DH39" s="656"/>
      <c r="DI39" s="656"/>
      <c r="DJ39" s="656"/>
      <c r="DK39" s="657"/>
      <c r="DL39" s="632" t="s">
        <v>130</v>
      </c>
      <c r="DM39" s="656"/>
      <c r="DN39" s="656"/>
      <c r="DO39" s="656"/>
      <c r="DP39" s="656"/>
      <c r="DQ39" s="656"/>
      <c r="DR39" s="656"/>
      <c r="DS39" s="656"/>
      <c r="DT39" s="656"/>
      <c r="DU39" s="656"/>
      <c r="DV39" s="657"/>
      <c r="DW39" s="628" t="s">
        <v>130</v>
      </c>
      <c r="DX39" s="654"/>
      <c r="DY39" s="654"/>
      <c r="DZ39" s="654"/>
      <c r="EA39" s="654"/>
      <c r="EB39" s="654"/>
      <c r="EC39" s="655"/>
    </row>
    <row r="40" spans="2:133" ht="11.25" customHeight="1" x14ac:dyDescent="0.2">
      <c r="B40" s="620" t="s">
        <v>346</v>
      </c>
      <c r="C40" s="621"/>
      <c r="D40" s="621"/>
      <c r="E40" s="621"/>
      <c r="F40" s="621"/>
      <c r="G40" s="621"/>
      <c r="H40" s="621"/>
      <c r="I40" s="621"/>
      <c r="J40" s="621"/>
      <c r="K40" s="621"/>
      <c r="L40" s="621"/>
      <c r="M40" s="621"/>
      <c r="N40" s="621"/>
      <c r="O40" s="621"/>
      <c r="P40" s="621"/>
      <c r="Q40" s="622"/>
      <c r="R40" s="623" t="s">
        <v>130</v>
      </c>
      <c r="S40" s="624"/>
      <c r="T40" s="624"/>
      <c r="U40" s="624"/>
      <c r="V40" s="624"/>
      <c r="W40" s="624"/>
      <c r="X40" s="624"/>
      <c r="Y40" s="625"/>
      <c r="Z40" s="626" t="s">
        <v>130</v>
      </c>
      <c r="AA40" s="626"/>
      <c r="AB40" s="626"/>
      <c r="AC40" s="626"/>
      <c r="AD40" s="627" t="s">
        <v>130</v>
      </c>
      <c r="AE40" s="627"/>
      <c r="AF40" s="627"/>
      <c r="AG40" s="627"/>
      <c r="AH40" s="627"/>
      <c r="AI40" s="627"/>
      <c r="AJ40" s="627"/>
      <c r="AK40" s="627"/>
      <c r="AL40" s="628" t="s">
        <v>130</v>
      </c>
      <c r="AM40" s="629"/>
      <c r="AN40" s="629"/>
      <c r="AO40" s="630"/>
      <c r="AQ40" s="686" t="s">
        <v>347</v>
      </c>
      <c r="AR40" s="687"/>
      <c r="AS40" s="687"/>
      <c r="AT40" s="687"/>
      <c r="AU40" s="687"/>
      <c r="AV40" s="687"/>
      <c r="AW40" s="687"/>
      <c r="AX40" s="687"/>
      <c r="AY40" s="688"/>
      <c r="AZ40" s="623">
        <v>43319</v>
      </c>
      <c r="BA40" s="624"/>
      <c r="BB40" s="624"/>
      <c r="BC40" s="624"/>
      <c r="BD40" s="656"/>
      <c r="BE40" s="656"/>
      <c r="BF40" s="678"/>
      <c r="BG40" s="671" t="s">
        <v>348</v>
      </c>
      <c r="BH40" s="672"/>
      <c r="BI40" s="672"/>
      <c r="BJ40" s="672"/>
      <c r="BK40" s="672"/>
      <c r="BL40" s="223"/>
      <c r="BM40" s="621" t="s">
        <v>349</v>
      </c>
      <c r="BN40" s="621"/>
      <c r="BO40" s="621"/>
      <c r="BP40" s="621"/>
      <c r="BQ40" s="621"/>
      <c r="BR40" s="621"/>
      <c r="BS40" s="621"/>
      <c r="BT40" s="621"/>
      <c r="BU40" s="622"/>
      <c r="BV40" s="623">
        <v>14</v>
      </c>
      <c r="BW40" s="624"/>
      <c r="BX40" s="624"/>
      <c r="BY40" s="624"/>
      <c r="BZ40" s="624"/>
      <c r="CA40" s="624"/>
      <c r="CB40" s="633"/>
      <c r="CD40" s="620" t="s">
        <v>350</v>
      </c>
      <c r="CE40" s="621"/>
      <c r="CF40" s="621"/>
      <c r="CG40" s="621"/>
      <c r="CH40" s="621"/>
      <c r="CI40" s="621"/>
      <c r="CJ40" s="621"/>
      <c r="CK40" s="621"/>
      <c r="CL40" s="621"/>
      <c r="CM40" s="621"/>
      <c r="CN40" s="621"/>
      <c r="CO40" s="621"/>
      <c r="CP40" s="621"/>
      <c r="CQ40" s="622"/>
      <c r="CR40" s="623">
        <v>14760</v>
      </c>
      <c r="CS40" s="624"/>
      <c r="CT40" s="624"/>
      <c r="CU40" s="624"/>
      <c r="CV40" s="624"/>
      <c r="CW40" s="624"/>
      <c r="CX40" s="624"/>
      <c r="CY40" s="625"/>
      <c r="CZ40" s="628">
        <v>0.2</v>
      </c>
      <c r="DA40" s="654"/>
      <c r="DB40" s="654"/>
      <c r="DC40" s="658"/>
      <c r="DD40" s="632" t="s">
        <v>130</v>
      </c>
      <c r="DE40" s="624"/>
      <c r="DF40" s="624"/>
      <c r="DG40" s="624"/>
      <c r="DH40" s="624"/>
      <c r="DI40" s="624"/>
      <c r="DJ40" s="624"/>
      <c r="DK40" s="625"/>
      <c r="DL40" s="632" t="s">
        <v>130</v>
      </c>
      <c r="DM40" s="624"/>
      <c r="DN40" s="624"/>
      <c r="DO40" s="624"/>
      <c r="DP40" s="624"/>
      <c r="DQ40" s="624"/>
      <c r="DR40" s="624"/>
      <c r="DS40" s="624"/>
      <c r="DT40" s="624"/>
      <c r="DU40" s="624"/>
      <c r="DV40" s="625"/>
      <c r="DW40" s="628" t="s">
        <v>130</v>
      </c>
      <c r="DX40" s="654"/>
      <c r="DY40" s="654"/>
      <c r="DZ40" s="654"/>
      <c r="EA40" s="654"/>
      <c r="EB40" s="654"/>
      <c r="EC40" s="655"/>
    </row>
    <row r="41" spans="2:133" ht="11.25" customHeight="1" x14ac:dyDescent="0.2">
      <c r="B41" s="644" t="s">
        <v>351</v>
      </c>
      <c r="C41" s="645"/>
      <c r="D41" s="645"/>
      <c r="E41" s="645"/>
      <c r="F41" s="645"/>
      <c r="G41" s="645"/>
      <c r="H41" s="645"/>
      <c r="I41" s="645"/>
      <c r="J41" s="645"/>
      <c r="K41" s="645"/>
      <c r="L41" s="645"/>
      <c r="M41" s="645"/>
      <c r="N41" s="645"/>
      <c r="O41" s="645"/>
      <c r="P41" s="645"/>
      <c r="Q41" s="646"/>
      <c r="R41" s="695">
        <v>7672637</v>
      </c>
      <c r="S41" s="696"/>
      <c r="T41" s="696"/>
      <c r="U41" s="696"/>
      <c r="V41" s="696"/>
      <c r="W41" s="696"/>
      <c r="X41" s="696"/>
      <c r="Y41" s="700"/>
      <c r="Z41" s="701">
        <v>100</v>
      </c>
      <c r="AA41" s="701"/>
      <c r="AB41" s="701"/>
      <c r="AC41" s="701"/>
      <c r="AD41" s="702">
        <v>4119564</v>
      </c>
      <c r="AE41" s="702"/>
      <c r="AF41" s="702"/>
      <c r="AG41" s="702"/>
      <c r="AH41" s="702"/>
      <c r="AI41" s="702"/>
      <c r="AJ41" s="702"/>
      <c r="AK41" s="702"/>
      <c r="AL41" s="703">
        <v>100</v>
      </c>
      <c r="AM41" s="683"/>
      <c r="AN41" s="683"/>
      <c r="AO41" s="704"/>
      <c r="AQ41" s="686" t="s">
        <v>352</v>
      </c>
      <c r="AR41" s="687"/>
      <c r="AS41" s="687"/>
      <c r="AT41" s="687"/>
      <c r="AU41" s="687"/>
      <c r="AV41" s="687"/>
      <c r="AW41" s="687"/>
      <c r="AX41" s="687"/>
      <c r="AY41" s="688"/>
      <c r="AZ41" s="623">
        <v>59118</v>
      </c>
      <c r="BA41" s="624"/>
      <c r="BB41" s="624"/>
      <c r="BC41" s="624"/>
      <c r="BD41" s="656"/>
      <c r="BE41" s="656"/>
      <c r="BF41" s="678"/>
      <c r="BG41" s="671"/>
      <c r="BH41" s="672"/>
      <c r="BI41" s="672"/>
      <c r="BJ41" s="672"/>
      <c r="BK41" s="672"/>
      <c r="BL41" s="223"/>
      <c r="BM41" s="621" t="s">
        <v>353</v>
      </c>
      <c r="BN41" s="621"/>
      <c r="BO41" s="621"/>
      <c r="BP41" s="621"/>
      <c r="BQ41" s="621"/>
      <c r="BR41" s="621"/>
      <c r="BS41" s="621"/>
      <c r="BT41" s="621"/>
      <c r="BU41" s="622"/>
      <c r="BV41" s="623">
        <v>46</v>
      </c>
      <c r="BW41" s="624"/>
      <c r="BX41" s="624"/>
      <c r="BY41" s="624"/>
      <c r="BZ41" s="624"/>
      <c r="CA41" s="624"/>
      <c r="CB41" s="633"/>
      <c r="CD41" s="620" t="s">
        <v>354</v>
      </c>
      <c r="CE41" s="621"/>
      <c r="CF41" s="621"/>
      <c r="CG41" s="621"/>
      <c r="CH41" s="621"/>
      <c r="CI41" s="621"/>
      <c r="CJ41" s="621"/>
      <c r="CK41" s="621"/>
      <c r="CL41" s="621"/>
      <c r="CM41" s="621"/>
      <c r="CN41" s="621"/>
      <c r="CO41" s="621"/>
      <c r="CP41" s="621"/>
      <c r="CQ41" s="622"/>
      <c r="CR41" s="623" t="s">
        <v>130</v>
      </c>
      <c r="CS41" s="656"/>
      <c r="CT41" s="656"/>
      <c r="CU41" s="656"/>
      <c r="CV41" s="656"/>
      <c r="CW41" s="656"/>
      <c r="CX41" s="656"/>
      <c r="CY41" s="657"/>
      <c r="CZ41" s="628" t="s">
        <v>355</v>
      </c>
      <c r="DA41" s="654"/>
      <c r="DB41" s="654"/>
      <c r="DC41" s="658"/>
      <c r="DD41" s="632" t="s">
        <v>130</v>
      </c>
      <c r="DE41" s="656"/>
      <c r="DF41" s="656"/>
      <c r="DG41" s="656"/>
      <c r="DH41" s="656"/>
      <c r="DI41" s="656"/>
      <c r="DJ41" s="656"/>
      <c r="DK41" s="657"/>
      <c r="DL41" s="706"/>
      <c r="DM41" s="707"/>
      <c r="DN41" s="707"/>
      <c r="DO41" s="707"/>
      <c r="DP41" s="707"/>
      <c r="DQ41" s="707"/>
      <c r="DR41" s="707"/>
      <c r="DS41" s="707"/>
      <c r="DT41" s="707"/>
      <c r="DU41" s="707"/>
      <c r="DV41" s="708"/>
      <c r="DW41" s="697"/>
      <c r="DX41" s="698"/>
      <c r="DY41" s="698"/>
      <c r="DZ41" s="698"/>
      <c r="EA41" s="698"/>
      <c r="EB41" s="698"/>
      <c r="EC41" s="699"/>
    </row>
    <row r="42" spans="2:133" ht="11.25" customHeight="1" x14ac:dyDescent="0.2">
      <c r="AQ42" s="692" t="s">
        <v>356</v>
      </c>
      <c r="AR42" s="693"/>
      <c r="AS42" s="693"/>
      <c r="AT42" s="693"/>
      <c r="AU42" s="693"/>
      <c r="AV42" s="693"/>
      <c r="AW42" s="693"/>
      <c r="AX42" s="693"/>
      <c r="AY42" s="694"/>
      <c r="AZ42" s="695">
        <v>177071</v>
      </c>
      <c r="BA42" s="696"/>
      <c r="BB42" s="696"/>
      <c r="BC42" s="696"/>
      <c r="BD42" s="682"/>
      <c r="BE42" s="682"/>
      <c r="BF42" s="684"/>
      <c r="BG42" s="673"/>
      <c r="BH42" s="674"/>
      <c r="BI42" s="674"/>
      <c r="BJ42" s="674"/>
      <c r="BK42" s="674"/>
      <c r="BL42" s="224"/>
      <c r="BM42" s="645" t="s">
        <v>357</v>
      </c>
      <c r="BN42" s="645"/>
      <c r="BO42" s="645"/>
      <c r="BP42" s="645"/>
      <c r="BQ42" s="645"/>
      <c r="BR42" s="645"/>
      <c r="BS42" s="645"/>
      <c r="BT42" s="645"/>
      <c r="BU42" s="646"/>
      <c r="BV42" s="695">
        <v>529</v>
      </c>
      <c r="BW42" s="696"/>
      <c r="BX42" s="696"/>
      <c r="BY42" s="696"/>
      <c r="BZ42" s="696"/>
      <c r="CA42" s="696"/>
      <c r="CB42" s="705"/>
      <c r="CD42" s="620" t="s">
        <v>358</v>
      </c>
      <c r="CE42" s="621"/>
      <c r="CF42" s="621"/>
      <c r="CG42" s="621"/>
      <c r="CH42" s="621"/>
      <c r="CI42" s="621"/>
      <c r="CJ42" s="621"/>
      <c r="CK42" s="621"/>
      <c r="CL42" s="621"/>
      <c r="CM42" s="621"/>
      <c r="CN42" s="621"/>
      <c r="CO42" s="621"/>
      <c r="CP42" s="621"/>
      <c r="CQ42" s="622"/>
      <c r="CR42" s="623">
        <v>1057956</v>
      </c>
      <c r="CS42" s="656"/>
      <c r="CT42" s="656"/>
      <c r="CU42" s="656"/>
      <c r="CV42" s="656"/>
      <c r="CW42" s="656"/>
      <c r="CX42" s="656"/>
      <c r="CY42" s="657"/>
      <c r="CZ42" s="628">
        <v>14.8</v>
      </c>
      <c r="DA42" s="654"/>
      <c r="DB42" s="654"/>
      <c r="DC42" s="658"/>
      <c r="DD42" s="632">
        <v>318914</v>
      </c>
      <c r="DE42" s="656"/>
      <c r="DF42" s="656"/>
      <c r="DG42" s="656"/>
      <c r="DH42" s="656"/>
      <c r="DI42" s="656"/>
      <c r="DJ42" s="656"/>
      <c r="DK42" s="657"/>
      <c r="DL42" s="706"/>
      <c r="DM42" s="707"/>
      <c r="DN42" s="707"/>
      <c r="DO42" s="707"/>
      <c r="DP42" s="707"/>
      <c r="DQ42" s="707"/>
      <c r="DR42" s="707"/>
      <c r="DS42" s="707"/>
      <c r="DT42" s="707"/>
      <c r="DU42" s="707"/>
      <c r="DV42" s="708"/>
      <c r="DW42" s="697"/>
      <c r="DX42" s="698"/>
      <c r="DY42" s="698"/>
      <c r="DZ42" s="698"/>
      <c r="EA42" s="698"/>
      <c r="EB42" s="698"/>
      <c r="EC42" s="699"/>
    </row>
    <row r="43" spans="2:133" ht="11.25" customHeight="1" x14ac:dyDescent="0.2">
      <c r="B43" s="214" t="s">
        <v>359</v>
      </c>
      <c r="CD43" s="620" t="s">
        <v>360</v>
      </c>
      <c r="CE43" s="621"/>
      <c r="CF43" s="621"/>
      <c r="CG43" s="621"/>
      <c r="CH43" s="621"/>
      <c r="CI43" s="621"/>
      <c r="CJ43" s="621"/>
      <c r="CK43" s="621"/>
      <c r="CL43" s="621"/>
      <c r="CM43" s="621"/>
      <c r="CN43" s="621"/>
      <c r="CO43" s="621"/>
      <c r="CP43" s="621"/>
      <c r="CQ43" s="622"/>
      <c r="CR43" s="623">
        <v>22523</v>
      </c>
      <c r="CS43" s="656"/>
      <c r="CT43" s="656"/>
      <c r="CU43" s="656"/>
      <c r="CV43" s="656"/>
      <c r="CW43" s="656"/>
      <c r="CX43" s="656"/>
      <c r="CY43" s="657"/>
      <c r="CZ43" s="628">
        <v>0.3</v>
      </c>
      <c r="DA43" s="654"/>
      <c r="DB43" s="654"/>
      <c r="DC43" s="658"/>
      <c r="DD43" s="632">
        <v>22523</v>
      </c>
      <c r="DE43" s="656"/>
      <c r="DF43" s="656"/>
      <c r="DG43" s="656"/>
      <c r="DH43" s="656"/>
      <c r="DI43" s="656"/>
      <c r="DJ43" s="656"/>
      <c r="DK43" s="657"/>
      <c r="DL43" s="706"/>
      <c r="DM43" s="707"/>
      <c r="DN43" s="707"/>
      <c r="DO43" s="707"/>
      <c r="DP43" s="707"/>
      <c r="DQ43" s="707"/>
      <c r="DR43" s="707"/>
      <c r="DS43" s="707"/>
      <c r="DT43" s="707"/>
      <c r="DU43" s="707"/>
      <c r="DV43" s="708"/>
      <c r="DW43" s="697"/>
      <c r="DX43" s="698"/>
      <c r="DY43" s="698"/>
      <c r="DZ43" s="698"/>
      <c r="EA43" s="698"/>
      <c r="EB43" s="698"/>
      <c r="EC43" s="699"/>
    </row>
    <row r="44" spans="2:133" ht="11.25" customHeight="1" x14ac:dyDescent="0.2">
      <c r="B44" s="709" t="s">
        <v>361</v>
      </c>
      <c r="C44" s="709"/>
      <c r="D44" s="709"/>
      <c r="E44" s="709"/>
      <c r="F44" s="709"/>
      <c r="G44" s="709"/>
      <c r="H44" s="709"/>
      <c r="I44" s="709"/>
      <c r="J44" s="709"/>
      <c r="K44" s="709"/>
      <c r="L44" s="709"/>
      <c r="M44" s="709"/>
      <c r="N44" s="709"/>
      <c r="O44" s="709"/>
      <c r="P44" s="709"/>
      <c r="Q44" s="709"/>
      <c r="R44" s="709"/>
      <c r="S44" s="709"/>
      <c r="T44" s="709"/>
      <c r="U44" s="709"/>
      <c r="V44" s="709"/>
      <c r="W44" s="709"/>
      <c r="X44" s="709"/>
      <c r="Y44" s="709"/>
      <c r="Z44" s="709"/>
      <c r="AA44" s="709"/>
      <c r="AB44" s="709"/>
      <c r="AC44" s="709"/>
      <c r="AD44" s="709"/>
      <c r="AE44" s="709"/>
      <c r="AF44" s="709"/>
      <c r="AG44" s="709"/>
      <c r="AH44" s="709"/>
      <c r="AI44" s="709"/>
      <c r="AJ44" s="709"/>
      <c r="AK44" s="709"/>
      <c r="AL44" s="709"/>
      <c r="AM44" s="709"/>
      <c r="AN44" s="709"/>
      <c r="AO44" s="709"/>
      <c r="AP44" s="709"/>
      <c r="AQ44" s="709"/>
      <c r="AR44" s="709"/>
      <c r="AS44" s="709"/>
      <c r="AT44" s="709"/>
      <c r="AU44" s="709"/>
      <c r="AV44" s="709"/>
      <c r="AW44" s="709"/>
      <c r="AX44" s="709"/>
      <c r="AY44" s="709"/>
      <c r="AZ44" s="709"/>
      <c r="BA44" s="709"/>
      <c r="BB44" s="709"/>
      <c r="BC44" s="709"/>
      <c r="BD44" s="709"/>
      <c r="BE44" s="709"/>
      <c r="BF44" s="709"/>
      <c r="BG44" s="709"/>
      <c r="BH44" s="709"/>
      <c r="BI44" s="709"/>
      <c r="BJ44" s="709"/>
      <c r="BK44" s="709"/>
      <c r="BL44" s="709"/>
      <c r="BM44" s="709"/>
      <c r="BN44" s="709"/>
      <c r="BO44" s="709"/>
      <c r="BP44" s="709"/>
      <c r="BQ44" s="709"/>
      <c r="BR44" s="709"/>
      <c r="BS44" s="709"/>
      <c r="BT44" s="709"/>
      <c r="BU44" s="709"/>
      <c r="BV44" s="709"/>
      <c r="BW44" s="709"/>
      <c r="BX44" s="709"/>
      <c r="BY44" s="709"/>
      <c r="BZ44" s="709"/>
      <c r="CA44" s="709"/>
      <c r="CB44" s="709"/>
      <c r="CC44" s="710"/>
      <c r="CD44" s="659" t="s">
        <v>308</v>
      </c>
      <c r="CE44" s="660"/>
      <c r="CF44" s="620" t="s">
        <v>362</v>
      </c>
      <c r="CG44" s="621"/>
      <c r="CH44" s="621"/>
      <c r="CI44" s="621"/>
      <c r="CJ44" s="621"/>
      <c r="CK44" s="621"/>
      <c r="CL44" s="621"/>
      <c r="CM44" s="621"/>
      <c r="CN44" s="621"/>
      <c r="CO44" s="621"/>
      <c r="CP44" s="621"/>
      <c r="CQ44" s="622"/>
      <c r="CR44" s="623">
        <v>922439</v>
      </c>
      <c r="CS44" s="624"/>
      <c r="CT44" s="624"/>
      <c r="CU44" s="624"/>
      <c r="CV44" s="624"/>
      <c r="CW44" s="624"/>
      <c r="CX44" s="624"/>
      <c r="CY44" s="625"/>
      <c r="CZ44" s="628">
        <v>12.9</v>
      </c>
      <c r="DA44" s="629"/>
      <c r="DB44" s="629"/>
      <c r="DC44" s="635"/>
      <c r="DD44" s="632">
        <v>308358</v>
      </c>
      <c r="DE44" s="624"/>
      <c r="DF44" s="624"/>
      <c r="DG44" s="624"/>
      <c r="DH44" s="624"/>
      <c r="DI44" s="624"/>
      <c r="DJ44" s="624"/>
      <c r="DK44" s="625"/>
      <c r="DL44" s="706"/>
      <c r="DM44" s="707"/>
      <c r="DN44" s="707"/>
      <c r="DO44" s="707"/>
      <c r="DP44" s="707"/>
      <c r="DQ44" s="707"/>
      <c r="DR44" s="707"/>
      <c r="DS44" s="707"/>
      <c r="DT44" s="707"/>
      <c r="DU44" s="707"/>
      <c r="DV44" s="708"/>
      <c r="DW44" s="697"/>
      <c r="DX44" s="698"/>
      <c r="DY44" s="698"/>
      <c r="DZ44" s="698"/>
      <c r="EA44" s="698"/>
      <c r="EB44" s="698"/>
      <c r="EC44" s="699"/>
    </row>
    <row r="45" spans="2:133" ht="11.25" customHeight="1" x14ac:dyDescent="0.2">
      <c r="B45" s="709" t="s">
        <v>363</v>
      </c>
      <c r="C45" s="709"/>
      <c r="D45" s="709"/>
      <c r="E45" s="709"/>
      <c r="F45" s="709"/>
      <c r="G45" s="709"/>
      <c r="H45" s="709"/>
      <c r="I45" s="709"/>
      <c r="J45" s="709"/>
      <c r="K45" s="709"/>
      <c r="L45" s="709"/>
      <c r="M45" s="709"/>
      <c r="N45" s="709"/>
      <c r="O45" s="709"/>
      <c r="P45" s="709"/>
      <c r="Q45" s="709"/>
      <c r="R45" s="709"/>
      <c r="S45" s="709"/>
      <c r="T45" s="709"/>
      <c r="U45" s="709"/>
      <c r="V45" s="709"/>
      <c r="W45" s="709"/>
      <c r="X45" s="709"/>
      <c r="Y45" s="709"/>
      <c r="Z45" s="709"/>
      <c r="AA45" s="709"/>
      <c r="AB45" s="709"/>
      <c r="AC45" s="709"/>
      <c r="AD45" s="709"/>
      <c r="AE45" s="709"/>
      <c r="AF45" s="709"/>
      <c r="AG45" s="709"/>
      <c r="AH45" s="709"/>
      <c r="AI45" s="709"/>
      <c r="AJ45" s="709"/>
      <c r="AK45" s="709"/>
      <c r="AL45" s="709"/>
      <c r="AM45" s="709"/>
      <c r="AN45" s="709"/>
      <c r="AO45" s="709"/>
      <c r="AP45" s="709"/>
      <c r="AQ45" s="709"/>
      <c r="AR45" s="709"/>
      <c r="AS45" s="709"/>
      <c r="AT45" s="709"/>
      <c r="AU45" s="709"/>
      <c r="AV45" s="709"/>
      <c r="AW45" s="709"/>
      <c r="AX45" s="709"/>
      <c r="AY45" s="709"/>
      <c r="AZ45" s="709"/>
      <c r="BA45" s="709"/>
      <c r="BB45" s="709"/>
      <c r="BC45" s="709"/>
      <c r="BD45" s="709"/>
      <c r="BE45" s="709"/>
      <c r="BF45" s="709"/>
      <c r="BG45" s="709"/>
      <c r="BH45" s="709"/>
      <c r="BI45" s="709"/>
      <c r="BJ45" s="709"/>
      <c r="BK45" s="709"/>
      <c r="BL45" s="709"/>
      <c r="BM45" s="709"/>
      <c r="BN45" s="709"/>
      <c r="BO45" s="709"/>
      <c r="BP45" s="709"/>
      <c r="BQ45" s="709"/>
      <c r="BR45" s="709"/>
      <c r="BS45" s="709"/>
      <c r="BT45" s="709"/>
      <c r="BU45" s="709"/>
      <c r="BV45" s="709"/>
      <c r="BW45" s="709"/>
      <c r="BX45" s="709"/>
      <c r="BY45" s="709"/>
      <c r="BZ45" s="709"/>
      <c r="CA45" s="709"/>
      <c r="CB45" s="709"/>
      <c r="CC45" s="710"/>
      <c r="CD45" s="661"/>
      <c r="CE45" s="662"/>
      <c r="CF45" s="620" t="s">
        <v>364</v>
      </c>
      <c r="CG45" s="621"/>
      <c r="CH45" s="621"/>
      <c r="CI45" s="621"/>
      <c r="CJ45" s="621"/>
      <c r="CK45" s="621"/>
      <c r="CL45" s="621"/>
      <c r="CM45" s="621"/>
      <c r="CN45" s="621"/>
      <c r="CO45" s="621"/>
      <c r="CP45" s="621"/>
      <c r="CQ45" s="622"/>
      <c r="CR45" s="623">
        <v>464114</v>
      </c>
      <c r="CS45" s="656"/>
      <c r="CT45" s="656"/>
      <c r="CU45" s="656"/>
      <c r="CV45" s="656"/>
      <c r="CW45" s="656"/>
      <c r="CX45" s="656"/>
      <c r="CY45" s="657"/>
      <c r="CZ45" s="628">
        <v>6.5</v>
      </c>
      <c r="DA45" s="654"/>
      <c r="DB45" s="654"/>
      <c r="DC45" s="658"/>
      <c r="DD45" s="632">
        <v>67509</v>
      </c>
      <c r="DE45" s="656"/>
      <c r="DF45" s="656"/>
      <c r="DG45" s="656"/>
      <c r="DH45" s="656"/>
      <c r="DI45" s="656"/>
      <c r="DJ45" s="656"/>
      <c r="DK45" s="657"/>
      <c r="DL45" s="706"/>
      <c r="DM45" s="707"/>
      <c r="DN45" s="707"/>
      <c r="DO45" s="707"/>
      <c r="DP45" s="707"/>
      <c r="DQ45" s="707"/>
      <c r="DR45" s="707"/>
      <c r="DS45" s="707"/>
      <c r="DT45" s="707"/>
      <c r="DU45" s="707"/>
      <c r="DV45" s="708"/>
      <c r="DW45" s="697"/>
      <c r="DX45" s="698"/>
      <c r="DY45" s="698"/>
      <c r="DZ45" s="698"/>
      <c r="EA45" s="698"/>
      <c r="EB45" s="698"/>
      <c r="EC45" s="699"/>
    </row>
    <row r="46" spans="2:133" ht="11.25" customHeight="1" x14ac:dyDescent="0.2">
      <c r="B46" s="225"/>
      <c r="CD46" s="661"/>
      <c r="CE46" s="662"/>
      <c r="CF46" s="620" t="s">
        <v>365</v>
      </c>
      <c r="CG46" s="621"/>
      <c r="CH46" s="621"/>
      <c r="CI46" s="621"/>
      <c r="CJ46" s="621"/>
      <c r="CK46" s="621"/>
      <c r="CL46" s="621"/>
      <c r="CM46" s="621"/>
      <c r="CN46" s="621"/>
      <c r="CO46" s="621"/>
      <c r="CP46" s="621"/>
      <c r="CQ46" s="622"/>
      <c r="CR46" s="623">
        <v>450825</v>
      </c>
      <c r="CS46" s="624"/>
      <c r="CT46" s="624"/>
      <c r="CU46" s="624"/>
      <c r="CV46" s="624"/>
      <c r="CW46" s="624"/>
      <c r="CX46" s="624"/>
      <c r="CY46" s="625"/>
      <c r="CZ46" s="628">
        <v>6.3</v>
      </c>
      <c r="DA46" s="629"/>
      <c r="DB46" s="629"/>
      <c r="DC46" s="635"/>
      <c r="DD46" s="632">
        <v>233349</v>
      </c>
      <c r="DE46" s="624"/>
      <c r="DF46" s="624"/>
      <c r="DG46" s="624"/>
      <c r="DH46" s="624"/>
      <c r="DI46" s="624"/>
      <c r="DJ46" s="624"/>
      <c r="DK46" s="625"/>
      <c r="DL46" s="706"/>
      <c r="DM46" s="707"/>
      <c r="DN46" s="707"/>
      <c r="DO46" s="707"/>
      <c r="DP46" s="707"/>
      <c r="DQ46" s="707"/>
      <c r="DR46" s="707"/>
      <c r="DS46" s="707"/>
      <c r="DT46" s="707"/>
      <c r="DU46" s="707"/>
      <c r="DV46" s="708"/>
      <c r="DW46" s="697"/>
      <c r="DX46" s="698"/>
      <c r="DY46" s="698"/>
      <c r="DZ46" s="698"/>
      <c r="EA46" s="698"/>
      <c r="EB46" s="698"/>
      <c r="EC46" s="699"/>
    </row>
    <row r="47" spans="2:133" ht="11.25" customHeight="1" x14ac:dyDescent="0.2">
      <c r="B47" s="225"/>
      <c r="CD47" s="661"/>
      <c r="CE47" s="662"/>
      <c r="CF47" s="620" t="s">
        <v>366</v>
      </c>
      <c r="CG47" s="621"/>
      <c r="CH47" s="621"/>
      <c r="CI47" s="621"/>
      <c r="CJ47" s="621"/>
      <c r="CK47" s="621"/>
      <c r="CL47" s="621"/>
      <c r="CM47" s="621"/>
      <c r="CN47" s="621"/>
      <c r="CO47" s="621"/>
      <c r="CP47" s="621"/>
      <c r="CQ47" s="622"/>
      <c r="CR47" s="623">
        <v>135517</v>
      </c>
      <c r="CS47" s="656"/>
      <c r="CT47" s="656"/>
      <c r="CU47" s="656"/>
      <c r="CV47" s="656"/>
      <c r="CW47" s="656"/>
      <c r="CX47" s="656"/>
      <c r="CY47" s="657"/>
      <c r="CZ47" s="628">
        <v>1.9</v>
      </c>
      <c r="DA47" s="654"/>
      <c r="DB47" s="654"/>
      <c r="DC47" s="658"/>
      <c r="DD47" s="632">
        <v>10556</v>
      </c>
      <c r="DE47" s="656"/>
      <c r="DF47" s="656"/>
      <c r="DG47" s="656"/>
      <c r="DH47" s="656"/>
      <c r="DI47" s="656"/>
      <c r="DJ47" s="656"/>
      <c r="DK47" s="657"/>
      <c r="DL47" s="706"/>
      <c r="DM47" s="707"/>
      <c r="DN47" s="707"/>
      <c r="DO47" s="707"/>
      <c r="DP47" s="707"/>
      <c r="DQ47" s="707"/>
      <c r="DR47" s="707"/>
      <c r="DS47" s="707"/>
      <c r="DT47" s="707"/>
      <c r="DU47" s="707"/>
      <c r="DV47" s="708"/>
      <c r="DW47" s="697"/>
      <c r="DX47" s="698"/>
      <c r="DY47" s="698"/>
      <c r="DZ47" s="698"/>
      <c r="EA47" s="698"/>
      <c r="EB47" s="698"/>
      <c r="EC47" s="699"/>
    </row>
    <row r="48" spans="2:133" ht="10.8" x14ac:dyDescent="0.2">
      <c r="B48" s="225"/>
      <c r="CD48" s="663"/>
      <c r="CE48" s="664"/>
      <c r="CF48" s="620" t="s">
        <v>367</v>
      </c>
      <c r="CG48" s="621"/>
      <c r="CH48" s="621"/>
      <c r="CI48" s="621"/>
      <c r="CJ48" s="621"/>
      <c r="CK48" s="621"/>
      <c r="CL48" s="621"/>
      <c r="CM48" s="621"/>
      <c r="CN48" s="621"/>
      <c r="CO48" s="621"/>
      <c r="CP48" s="621"/>
      <c r="CQ48" s="622"/>
      <c r="CR48" s="623" t="s">
        <v>355</v>
      </c>
      <c r="CS48" s="624"/>
      <c r="CT48" s="624"/>
      <c r="CU48" s="624"/>
      <c r="CV48" s="624"/>
      <c r="CW48" s="624"/>
      <c r="CX48" s="624"/>
      <c r="CY48" s="625"/>
      <c r="CZ48" s="628" t="s">
        <v>130</v>
      </c>
      <c r="DA48" s="629"/>
      <c r="DB48" s="629"/>
      <c r="DC48" s="635"/>
      <c r="DD48" s="632" t="s">
        <v>355</v>
      </c>
      <c r="DE48" s="624"/>
      <c r="DF48" s="624"/>
      <c r="DG48" s="624"/>
      <c r="DH48" s="624"/>
      <c r="DI48" s="624"/>
      <c r="DJ48" s="624"/>
      <c r="DK48" s="625"/>
      <c r="DL48" s="706"/>
      <c r="DM48" s="707"/>
      <c r="DN48" s="707"/>
      <c r="DO48" s="707"/>
      <c r="DP48" s="707"/>
      <c r="DQ48" s="707"/>
      <c r="DR48" s="707"/>
      <c r="DS48" s="707"/>
      <c r="DT48" s="707"/>
      <c r="DU48" s="707"/>
      <c r="DV48" s="708"/>
      <c r="DW48" s="697"/>
      <c r="DX48" s="698"/>
      <c r="DY48" s="698"/>
      <c r="DZ48" s="698"/>
      <c r="EA48" s="698"/>
      <c r="EB48" s="698"/>
      <c r="EC48" s="699"/>
    </row>
    <row r="49" spans="2:133" ht="11.25" customHeight="1" x14ac:dyDescent="0.2">
      <c r="B49" s="225"/>
      <c r="CD49" s="644" t="s">
        <v>368</v>
      </c>
      <c r="CE49" s="645"/>
      <c r="CF49" s="645"/>
      <c r="CG49" s="645"/>
      <c r="CH49" s="645"/>
      <c r="CI49" s="645"/>
      <c r="CJ49" s="645"/>
      <c r="CK49" s="645"/>
      <c r="CL49" s="645"/>
      <c r="CM49" s="645"/>
      <c r="CN49" s="645"/>
      <c r="CO49" s="645"/>
      <c r="CP49" s="645"/>
      <c r="CQ49" s="646"/>
      <c r="CR49" s="695">
        <v>7128747</v>
      </c>
      <c r="CS49" s="682"/>
      <c r="CT49" s="682"/>
      <c r="CU49" s="682"/>
      <c r="CV49" s="682"/>
      <c r="CW49" s="682"/>
      <c r="CX49" s="682"/>
      <c r="CY49" s="711"/>
      <c r="CZ49" s="703">
        <v>100</v>
      </c>
      <c r="DA49" s="712"/>
      <c r="DB49" s="712"/>
      <c r="DC49" s="713"/>
      <c r="DD49" s="714">
        <v>4978275</v>
      </c>
      <c r="DE49" s="682"/>
      <c r="DF49" s="682"/>
      <c r="DG49" s="682"/>
      <c r="DH49" s="682"/>
      <c r="DI49" s="682"/>
      <c r="DJ49" s="682"/>
      <c r="DK49" s="711"/>
      <c r="DL49" s="715"/>
      <c r="DM49" s="716"/>
      <c r="DN49" s="716"/>
      <c r="DO49" s="716"/>
      <c r="DP49" s="716"/>
      <c r="DQ49" s="716"/>
      <c r="DR49" s="716"/>
      <c r="DS49" s="716"/>
      <c r="DT49" s="716"/>
      <c r="DU49" s="716"/>
      <c r="DV49" s="717"/>
      <c r="DW49" s="718"/>
      <c r="DX49" s="719"/>
      <c r="DY49" s="719"/>
      <c r="DZ49" s="719"/>
      <c r="EA49" s="719"/>
      <c r="EB49" s="719"/>
      <c r="EC49" s="720"/>
    </row>
  </sheetData>
  <sheetProtection algorithmName="SHA-512" hashValue="4fb0tFHZqgRPQ3mzRh6EGi+BoUYN3ZBlpRo+52/MEhnVuwjrA+92Od9ytnKfk1i2+ZP37yolopYLyeENCo1eAg==" saltValue="NT6Qoy+NcuUKYQHWSvQrPg=="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D31:DK31"/>
    <mergeCell ref="DL31:DV31"/>
    <mergeCell ref="DW31:EC31"/>
    <mergeCell ref="BX31:CB31"/>
    <mergeCell ref="CF31:CQ31"/>
    <mergeCell ref="AD31:AK31"/>
    <mergeCell ref="AL31:AO31"/>
    <mergeCell ref="AP31:AS33"/>
    <mergeCell ref="AT31:AT33"/>
    <mergeCell ref="B32:Q32"/>
    <mergeCell ref="R32:Y32"/>
    <mergeCell ref="Z32:AC32"/>
    <mergeCell ref="AD32:AK32"/>
    <mergeCell ref="AL32:AO32"/>
    <mergeCell ref="DW32:EC32"/>
    <mergeCell ref="BR30:CB30"/>
    <mergeCell ref="CF30:CQ30"/>
    <mergeCell ref="CR30:CY30"/>
    <mergeCell ref="CZ30:DC30"/>
    <mergeCell ref="DD30:DK30"/>
    <mergeCell ref="DL30:DV30"/>
    <mergeCell ref="DD29:DK29"/>
    <mergeCell ref="DL29:DV29"/>
    <mergeCell ref="DW30:EC30"/>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DW29:EC29"/>
    <mergeCell ref="CD29:CE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AP30:BF30"/>
    <mergeCell ref="BG30:BQ30"/>
    <mergeCell ref="BO29:BR29"/>
    <mergeCell ref="BS29:CB29"/>
    <mergeCell ref="DW28:EC28"/>
    <mergeCell ref="BS28:CB28"/>
    <mergeCell ref="CD28:CQ28"/>
    <mergeCell ref="CR28:CY28"/>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topLeftCell="A31" zoomScale="70" zoomScaleNormal="25" zoomScaleSheetLayoutView="70" workbookViewId="0">
      <selection activeCell="AU70" sqref="AU70:AY70"/>
    </sheetView>
  </sheetViews>
  <sheetFormatPr defaultColWidth="0" defaultRowHeight="13.2" zeroHeight="1" x14ac:dyDescent="0.2"/>
  <cols>
    <col min="1" max="130" width="2.77734375" style="231" customWidth="1"/>
    <col min="131" max="131" width="1.6640625" style="231" customWidth="1"/>
    <col min="132" max="16384" width="9" style="231" hidden="1"/>
  </cols>
  <sheetData>
    <row r="1" spans="1:131" ht="11.25" customHeight="1" thickBot="1" x14ac:dyDescent="0.25">
      <c r="A1" s="227"/>
      <c r="B1" s="227"/>
      <c r="C1" s="227"/>
      <c r="D1" s="227"/>
      <c r="E1" s="227"/>
      <c r="F1" s="227"/>
      <c r="G1" s="227"/>
      <c r="H1" s="227"/>
      <c r="I1" s="227"/>
      <c r="J1" s="227"/>
      <c r="K1" s="227"/>
      <c r="L1" s="227"/>
      <c r="M1" s="227"/>
      <c r="N1" s="228"/>
      <c r="O1" s="228"/>
      <c r="P1" s="228"/>
      <c r="Q1" s="228"/>
      <c r="R1" s="228"/>
      <c r="S1" s="228"/>
      <c r="T1" s="228"/>
      <c r="U1" s="228"/>
      <c r="V1" s="228"/>
      <c r="W1" s="228"/>
      <c r="X1" s="228"/>
      <c r="Y1" s="228"/>
      <c r="Z1" s="228"/>
      <c r="AA1" s="228"/>
      <c r="AB1" s="228"/>
      <c r="AC1" s="228"/>
      <c r="AD1" s="228"/>
      <c r="AE1" s="228"/>
      <c r="AF1" s="228"/>
      <c r="AG1" s="228"/>
      <c r="AH1" s="228"/>
      <c r="AI1" s="228"/>
      <c r="AJ1" s="228"/>
      <c r="AK1" s="228"/>
      <c r="AL1" s="228"/>
      <c r="AM1" s="228"/>
      <c r="AN1" s="228"/>
      <c r="AO1" s="228"/>
      <c r="AP1" s="228"/>
      <c r="AQ1" s="228"/>
      <c r="AR1" s="228"/>
      <c r="AS1" s="228"/>
      <c r="AT1" s="228"/>
      <c r="AU1" s="228"/>
      <c r="AV1" s="228"/>
      <c r="AW1" s="228"/>
      <c r="AX1" s="228"/>
      <c r="AY1" s="228"/>
      <c r="AZ1" s="228"/>
      <c r="BA1" s="228"/>
      <c r="BB1" s="228"/>
      <c r="BC1" s="228"/>
      <c r="BD1" s="228"/>
      <c r="BE1" s="228"/>
      <c r="BF1" s="228"/>
      <c r="BG1" s="228"/>
      <c r="BH1" s="228"/>
      <c r="BI1" s="228"/>
      <c r="BJ1" s="228"/>
      <c r="BK1" s="228"/>
      <c r="BL1" s="228"/>
      <c r="BM1" s="228"/>
      <c r="BN1" s="228"/>
      <c r="BO1" s="228"/>
      <c r="BP1" s="228"/>
      <c r="BQ1" s="228"/>
      <c r="BR1" s="228"/>
      <c r="BS1" s="228"/>
      <c r="BT1" s="228"/>
      <c r="BU1" s="228"/>
      <c r="BV1" s="228"/>
      <c r="BW1" s="228"/>
      <c r="BX1" s="228"/>
      <c r="BY1" s="228"/>
      <c r="BZ1" s="228"/>
      <c r="CA1" s="228"/>
      <c r="CB1" s="228"/>
      <c r="CC1" s="228"/>
      <c r="CD1" s="228"/>
      <c r="CE1" s="228"/>
      <c r="CF1" s="228"/>
      <c r="CG1" s="228"/>
      <c r="CH1" s="228"/>
      <c r="CI1" s="228"/>
      <c r="CJ1" s="228"/>
      <c r="CK1" s="228"/>
      <c r="CL1" s="228"/>
      <c r="CM1" s="228"/>
      <c r="CN1" s="228"/>
      <c r="CO1" s="228"/>
      <c r="CP1" s="228"/>
      <c r="CQ1" s="228"/>
      <c r="CR1" s="228"/>
      <c r="CS1" s="228"/>
      <c r="CT1" s="228"/>
      <c r="CU1" s="228"/>
      <c r="CV1" s="228"/>
      <c r="CW1" s="228"/>
      <c r="CX1" s="228"/>
      <c r="CY1" s="228"/>
      <c r="CZ1" s="228"/>
      <c r="DA1" s="228"/>
      <c r="DB1" s="228"/>
      <c r="DC1" s="228"/>
      <c r="DD1" s="228"/>
      <c r="DE1" s="228"/>
      <c r="DF1" s="228"/>
      <c r="DG1" s="228"/>
      <c r="DH1" s="228"/>
      <c r="DI1" s="228"/>
      <c r="DJ1" s="228"/>
      <c r="DK1" s="228"/>
      <c r="DL1" s="228"/>
      <c r="DM1" s="228"/>
      <c r="DN1" s="228"/>
      <c r="DO1" s="228"/>
      <c r="DP1" s="228"/>
      <c r="DQ1" s="229"/>
      <c r="DR1" s="229"/>
      <c r="DS1" s="229"/>
      <c r="DT1" s="229"/>
      <c r="DU1" s="229"/>
      <c r="DV1" s="229"/>
      <c r="DW1" s="229"/>
      <c r="DX1" s="229"/>
      <c r="DY1" s="229"/>
      <c r="DZ1" s="229"/>
      <c r="EA1" s="230"/>
    </row>
    <row r="2" spans="1:131" ht="26.25" customHeight="1" thickBot="1" x14ac:dyDescent="0.25">
      <c r="A2" s="721" t="s">
        <v>369</v>
      </c>
      <c r="B2" s="721"/>
      <c r="C2" s="721"/>
      <c r="D2" s="721"/>
      <c r="E2" s="721"/>
      <c r="F2" s="721"/>
      <c r="G2" s="721"/>
      <c r="H2" s="721"/>
      <c r="I2" s="721"/>
      <c r="J2" s="721"/>
      <c r="K2" s="721"/>
      <c r="L2" s="721"/>
      <c r="M2" s="721"/>
      <c r="N2" s="721"/>
      <c r="O2" s="721"/>
      <c r="P2" s="721"/>
      <c r="Q2" s="721"/>
      <c r="R2" s="721"/>
      <c r="S2" s="721"/>
      <c r="T2" s="721"/>
      <c r="U2" s="721"/>
      <c r="V2" s="721"/>
      <c r="W2" s="721"/>
      <c r="X2" s="721"/>
      <c r="Y2" s="721"/>
      <c r="Z2" s="721"/>
      <c r="AA2" s="721"/>
      <c r="AB2" s="721"/>
      <c r="AC2" s="721"/>
      <c r="AD2" s="721"/>
      <c r="AE2" s="721"/>
      <c r="AF2" s="721"/>
      <c r="AG2" s="721"/>
      <c r="AH2" s="721"/>
      <c r="AI2" s="721"/>
      <c r="AJ2" s="721"/>
      <c r="AK2" s="721"/>
      <c r="AL2" s="721"/>
      <c r="AM2" s="721"/>
      <c r="AN2" s="721"/>
      <c r="AO2" s="721"/>
      <c r="AP2" s="721"/>
      <c r="AQ2" s="721"/>
      <c r="AR2" s="721"/>
      <c r="AS2" s="721"/>
      <c r="AT2" s="721"/>
      <c r="AU2" s="721"/>
      <c r="AV2" s="721"/>
      <c r="AW2" s="721"/>
      <c r="AX2" s="721"/>
      <c r="AY2" s="721"/>
      <c r="AZ2" s="721"/>
      <c r="BA2" s="721"/>
      <c r="BB2" s="721"/>
      <c r="BC2" s="721"/>
      <c r="BD2" s="721"/>
      <c r="BE2" s="721"/>
      <c r="BF2" s="721"/>
      <c r="BG2" s="721"/>
      <c r="BH2" s="721"/>
      <c r="BI2" s="721"/>
      <c r="BJ2" s="228"/>
      <c r="BK2" s="228"/>
      <c r="BL2" s="228"/>
      <c r="BM2" s="228"/>
      <c r="BN2" s="228"/>
      <c r="BO2" s="228"/>
      <c r="BP2" s="228"/>
      <c r="BQ2" s="228"/>
      <c r="BR2" s="228"/>
      <c r="BS2" s="228"/>
      <c r="BT2" s="228"/>
      <c r="BU2" s="228"/>
      <c r="BV2" s="228"/>
      <c r="BW2" s="228"/>
      <c r="BX2" s="228"/>
      <c r="BY2" s="228"/>
      <c r="BZ2" s="228"/>
      <c r="CA2" s="228"/>
      <c r="CB2" s="228"/>
      <c r="CC2" s="228"/>
      <c r="CD2" s="228"/>
      <c r="CE2" s="228"/>
      <c r="CF2" s="228"/>
      <c r="CG2" s="228"/>
      <c r="CH2" s="228"/>
      <c r="CI2" s="228"/>
      <c r="CJ2" s="228"/>
      <c r="CK2" s="228"/>
      <c r="CL2" s="228"/>
      <c r="CM2" s="228"/>
      <c r="CN2" s="228"/>
      <c r="CO2" s="228"/>
      <c r="CP2" s="228"/>
      <c r="CQ2" s="228"/>
      <c r="CR2" s="228"/>
      <c r="CS2" s="228"/>
      <c r="CT2" s="228"/>
      <c r="CU2" s="228"/>
      <c r="CV2" s="228"/>
      <c r="CW2" s="228"/>
      <c r="CX2" s="228"/>
      <c r="CY2" s="228"/>
      <c r="CZ2" s="228"/>
      <c r="DA2" s="228"/>
      <c r="DB2" s="228"/>
      <c r="DC2" s="228"/>
      <c r="DD2" s="228"/>
      <c r="DE2" s="228"/>
      <c r="DF2" s="228"/>
      <c r="DG2" s="228"/>
      <c r="DH2" s="228"/>
      <c r="DI2" s="228"/>
      <c r="DJ2" s="722" t="s">
        <v>370</v>
      </c>
      <c r="DK2" s="723"/>
      <c r="DL2" s="723"/>
      <c r="DM2" s="723"/>
      <c r="DN2" s="723"/>
      <c r="DO2" s="724"/>
      <c r="DP2" s="228"/>
      <c r="DQ2" s="722" t="s">
        <v>371</v>
      </c>
      <c r="DR2" s="723"/>
      <c r="DS2" s="723"/>
      <c r="DT2" s="723"/>
      <c r="DU2" s="723"/>
      <c r="DV2" s="723"/>
      <c r="DW2" s="723"/>
      <c r="DX2" s="723"/>
      <c r="DY2" s="723"/>
      <c r="DZ2" s="724"/>
      <c r="EA2" s="230"/>
    </row>
    <row r="3" spans="1:131" ht="11.25" customHeight="1" x14ac:dyDescent="0.2">
      <c r="A3" s="228"/>
      <c r="B3" s="228"/>
      <c r="C3" s="228"/>
      <c r="D3" s="228"/>
      <c r="E3" s="228"/>
      <c r="F3" s="228"/>
      <c r="G3" s="228"/>
      <c r="H3" s="228"/>
      <c r="I3" s="228"/>
      <c r="J3" s="228"/>
      <c r="K3" s="228"/>
      <c r="L3" s="228"/>
      <c r="M3" s="228"/>
      <c r="N3" s="228"/>
      <c r="O3" s="228"/>
      <c r="P3" s="228"/>
      <c r="Q3" s="228"/>
      <c r="R3" s="228"/>
      <c r="S3" s="228"/>
      <c r="T3" s="22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30"/>
    </row>
    <row r="4" spans="1:131" s="235" customFormat="1" ht="26.25" customHeight="1" thickBot="1" x14ac:dyDescent="0.25">
      <c r="A4" s="725" t="s">
        <v>372</v>
      </c>
      <c r="B4" s="725"/>
      <c r="C4" s="725"/>
      <c r="D4" s="725"/>
      <c r="E4" s="725"/>
      <c r="F4" s="725"/>
      <c r="G4" s="725"/>
      <c r="H4" s="725"/>
      <c r="I4" s="725"/>
      <c r="J4" s="725"/>
      <c r="K4" s="725"/>
      <c r="L4" s="725"/>
      <c r="M4" s="725"/>
      <c r="N4" s="725"/>
      <c r="O4" s="725"/>
      <c r="P4" s="725"/>
      <c r="Q4" s="725"/>
      <c r="R4" s="725"/>
      <c r="S4" s="725"/>
      <c r="T4" s="725"/>
      <c r="U4" s="725"/>
      <c r="V4" s="725"/>
      <c r="W4" s="725"/>
      <c r="X4" s="725"/>
      <c r="Y4" s="725"/>
      <c r="Z4" s="725"/>
      <c r="AA4" s="725"/>
      <c r="AB4" s="725"/>
      <c r="AC4" s="725"/>
      <c r="AD4" s="725"/>
      <c r="AE4" s="725"/>
      <c r="AF4" s="725"/>
      <c r="AG4" s="725"/>
      <c r="AH4" s="725"/>
      <c r="AI4" s="725"/>
      <c r="AJ4" s="725"/>
      <c r="AK4" s="725"/>
      <c r="AL4" s="725"/>
      <c r="AM4" s="725"/>
      <c r="AN4" s="725"/>
      <c r="AO4" s="725"/>
      <c r="AP4" s="725"/>
      <c r="AQ4" s="725"/>
      <c r="AR4" s="725"/>
      <c r="AS4" s="725"/>
      <c r="AT4" s="725"/>
      <c r="AU4" s="725"/>
      <c r="AV4" s="725"/>
      <c r="AW4" s="725"/>
      <c r="AX4" s="725"/>
      <c r="AY4" s="725"/>
      <c r="AZ4" s="232"/>
      <c r="BA4" s="232"/>
      <c r="BB4" s="232"/>
      <c r="BC4" s="232"/>
      <c r="BD4" s="232"/>
      <c r="BE4" s="233"/>
      <c r="BF4" s="233"/>
      <c r="BG4" s="233"/>
      <c r="BH4" s="233"/>
      <c r="BI4" s="233"/>
      <c r="BJ4" s="233"/>
      <c r="BK4" s="233"/>
      <c r="BL4" s="233"/>
      <c r="BM4" s="233"/>
      <c r="BN4" s="233"/>
      <c r="BO4" s="233"/>
      <c r="BP4" s="233"/>
      <c r="BQ4" s="726" t="s">
        <v>373</v>
      </c>
      <c r="BR4" s="726"/>
      <c r="BS4" s="726"/>
      <c r="BT4" s="726"/>
      <c r="BU4" s="726"/>
      <c r="BV4" s="726"/>
      <c r="BW4" s="726"/>
      <c r="BX4" s="726"/>
      <c r="BY4" s="726"/>
      <c r="BZ4" s="726"/>
      <c r="CA4" s="726"/>
      <c r="CB4" s="726"/>
      <c r="CC4" s="726"/>
      <c r="CD4" s="726"/>
      <c r="CE4" s="726"/>
      <c r="CF4" s="726"/>
      <c r="CG4" s="726"/>
      <c r="CH4" s="726"/>
      <c r="CI4" s="726"/>
      <c r="CJ4" s="726"/>
      <c r="CK4" s="726"/>
      <c r="CL4" s="726"/>
      <c r="CM4" s="726"/>
      <c r="CN4" s="726"/>
      <c r="CO4" s="726"/>
      <c r="CP4" s="726"/>
      <c r="CQ4" s="726"/>
      <c r="CR4" s="726"/>
      <c r="CS4" s="726"/>
      <c r="CT4" s="726"/>
      <c r="CU4" s="726"/>
      <c r="CV4" s="726"/>
      <c r="CW4" s="726"/>
      <c r="CX4" s="726"/>
      <c r="CY4" s="726"/>
      <c r="CZ4" s="726"/>
      <c r="DA4" s="726"/>
      <c r="DB4" s="726"/>
      <c r="DC4" s="726"/>
      <c r="DD4" s="726"/>
      <c r="DE4" s="726"/>
      <c r="DF4" s="726"/>
      <c r="DG4" s="726"/>
      <c r="DH4" s="726"/>
      <c r="DI4" s="726"/>
      <c r="DJ4" s="726"/>
      <c r="DK4" s="726"/>
      <c r="DL4" s="726"/>
      <c r="DM4" s="726"/>
      <c r="DN4" s="726"/>
      <c r="DO4" s="726"/>
      <c r="DP4" s="726"/>
      <c r="DQ4" s="726"/>
      <c r="DR4" s="726"/>
      <c r="DS4" s="726"/>
      <c r="DT4" s="726"/>
      <c r="DU4" s="726"/>
      <c r="DV4" s="726"/>
      <c r="DW4" s="726"/>
      <c r="DX4" s="726"/>
      <c r="DY4" s="726"/>
      <c r="DZ4" s="726"/>
      <c r="EA4" s="234"/>
    </row>
    <row r="5" spans="1:131" s="235" customFormat="1" ht="26.25" customHeight="1" x14ac:dyDescent="0.2">
      <c r="A5" s="727" t="s">
        <v>374</v>
      </c>
      <c r="B5" s="728"/>
      <c r="C5" s="728"/>
      <c r="D5" s="728"/>
      <c r="E5" s="728"/>
      <c r="F5" s="728"/>
      <c r="G5" s="728"/>
      <c r="H5" s="728"/>
      <c r="I5" s="728"/>
      <c r="J5" s="728"/>
      <c r="K5" s="728"/>
      <c r="L5" s="728"/>
      <c r="M5" s="728"/>
      <c r="N5" s="728"/>
      <c r="O5" s="728"/>
      <c r="P5" s="729"/>
      <c r="Q5" s="733" t="s">
        <v>375</v>
      </c>
      <c r="R5" s="734"/>
      <c r="S5" s="734"/>
      <c r="T5" s="734"/>
      <c r="U5" s="735"/>
      <c r="V5" s="733" t="s">
        <v>376</v>
      </c>
      <c r="W5" s="734"/>
      <c r="X5" s="734"/>
      <c r="Y5" s="734"/>
      <c r="Z5" s="735"/>
      <c r="AA5" s="733" t="s">
        <v>377</v>
      </c>
      <c r="AB5" s="734"/>
      <c r="AC5" s="734"/>
      <c r="AD5" s="734"/>
      <c r="AE5" s="734"/>
      <c r="AF5" s="739" t="s">
        <v>378</v>
      </c>
      <c r="AG5" s="734"/>
      <c r="AH5" s="734"/>
      <c r="AI5" s="734"/>
      <c r="AJ5" s="740"/>
      <c r="AK5" s="734" t="s">
        <v>379</v>
      </c>
      <c r="AL5" s="734"/>
      <c r="AM5" s="734"/>
      <c r="AN5" s="734"/>
      <c r="AO5" s="735"/>
      <c r="AP5" s="733" t="s">
        <v>380</v>
      </c>
      <c r="AQ5" s="734"/>
      <c r="AR5" s="734"/>
      <c r="AS5" s="734"/>
      <c r="AT5" s="735"/>
      <c r="AU5" s="733" t="s">
        <v>381</v>
      </c>
      <c r="AV5" s="734"/>
      <c r="AW5" s="734"/>
      <c r="AX5" s="734"/>
      <c r="AY5" s="740"/>
      <c r="AZ5" s="232"/>
      <c r="BA5" s="232"/>
      <c r="BB5" s="232"/>
      <c r="BC5" s="232"/>
      <c r="BD5" s="232"/>
      <c r="BE5" s="233"/>
      <c r="BF5" s="233"/>
      <c r="BG5" s="233"/>
      <c r="BH5" s="233"/>
      <c r="BI5" s="233"/>
      <c r="BJ5" s="233"/>
      <c r="BK5" s="233"/>
      <c r="BL5" s="233"/>
      <c r="BM5" s="233"/>
      <c r="BN5" s="233"/>
      <c r="BO5" s="233"/>
      <c r="BP5" s="233"/>
      <c r="BQ5" s="727" t="s">
        <v>382</v>
      </c>
      <c r="BR5" s="728"/>
      <c r="BS5" s="728"/>
      <c r="BT5" s="728"/>
      <c r="BU5" s="728"/>
      <c r="BV5" s="728"/>
      <c r="BW5" s="728"/>
      <c r="BX5" s="728"/>
      <c r="BY5" s="728"/>
      <c r="BZ5" s="728"/>
      <c r="CA5" s="728"/>
      <c r="CB5" s="728"/>
      <c r="CC5" s="728"/>
      <c r="CD5" s="728"/>
      <c r="CE5" s="728"/>
      <c r="CF5" s="728"/>
      <c r="CG5" s="729"/>
      <c r="CH5" s="733" t="s">
        <v>383</v>
      </c>
      <c r="CI5" s="734"/>
      <c r="CJ5" s="734"/>
      <c r="CK5" s="734"/>
      <c r="CL5" s="735"/>
      <c r="CM5" s="733" t="s">
        <v>384</v>
      </c>
      <c r="CN5" s="734"/>
      <c r="CO5" s="734"/>
      <c r="CP5" s="734"/>
      <c r="CQ5" s="735"/>
      <c r="CR5" s="733" t="s">
        <v>385</v>
      </c>
      <c r="CS5" s="734"/>
      <c r="CT5" s="734"/>
      <c r="CU5" s="734"/>
      <c r="CV5" s="735"/>
      <c r="CW5" s="733" t="s">
        <v>386</v>
      </c>
      <c r="CX5" s="734"/>
      <c r="CY5" s="734"/>
      <c r="CZ5" s="734"/>
      <c r="DA5" s="735"/>
      <c r="DB5" s="733" t="s">
        <v>387</v>
      </c>
      <c r="DC5" s="734"/>
      <c r="DD5" s="734"/>
      <c r="DE5" s="734"/>
      <c r="DF5" s="735"/>
      <c r="DG5" s="763" t="s">
        <v>388</v>
      </c>
      <c r="DH5" s="764"/>
      <c r="DI5" s="764"/>
      <c r="DJ5" s="764"/>
      <c r="DK5" s="765"/>
      <c r="DL5" s="763" t="s">
        <v>389</v>
      </c>
      <c r="DM5" s="764"/>
      <c r="DN5" s="764"/>
      <c r="DO5" s="764"/>
      <c r="DP5" s="765"/>
      <c r="DQ5" s="733" t="s">
        <v>390</v>
      </c>
      <c r="DR5" s="734"/>
      <c r="DS5" s="734"/>
      <c r="DT5" s="734"/>
      <c r="DU5" s="735"/>
      <c r="DV5" s="733" t="s">
        <v>381</v>
      </c>
      <c r="DW5" s="734"/>
      <c r="DX5" s="734"/>
      <c r="DY5" s="734"/>
      <c r="DZ5" s="740"/>
      <c r="EA5" s="234"/>
    </row>
    <row r="6" spans="1:131" s="235" customFormat="1" ht="26.25" customHeight="1" thickBot="1" x14ac:dyDescent="0.25">
      <c r="A6" s="730"/>
      <c r="B6" s="731"/>
      <c r="C6" s="731"/>
      <c r="D6" s="731"/>
      <c r="E6" s="731"/>
      <c r="F6" s="731"/>
      <c r="G6" s="731"/>
      <c r="H6" s="731"/>
      <c r="I6" s="731"/>
      <c r="J6" s="731"/>
      <c r="K6" s="731"/>
      <c r="L6" s="731"/>
      <c r="M6" s="731"/>
      <c r="N6" s="731"/>
      <c r="O6" s="731"/>
      <c r="P6" s="732"/>
      <c r="Q6" s="736"/>
      <c r="R6" s="737"/>
      <c r="S6" s="737"/>
      <c r="T6" s="737"/>
      <c r="U6" s="738"/>
      <c r="V6" s="736"/>
      <c r="W6" s="737"/>
      <c r="X6" s="737"/>
      <c r="Y6" s="737"/>
      <c r="Z6" s="738"/>
      <c r="AA6" s="736"/>
      <c r="AB6" s="737"/>
      <c r="AC6" s="737"/>
      <c r="AD6" s="737"/>
      <c r="AE6" s="737"/>
      <c r="AF6" s="741"/>
      <c r="AG6" s="737"/>
      <c r="AH6" s="737"/>
      <c r="AI6" s="737"/>
      <c r="AJ6" s="742"/>
      <c r="AK6" s="737"/>
      <c r="AL6" s="737"/>
      <c r="AM6" s="737"/>
      <c r="AN6" s="737"/>
      <c r="AO6" s="738"/>
      <c r="AP6" s="736"/>
      <c r="AQ6" s="737"/>
      <c r="AR6" s="737"/>
      <c r="AS6" s="737"/>
      <c r="AT6" s="738"/>
      <c r="AU6" s="736"/>
      <c r="AV6" s="737"/>
      <c r="AW6" s="737"/>
      <c r="AX6" s="737"/>
      <c r="AY6" s="742"/>
      <c r="AZ6" s="232"/>
      <c r="BA6" s="232"/>
      <c r="BB6" s="232"/>
      <c r="BC6" s="232"/>
      <c r="BD6" s="232"/>
      <c r="BE6" s="233"/>
      <c r="BF6" s="233"/>
      <c r="BG6" s="233"/>
      <c r="BH6" s="233"/>
      <c r="BI6" s="233"/>
      <c r="BJ6" s="233"/>
      <c r="BK6" s="233"/>
      <c r="BL6" s="233"/>
      <c r="BM6" s="233"/>
      <c r="BN6" s="233"/>
      <c r="BO6" s="233"/>
      <c r="BP6" s="233"/>
      <c r="BQ6" s="730"/>
      <c r="BR6" s="731"/>
      <c r="BS6" s="731"/>
      <c r="BT6" s="731"/>
      <c r="BU6" s="731"/>
      <c r="BV6" s="731"/>
      <c r="BW6" s="731"/>
      <c r="BX6" s="731"/>
      <c r="BY6" s="731"/>
      <c r="BZ6" s="731"/>
      <c r="CA6" s="731"/>
      <c r="CB6" s="731"/>
      <c r="CC6" s="731"/>
      <c r="CD6" s="731"/>
      <c r="CE6" s="731"/>
      <c r="CF6" s="731"/>
      <c r="CG6" s="732"/>
      <c r="CH6" s="736"/>
      <c r="CI6" s="737"/>
      <c r="CJ6" s="737"/>
      <c r="CK6" s="737"/>
      <c r="CL6" s="738"/>
      <c r="CM6" s="736"/>
      <c r="CN6" s="737"/>
      <c r="CO6" s="737"/>
      <c r="CP6" s="737"/>
      <c r="CQ6" s="738"/>
      <c r="CR6" s="736"/>
      <c r="CS6" s="737"/>
      <c r="CT6" s="737"/>
      <c r="CU6" s="737"/>
      <c r="CV6" s="738"/>
      <c r="CW6" s="736"/>
      <c r="CX6" s="737"/>
      <c r="CY6" s="737"/>
      <c r="CZ6" s="737"/>
      <c r="DA6" s="738"/>
      <c r="DB6" s="736"/>
      <c r="DC6" s="737"/>
      <c r="DD6" s="737"/>
      <c r="DE6" s="737"/>
      <c r="DF6" s="738"/>
      <c r="DG6" s="766"/>
      <c r="DH6" s="767"/>
      <c r="DI6" s="767"/>
      <c r="DJ6" s="767"/>
      <c r="DK6" s="768"/>
      <c r="DL6" s="766"/>
      <c r="DM6" s="767"/>
      <c r="DN6" s="767"/>
      <c r="DO6" s="767"/>
      <c r="DP6" s="768"/>
      <c r="DQ6" s="736"/>
      <c r="DR6" s="737"/>
      <c r="DS6" s="737"/>
      <c r="DT6" s="737"/>
      <c r="DU6" s="738"/>
      <c r="DV6" s="736"/>
      <c r="DW6" s="737"/>
      <c r="DX6" s="737"/>
      <c r="DY6" s="737"/>
      <c r="DZ6" s="742"/>
      <c r="EA6" s="234"/>
    </row>
    <row r="7" spans="1:131" s="235" customFormat="1" ht="26.25" customHeight="1" thickTop="1" x14ac:dyDescent="0.2">
      <c r="A7" s="236">
        <v>1</v>
      </c>
      <c r="B7" s="749" t="s">
        <v>391</v>
      </c>
      <c r="C7" s="750"/>
      <c r="D7" s="750"/>
      <c r="E7" s="750"/>
      <c r="F7" s="750"/>
      <c r="G7" s="750"/>
      <c r="H7" s="750"/>
      <c r="I7" s="750"/>
      <c r="J7" s="750"/>
      <c r="K7" s="750"/>
      <c r="L7" s="750"/>
      <c r="M7" s="750"/>
      <c r="N7" s="750"/>
      <c r="O7" s="750"/>
      <c r="P7" s="751"/>
      <c r="Q7" s="752">
        <v>7673</v>
      </c>
      <c r="R7" s="753"/>
      <c r="S7" s="753"/>
      <c r="T7" s="753"/>
      <c r="U7" s="753"/>
      <c r="V7" s="753">
        <v>7129</v>
      </c>
      <c r="W7" s="753"/>
      <c r="X7" s="753"/>
      <c r="Y7" s="753"/>
      <c r="Z7" s="753"/>
      <c r="AA7" s="753">
        <v>544</v>
      </c>
      <c r="AB7" s="753"/>
      <c r="AC7" s="753"/>
      <c r="AD7" s="753"/>
      <c r="AE7" s="754"/>
      <c r="AF7" s="755">
        <v>495</v>
      </c>
      <c r="AG7" s="756"/>
      <c r="AH7" s="756"/>
      <c r="AI7" s="756"/>
      <c r="AJ7" s="757"/>
      <c r="AK7" s="758">
        <v>242</v>
      </c>
      <c r="AL7" s="759"/>
      <c r="AM7" s="759"/>
      <c r="AN7" s="759"/>
      <c r="AO7" s="759"/>
      <c r="AP7" s="759">
        <v>1374</v>
      </c>
      <c r="AQ7" s="759"/>
      <c r="AR7" s="759"/>
      <c r="AS7" s="759"/>
      <c r="AT7" s="759"/>
      <c r="AU7" s="760"/>
      <c r="AV7" s="760"/>
      <c r="AW7" s="760"/>
      <c r="AX7" s="760"/>
      <c r="AY7" s="761"/>
      <c r="AZ7" s="232"/>
      <c r="BA7" s="232"/>
      <c r="BB7" s="232"/>
      <c r="BC7" s="232"/>
      <c r="BD7" s="232"/>
      <c r="BE7" s="233"/>
      <c r="BF7" s="233"/>
      <c r="BG7" s="233"/>
      <c r="BH7" s="233"/>
      <c r="BI7" s="233"/>
      <c r="BJ7" s="233"/>
      <c r="BK7" s="233"/>
      <c r="BL7" s="233"/>
      <c r="BM7" s="233"/>
      <c r="BN7" s="233"/>
      <c r="BO7" s="233"/>
      <c r="BP7" s="233"/>
      <c r="BQ7" s="236">
        <v>1</v>
      </c>
      <c r="BR7" s="237"/>
      <c r="BS7" s="746" t="s">
        <v>588</v>
      </c>
      <c r="BT7" s="747"/>
      <c r="BU7" s="747"/>
      <c r="BV7" s="747"/>
      <c r="BW7" s="747"/>
      <c r="BX7" s="747"/>
      <c r="BY7" s="747"/>
      <c r="BZ7" s="747"/>
      <c r="CA7" s="747"/>
      <c r="CB7" s="747"/>
      <c r="CC7" s="747"/>
      <c r="CD7" s="747"/>
      <c r="CE7" s="747"/>
      <c r="CF7" s="747"/>
      <c r="CG7" s="762"/>
      <c r="CH7" s="743">
        <v>8</v>
      </c>
      <c r="CI7" s="744"/>
      <c r="CJ7" s="744"/>
      <c r="CK7" s="744"/>
      <c r="CL7" s="745"/>
      <c r="CM7" s="743">
        <v>45</v>
      </c>
      <c r="CN7" s="744"/>
      <c r="CO7" s="744"/>
      <c r="CP7" s="744"/>
      <c r="CQ7" s="745"/>
      <c r="CR7" s="743">
        <v>10</v>
      </c>
      <c r="CS7" s="744"/>
      <c r="CT7" s="744"/>
      <c r="CU7" s="744"/>
      <c r="CV7" s="745"/>
      <c r="CW7" s="743" t="s">
        <v>589</v>
      </c>
      <c r="CX7" s="744"/>
      <c r="CY7" s="744"/>
      <c r="CZ7" s="744"/>
      <c r="DA7" s="745"/>
      <c r="DB7" s="743" t="s">
        <v>589</v>
      </c>
      <c r="DC7" s="744"/>
      <c r="DD7" s="744"/>
      <c r="DE7" s="744"/>
      <c r="DF7" s="745"/>
      <c r="DG7" s="743" t="s">
        <v>589</v>
      </c>
      <c r="DH7" s="744"/>
      <c r="DI7" s="744"/>
      <c r="DJ7" s="744"/>
      <c r="DK7" s="745"/>
      <c r="DL7" s="743" t="s">
        <v>589</v>
      </c>
      <c r="DM7" s="744"/>
      <c r="DN7" s="744"/>
      <c r="DO7" s="744"/>
      <c r="DP7" s="745"/>
      <c r="DQ7" s="743" t="s">
        <v>589</v>
      </c>
      <c r="DR7" s="744"/>
      <c r="DS7" s="744"/>
      <c r="DT7" s="744"/>
      <c r="DU7" s="745"/>
      <c r="DV7" s="746"/>
      <c r="DW7" s="747"/>
      <c r="DX7" s="747"/>
      <c r="DY7" s="747"/>
      <c r="DZ7" s="748"/>
      <c r="EA7" s="234"/>
    </row>
    <row r="8" spans="1:131" s="235" customFormat="1" ht="26.25" customHeight="1" x14ac:dyDescent="0.2">
      <c r="A8" s="238">
        <v>2</v>
      </c>
      <c r="B8" s="780"/>
      <c r="C8" s="781"/>
      <c r="D8" s="781"/>
      <c r="E8" s="781"/>
      <c r="F8" s="781"/>
      <c r="G8" s="781"/>
      <c r="H8" s="781"/>
      <c r="I8" s="781"/>
      <c r="J8" s="781"/>
      <c r="K8" s="781"/>
      <c r="L8" s="781"/>
      <c r="M8" s="781"/>
      <c r="N8" s="781"/>
      <c r="O8" s="781"/>
      <c r="P8" s="782"/>
      <c r="Q8" s="783"/>
      <c r="R8" s="784"/>
      <c r="S8" s="784"/>
      <c r="T8" s="784"/>
      <c r="U8" s="784"/>
      <c r="V8" s="784"/>
      <c r="W8" s="784"/>
      <c r="X8" s="784"/>
      <c r="Y8" s="784"/>
      <c r="Z8" s="784"/>
      <c r="AA8" s="784"/>
      <c r="AB8" s="784"/>
      <c r="AC8" s="784"/>
      <c r="AD8" s="784"/>
      <c r="AE8" s="785"/>
      <c r="AF8" s="786"/>
      <c r="AG8" s="787"/>
      <c r="AH8" s="787"/>
      <c r="AI8" s="787"/>
      <c r="AJ8" s="788"/>
      <c r="AK8" s="769"/>
      <c r="AL8" s="770"/>
      <c r="AM8" s="770"/>
      <c r="AN8" s="770"/>
      <c r="AO8" s="770"/>
      <c r="AP8" s="770"/>
      <c r="AQ8" s="770"/>
      <c r="AR8" s="770"/>
      <c r="AS8" s="770"/>
      <c r="AT8" s="770"/>
      <c r="AU8" s="771"/>
      <c r="AV8" s="771"/>
      <c r="AW8" s="771"/>
      <c r="AX8" s="771"/>
      <c r="AY8" s="772"/>
      <c r="AZ8" s="232"/>
      <c r="BA8" s="232"/>
      <c r="BB8" s="232"/>
      <c r="BC8" s="232"/>
      <c r="BD8" s="232"/>
      <c r="BE8" s="233"/>
      <c r="BF8" s="233"/>
      <c r="BG8" s="233"/>
      <c r="BH8" s="233"/>
      <c r="BI8" s="233"/>
      <c r="BJ8" s="233"/>
      <c r="BK8" s="233"/>
      <c r="BL8" s="233"/>
      <c r="BM8" s="233"/>
      <c r="BN8" s="233"/>
      <c r="BO8" s="233"/>
      <c r="BP8" s="233"/>
      <c r="BQ8" s="238">
        <v>2</v>
      </c>
      <c r="BR8" s="239" t="s">
        <v>590</v>
      </c>
      <c r="BS8" s="773" t="s">
        <v>591</v>
      </c>
      <c r="BT8" s="774"/>
      <c r="BU8" s="774"/>
      <c r="BV8" s="774"/>
      <c r="BW8" s="774"/>
      <c r="BX8" s="774"/>
      <c r="BY8" s="774"/>
      <c r="BZ8" s="774"/>
      <c r="CA8" s="774"/>
      <c r="CB8" s="774"/>
      <c r="CC8" s="774"/>
      <c r="CD8" s="774"/>
      <c r="CE8" s="774"/>
      <c r="CF8" s="774"/>
      <c r="CG8" s="775"/>
      <c r="CH8" s="776" t="s">
        <v>589</v>
      </c>
      <c r="CI8" s="777"/>
      <c r="CJ8" s="777"/>
      <c r="CK8" s="777"/>
      <c r="CL8" s="778"/>
      <c r="CM8" s="776" t="s">
        <v>589</v>
      </c>
      <c r="CN8" s="777"/>
      <c r="CO8" s="777"/>
      <c r="CP8" s="777"/>
      <c r="CQ8" s="778"/>
      <c r="CR8" s="776" t="s">
        <v>589</v>
      </c>
      <c r="CS8" s="777"/>
      <c r="CT8" s="777"/>
      <c r="CU8" s="777"/>
      <c r="CV8" s="778"/>
      <c r="CW8" s="776" t="s">
        <v>589</v>
      </c>
      <c r="CX8" s="777"/>
      <c r="CY8" s="777"/>
      <c r="CZ8" s="777"/>
      <c r="DA8" s="778"/>
      <c r="DB8" s="776" t="s">
        <v>589</v>
      </c>
      <c r="DC8" s="777"/>
      <c r="DD8" s="777"/>
      <c r="DE8" s="777"/>
      <c r="DF8" s="778"/>
      <c r="DG8" s="776" t="s">
        <v>603</v>
      </c>
      <c r="DH8" s="777"/>
      <c r="DI8" s="777"/>
      <c r="DJ8" s="777"/>
      <c r="DK8" s="778"/>
      <c r="DL8" s="776" t="s">
        <v>603</v>
      </c>
      <c r="DM8" s="777"/>
      <c r="DN8" s="777"/>
      <c r="DO8" s="777"/>
      <c r="DP8" s="778"/>
      <c r="DQ8" s="776" t="s">
        <v>589</v>
      </c>
      <c r="DR8" s="777"/>
      <c r="DS8" s="777"/>
      <c r="DT8" s="777"/>
      <c r="DU8" s="778"/>
      <c r="DV8" s="773"/>
      <c r="DW8" s="774"/>
      <c r="DX8" s="774"/>
      <c r="DY8" s="774"/>
      <c r="DZ8" s="779"/>
      <c r="EA8" s="234"/>
    </row>
    <row r="9" spans="1:131" s="235" customFormat="1" ht="26.25" customHeight="1" x14ac:dyDescent="0.2">
      <c r="A9" s="238">
        <v>3</v>
      </c>
      <c r="B9" s="780"/>
      <c r="C9" s="781"/>
      <c r="D9" s="781"/>
      <c r="E9" s="781"/>
      <c r="F9" s="781"/>
      <c r="G9" s="781"/>
      <c r="H9" s="781"/>
      <c r="I9" s="781"/>
      <c r="J9" s="781"/>
      <c r="K9" s="781"/>
      <c r="L9" s="781"/>
      <c r="M9" s="781"/>
      <c r="N9" s="781"/>
      <c r="O9" s="781"/>
      <c r="P9" s="782"/>
      <c r="Q9" s="783"/>
      <c r="R9" s="784"/>
      <c r="S9" s="784"/>
      <c r="T9" s="784"/>
      <c r="U9" s="784"/>
      <c r="V9" s="784"/>
      <c r="W9" s="784"/>
      <c r="X9" s="784"/>
      <c r="Y9" s="784"/>
      <c r="Z9" s="784"/>
      <c r="AA9" s="784"/>
      <c r="AB9" s="784"/>
      <c r="AC9" s="784"/>
      <c r="AD9" s="784"/>
      <c r="AE9" s="785"/>
      <c r="AF9" s="786"/>
      <c r="AG9" s="787"/>
      <c r="AH9" s="787"/>
      <c r="AI9" s="787"/>
      <c r="AJ9" s="788"/>
      <c r="AK9" s="769"/>
      <c r="AL9" s="770"/>
      <c r="AM9" s="770"/>
      <c r="AN9" s="770"/>
      <c r="AO9" s="770"/>
      <c r="AP9" s="770"/>
      <c r="AQ9" s="770"/>
      <c r="AR9" s="770"/>
      <c r="AS9" s="770"/>
      <c r="AT9" s="770"/>
      <c r="AU9" s="771"/>
      <c r="AV9" s="771"/>
      <c r="AW9" s="771"/>
      <c r="AX9" s="771"/>
      <c r="AY9" s="772"/>
      <c r="AZ9" s="232"/>
      <c r="BA9" s="232"/>
      <c r="BB9" s="232"/>
      <c r="BC9" s="232"/>
      <c r="BD9" s="232"/>
      <c r="BE9" s="233"/>
      <c r="BF9" s="233"/>
      <c r="BG9" s="233"/>
      <c r="BH9" s="233"/>
      <c r="BI9" s="233"/>
      <c r="BJ9" s="233"/>
      <c r="BK9" s="233"/>
      <c r="BL9" s="233"/>
      <c r="BM9" s="233"/>
      <c r="BN9" s="233"/>
      <c r="BO9" s="233"/>
      <c r="BP9" s="233"/>
      <c r="BQ9" s="238">
        <v>3</v>
      </c>
      <c r="BR9" s="239"/>
      <c r="BS9" s="773"/>
      <c r="BT9" s="774"/>
      <c r="BU9" s="774"/>
      <c r="BV9" s="774"/>
      <c r="BW9" s="774"/>
      <c r="BX9" s="774"/>
      <c r="BY9" s="774"/>
      <c r="BZ9" s="774"/>
      <c r="CA9" s="774"/>
      <c r="CB9" s="774"/>
      <c r="CC9" s="774"/>
      <c r="CD9" s="774"/>
      <c r="CE9" s="774"/>
      <c r="CF9" s="774"/>
      <c r="CG9" s="775"/>
      <c r="CH9" s="776"/>
      <c r="CI9" s="777"/>
      <c r="CJ9" s="777"/>
      <c r="CK9" s="777"/>
      <c r="CL9" s="778"/>
      <c r="CM9" s="776"/>
      <c r="CN9" s="777"/>
      <c r="CO9" s="777"/>
      <c r="CP9" s="777"/>
      <c r="CQ9" s="778"/>
      <c r="CR9" s="776"/>
      <c r="CS9" s="777"/>
      <c r="CT9" s="777"/>
      <c r="CU9" s="777"/>
      <c r="CV9" s="778"/>
      <c r="CW9" s="776"/>
      <c r="CX9" s="777"/>
      <c r="CY9" s="777"/>
      <c r="CZ9" s="777"/>
      <c r="DA9" s="778"/>
      <c r="DB9" s="776"/>
      <c r="DC9" s="777"/>
      <c r="DD9" s="777"/>
      <c r="DE9" s="777"/>
      <c r="DF9" s="778"/>
      <c r="DG9" s="776"/>
      <c r="DH9" s="777"/>
      <c r="DI9" s="777"/>
      <c r="DJ9" s="777"/>
      <c r="DK9" s="778"/>
      <c r="DL9" s="776"/>
      <c r="DM9" s="777"/>
      <c r="DN9" s="777"/>
      <c r="DO9" s="777"/>
      <c r="DP9" s="778"/>
      <c r="DQ9" s="776"/>
      <c r="DR9" s="777"/>
      <c r="DS9" s="777"/>
      <c r="DT9" s="777"/>
      <c r="DU9" s="778"/>
      <c r="DV9" s="773"/>
      <c r="DW9" s="774"/>
      <c r="DX9" s="774"/>
      <c r="DY9" s="774"/>
      <c r="DZ9" s="779"/>
      <c r="EA9" s="234"/>
    </row>
    <row r="10" spans="1:131" s="235" customFormat="1" ht="26.25" customHeight="1" x14ac:dyDescent="0.2">
      <c r="A10" s="238">
        <v>4</v>
      </c>
      <c r="B10" s="780"/>
      <c r="C10" s="781"/>
      <c r="D10" s="781"/>
      <c r="E10" s="781"/>
      <c r="F10" s="781"/>
      <c r="G10" s="781"/>
      <c r="H10" s="781"/>
      <c r="I10" s="781"/>
      <c r="J10" s="781"/>
      <c r="K10" s="781"/>
      <c r="L10" s="781"/>
      <c r="M10" s="781"/>
      <c r="N10" s="781"/>
      <c r="O10" s="781"/>
      <c r="P10" s="782"/>
      <c r="Q10" s="783"/>
      <c r="R10" s="784"/>
      <c r="S10" s="784"/>
      <c r="T10" s="784"/>
      <c r="U10" s="784"/>
      <c r="V10" s="784"/>
      <c r="W10" s="784"/>
      <c r="X10" s="784"/>
      <c r="Y10" s="784"/>
      <c r="Z10" s="784"/>
      <c r="AA10" s="784"/>
      <c r="AB10" s="784"/>
      <c r="AC10" s="784"/>
      <c r="AD10" s="784"/>
      <c r="AE10" s="785"/>
      <c r="AF10" s="786"/>
      <c r="AG10" s="787"/>
      <c r="AH10" s="787"/>
      <c r="AI10" s="787"/>
      <c r="AJ10" s="788"/>
      <c r="AK10" s="769"/>
      <c r="AL10" s="770"/>
      <c r="AM10" s="770"/>
      <c r="AN10" s="770"/>
      <c r="AO10" s="770"/>
      <c r="AP10" s="770"/>
      <c r="AQ10" s="770"/>
      <c r="AR10" s="770"/>
      <c r="AS10" s="770"/>
      <c r="AT10" s="770"/>
      <c r="AU10" s="771"/>
      <c r="AV10" s="771"/>
      <c r="AW10" s="771"/>
      <c r="AX10" s="771"/>
      <c r="AY10" s="772"/>
      <c r="AZ10" s="232"/>
      <c r="BA10" s="232"/>
      <c r="BB10" s="232"/>
      <c r="BC10" s="232"/>
      <c r="BD10" s="232"/>
      <c r="BE10" s="233"/>
      <c r="BF10" s="233"/>
      <c r="BG10" s="233"/>
      <c r="BH10" s="233"/>
      <c r="BI10" s="233"/>
      <c r="BJ10" s="233"/>
      <c r="BK10" s="233"/>
      <c r="BL10" s="233"/>
      <c r="BM10" s="233"/>
      <c r="BN10" s="233"/>
      <c r="BO10" s="233"/>
      <c r="BP10" s="233"/>
      <c r="BQ10" s="238">
        <v>4</v>
      </c>
      <c r="BR10" s="239"/>
      <c r="BS10" s="773"/>
      <c r="BT10" s="774"/>
      <c r="BU10" s="774"/>
      <c r="BV10" s="774"/>
      <c r="BW10" s="774"/>
      <c r="BX10" s="774"/>
      <c r="BY10" s="774"/>
      <c r="BZ10" s="774"/>
      <c r="CA10" s="774"/>
      <c r="CB10" s="774"/>
      <c r="CC10" s="774"/>
      <c r="CD10" s="774"/>
      <c r="CE10" s="774"/>
      <c r="CF10" s="774"/>
      <c r="CG10" s="775"/>
      <c r="CH10" s="776"/>
      <c r="CI10" s="777"/>
      <c r="CJ10" s="777"/>
      <c r="CK10" s="777"/>
      <c r="CL10" s="778"/>
      <c r="CM10" s="776"/>
      <c r="CN10" s="777"/>
      <c r="CO10" s="777"/>
      <c r="CP10" s="777"/>
      <c r="CQ10" s="778"/>
      <c r="CR10" s="776"/>
      <c r="CS10" s="777"/>
      <c r="CT10" s="777"/>
      <c r="CU10" s="777"/>
      <c r="CV10" s="778"/>
      <c r="CW10" s="776"/>
      <c r="CX10" s="777"/>
      <c r="CY10" s="777"/>
      <c r="CZ10" s="777"/>
      <c r="DA10" s="778"/>
      <c r="DB10" s="776"/>
      <c r="DC10" s="777"/>
      <c r="DD10" s="777"/>
      <c r="DE10" s="777"/>
      <c r="DF10" s="778"/>
      <c r="DG10" s="776"/>
      <c r="DH10" s="777"/>
      <c r="DI10" s="777"/>
      <c r="DJ10" s="777"/>
      <c r="DK10" s="778"/>
      <c r="DL10" s="776"/>
      <c r="DM10" s="777"/>
      <c r="DN10" s="777"/>
      <c r="DO10" s="777"/>
      <c r="DP10" s="778"/>
      <c r="DQ10" s="776"/>
      <c r="DR10" s="777"/>
      <c r="DS10" s="777"/>
      <c r="DT10" s="777"/>
      <c r="DU10" s="778"/>
      <c r="DV10" s="773"/>
      <c r="DW10" s="774"/>
      <c r="DX10" s="774"/>
      <c r="DY10" s="774"/>
      <c r="DZ10" s="779"/>
      <c r="EA10" s="234"/>
    </row>
    <row r="11" spans="1:131" s="235" customFormat="1" ht="26.25" customHeight="1" x14ac:dyDescent="0.2">
      <c r="A11" s="238">
        <v>5</v>
      </c>
      <c r="B11" s="780"/>
      <c r="C11" s="781"/>
      <c r="D11" s="781"/>
      <c r="E11" s="781"/>
      <c r="F11" s="781"/>
      <c r="G11" s="781"/>
      <c r="H11" s="781"/>
      <c r="I11" s="781"/>
      <c r="J11" s="781"/>
      <c r="K11" s="781"/>
      <c r="L11" s="781"/>
      <c r="M11" s="781"/>
      <c r="N11" s="781"/>
      <c r="O11" s="781"/>
      <c r="P11" s="782"/>
      <c r="Q11" s="783"/>
      <c r="R11" s="784"/>
      <c r="S11" s="784"/>
      <c r="T11" s="784"/>
      <c r="U11" s="784"/>
      <c r="V11" s="784"/>
      <c r="W11" s="784"/>
      <c r="X11" s="784"/>
      <c r="Y11" s="784"/>
      <c r="Z11" s="784"/>
      <c r="AA11" s="784"/>
      <c r="AB11" s="784"/>
      <c r="AC11" s="784"/>
      <c r="AD11" s="784"/>
      <c r="AE11" s="785"/>
      <c r="AF11" s="786"/>
      <c r="AG11" s="787"/>
      <c r="AH11" s="787"/>
      <c r="AI11" s="787"/>
      <c r="AJ11" s="788"/>
      <c r="AK11" s="769"/>
      <c r="AL11" s="770"/>
      <c r="AM11" s="770"/>
      <c r="AN11" s="770"/>
      <c r="AO11" s="770"/>
      <c r="AP11" s="770"/>
      <c r="AQ11" s="770"/>
      <c r="AR11" s="770"/>
      <c r="AS11" s="770"/>
      <c r="AT11" s="770"/>
      <c r="AU11" s="771"/>
      <c r="AV11" s="771"/>
      <c r="AW11" s="771"/>
      <c r="AX11" s="771"/>
      <c r="AY11" s="772"/>
      <c r="AZ11" s="232"/>
      <c r="BA11" s="232"/>
      <c r="BB11" s="232"/>
      <c r="BC11" s="232"/>
      <c r="BD11" s="232"/>
      <c r="BE11" s="233"/>
      <c r="BF11" s="233"/>
      <c r="BG11" s="233"/>
      <c r="BH11" s="233"/>
      <c r="BI11" s="233"/>
      <c r="BJ11" s="233"/>
      <c r="BK11" s="233"/>
      <c r="BL11" s="233"/>
      <c r="BM11" s="233"/>
      <c r="BN11" s="233"/>
      <c r="BO11" s="233"/>
      <c r="BP11" s="233"/>
      <c r="BQ11" s="238">
        <v>5</v>
      </c>
      <c r="BR11" s="239"/>
      <c r="BS11" s="773"/>
      <c r="BT11" s="774"/>
      <c r="BU11" s="774"/>
      <c r="BV11" s="774"/>
      <c r="BW11" s="774"/>
      <c r="BX11" s="774"/>
      <c r="BY11" s="774"/>
      <c r="BZ11" s="774"/>
      <c r="CA11" s="774"/>
      <c r="CB11" s="774"/>
      <c r="CC11" s="774"/>
      <c r="CD11" s="774"/>
      <c r="CE11" s="774"/>
      <c r="CF11" s="774"/>
      <c r="CG11" s="775"/>
      <c r="CH11" s="776"/>
      <c r="CI11" s="777"/>
      <c r="CJ11" s="777"/>
      <c r="CK11" s="777"/>
      <c r="CL11" s="778"/>
      <c r="CM11" s="776"/>
      <c r="CN11" s="777"/>
      <c r="CO11" s="777"/>
      <c r="CP11" s="777"/>
      <c r="CQ11" s="778"/>
      <c r="CR11" s="776"/>
      <c r="CS11" s="777"/>
      <c r="CT11" s="777"/>
      <c r="CU11" s="777"/>
      <c r="CV11" s="778"/>
      <c r="CW11" s="776"/>
      <c r="CX11" s="777"/>
      <c r="CY11" s="777"/>
      <c r="CZ11" s="777"/>
      <c r="DA11" s="778"/>
      <c r="DB11" s="776"/>
      <c r="DC11" s="777"/>
      <c r="DD11" s="777"/>
      <c r="DE11" s="777"/>
      <c r="DF11" s="778"/>
      <c r="DG11" s="776"/>
      <c r="DH11" s="777"/>
      <c r="DI11" s="777"/>
      <c r="DJ11" s="777"/>
      <c r="DK11" s="778"/>
      <c r="DL11" s="776"/>
      <c r="DM11" s="777"/>
      <c r="DN11" s="777"/>
      <c r="DO11" s="777"/>
      <c r="DP11" s="778"/>
      <c r="DQ11" s="776"/>
      <c r="DR11" s="777"/>
      <c r="DS11" s="777"/>
      <c r="DT11" s="777"/>
      <c r="DU11" s="778"/>
      <c r="DV11" s="773"/>
      <c r="DW11" s="774"/>
      <c r="DX11" s="774"/>
      <c r="DY11" s="774"/>
      <c r="DZ11" s="779"/>
      <c r="EA11" s="234"/>
    </row>
    <row r="12" spans="1:131" s="235" customFormat="1" ht="26.25" customHeight="1" x14ac:dyDescent="0.2">
      <c r="A12" s="238">
        <v>6</v>
      </c>
      <c r="B12" s="780"/>
      <c r="C12" s="781"/>
      <c r="D12" s="781"/>
      <c r="E12" s="781"/>
      <c r="F12" s="781"/>
      <c r="G12" s="781"/>
      <c r="H12" s="781"/>
      <c r="I12" s="781"/>
      <c r="J12" s="781"/>
      <c r="K12" s="781"/>
      <c r="L12" s="781"/>
      <c r="M12" s="781"/>
      <c r="N12" s="781"/>
      <c r="O12" s="781"/>
      <c r="P12" s="782"/>
      <c r="Q12" s="783"/>
      <c r="R12" s="784"/>
      <c r="S12" s="784"/>
      <c r="T12" s="784"/>
      <c r="U12" s="784"/>
      <c r="V12" s="784"/>
      <c r="W12" s="784"/>
      <c r="X12" s="784"/>
      <c r="Y12" s="784"/>
      <c r="Z12" s="784"/>
      <c r="AA12" s="784"/>
      <c r="AB12" s="784"/>
      <c r="AC12" s="784"/>
      <c r="AD12" s="784"/>
      <c r="AE12" s="785"/>
      <c r="AF12" s="786"/>
      <c r="AG12" s="787"/>
      <c r="AH12" s="787"/>
      <c r="AI12" s="787"/>
      <c r="AJ12" s="788"/>
      <c r="AK12" s="769"/>
      <c r="AL12" s="770"/>
      <c r="AM12" s="770"/>
      <c r="AN12" s="770"/>
      <c r="AO12" s="770"/>
      <c r="AP12" s="770"/>
      <c r="AQ12" s="770"/>
      <c r="AR12" s="770"/>
      <c r="AS12" s="770"/>
      <c r="AT12" s="770"/>
      <c r="AU12" s="771"/>
      <c r="AV12" s="771"/>
      <c r="AW12" s="771"/>
      <c r="AX12" s="771"/>
      <c r="AY12" s="772"/>
      <c r="AZ12" s="232"/>
      <c r="BA12" s="232"/>
      <c r="BB12" s="232"/>
      <c r="BC12" s="232"/>
      <c r="BD12" s="232"/>
      <c r="BE12" s="233"/>
      <c r="BF12" s="233"/>
      <c r="BG12" s="233"/>
      <c r="BH12" s="233"/>
      <c r="BI12" s="233"/>
      <c r="BJ12" s="233"/>
      <c r="BK12" s="233"/>
      <c r="BL12" s="233"/>
      <c r="BM12" s="233"/>
      <c r="BN12" s="233"/>
      <c r="BO12" s="233"/>
      <c r="BP12" s="233"/>
      <c r="BQ12" s="238">
        <v>6</v>
      </c>
      <c r="BR12" s="239"/>
      <c r="BS12" s="773"/>
      <c r="BT12" s="774"/>
      <c r="BU12" s="774"/>
      <c r="BV12" s="774"/>
      <c r="BW12" s="774"/>
      <c r="BX12" s="774"/>
      <c r="BY12" s="774"/>
      <c r="BZ12" s="774"/>
      <c r="CA12" s="774"/>
      <c r="CB12" s="774"/>
      <c r="CC12" s="774"/>
      <c r="CD12" s="774"/>
      <c r="CE12" s="774"/>
      <c r="CF12" s="774"/>
      <c r="CG12" s="775"/>
      <c r="CH12" s="776"/>
      <c r="CI12" s="777"/>
      <c r="CJ12" s="777"/>
      <c r="CK12" s="777"/>
      <c r="CL12" s="778"/>
      <c r="CM12" s="776"/>
      <c r="CN12" s="777"/>
      <c r="CO12" s="777"/>
      <c r="CP12" s="777"/>
      <c r="CQ12" s="778"/>
      <c r="CR12" s="776"/>
      <c r="CS12" s="777"/>
      <c r="CT12" s="777"/>
      <c r="CU12" s="777"/>
      <c r="CV12" s="778"/>
      <c r="CW12" s="776"/>
      <c r="CX12" s="777"/>
      <c r="CY12" s="777"/>
      <c r="CZ12" s="777"/>
      <c r="DA12" s="778"/>
      <c r="DB12" s="776"/>
      <c r="DC12" s="777"/>
      <c r="DD12" s="777"/>
      <c r="DE12" s="777"/>
      <c r="DF12" s="778"/>
      <c r="DG12" s="776"/>
      <c r="DH12" s="777"/>
      <c r="DI12" s="777"/>
      <c r="DJ12" s="777"/>
      <c r="DK12" s="778"/>
      <c r="DL12" s="776"/>
      <c r="DM12" s="777"/>
      <c r="DN12" s="777"/>
      <c r="DO12" s="777"/>
      <c r="DP12" s="778"/>
      <c r="DQ12" s="776"/>
      <c r="DR12" s="777"/>
      <c r="DS12" s="777"/>
      <c r="DT12" s="777"/>
      <c r="DU12" s="778"/>
      <c r="DV12" s="773"/>
      <c r="DW12" s="774"/>
      <c r="DX12" s="774"/>
      <c r="DY12" s="774"/>
      <c r="DZ12" s="779"/>
      <c r="EA12" s="234"/>
    </row>
    <row r="13" spans="1:131" s="235" customFormat="1" ht="26.25" customHeight="1" x14ac:dyDescent="0.2">
      <c r="A13" s="238">
        <v>7</v>
      </c>
      <c r="B13" s="780"/>
      <c r="C13" s="781"/>
      <c r="D13" s="781"/>
      <c r="E13" s="781"/>
      <c r="F13" s="781"/>
      <c r="G13" s="781"/>
      <c r="H13" s="781"/>
      <c r="I13" s="781"/>
      <c r="J13" s="781"/>
      <c r="K13" s="781"/>
      <c r="L13" s="781"/>
      <c r="M13" s="781"/>
      <c r="N13" s="781"/>
      <c r="O13" s="781"/>
      <c r="P13" s="782"/>
      <c r="Q13" s="783"/>
      <c r="R13" s="784"/>
      <c r="S13" s="784"/>
      <c r="T13" s="784"/>
      <c r="U13" s="784"/>
      <c r="V13" s="784"/>
      <c r="W13" s="784"/>
      <c r="X13" s="784"/>
      <c r="Y13" s="784"/>
      <c r="Z13" s="784"/>
      <c r="AA13" s="784"/>
      <c r="AB13" s="784"/>
      <c r="AC13" s="784"/>
      <c r="AD13" s="784"/>
      <c r="AE13" s="785"/>
      <c r="AF13" s="786"/>
      <c r="AG13" s="787"/>
      <c r="AH13" s="787"/>
      <c r="AI13" s="787"/>
      <c r="AJ13" s="788"/>
      <c r="AK13" s="769"/>
      <c r="AL13" s="770"/>
      <c r="AM13" s="770"/>
      <c r="AN13" s="770"/>
      <c r="AO13" s="770"/>
      <c r="AP13" s="770"/>
      <c r="AQ13" s="770"/>
      <c r="AR13" s="770"/>
      <c r="AS13" s="770"/>
      <c r="AT13" s="770"/>
      <c r="AU13" s="771"/>
      <c r="AV13" s="771"/>
      <c r="AW13" s="771"/>
      <c r="AX13" s="771"/>
      <c r="AY13" s="772"/>
      <c r="AZ13" s="232"/>
      <c r="BA13" s="232"/>
      <c r="BB13" s="232"/>
      <c r="BC13" s="232"/>
      <c r="BD13" s="232"/>
      <c r="BE13" s="233"/>
      <c r="BF13" s="233"/>
      <c r="BG13" s="233"/>
      <c r="BH13" s="233"/>
      <c r="BI13" s="233"/>
      <c r="BJ13" s="233"/>
      <c r="BK13" s="233"/>
      <c r="BL13" s="233"/>
      <c r="BM13" s="233"/>
      <c r="BN13" s="233"/>
      <c r="BO13" s="233"/>
      <c r="BP13" s="233"/>
      <c r="BQ13" s="238">
        <v>7</v>
      </c>
      <c r="BR13" s="239"/>
      <c r="BS13" s="773"/>
      <c r="BT13" s="774"/>
      <c r="BU13" s="774"/>
      <c r="BV13" s="774"/>
      <c r="BW13" s="774"/>
      <c r="BX13" s="774"/>
      <c r="BY13" s="774"/>
      <c r="BZ13" s="774"/>
      <c r="CA13" s="774"/>
      <c r="CB13" s="774"/>
      <c r="CC13" s="774"/>
      <c r="CD13" s="774"/>
      <c r="CE13" s="774"/>
      <c r="CF13" s="774"/>
      <c r="CG13" s="775"/>
      <c r="CH13" s="776"/>
      <c r="CI13" s="777"/>
      <c r="CJ13" s="777"/>
      <c r="CK13" s="777"/>
      <c r="CL13" s="778"/>
      <c r="CM13" s="776"/>
      <c r="CN13" s="777"/>
      <c r="CO13" s="777"/>
      <c r="CP13" s="777"/>
      <c r="CQ13" s="778"/>
      <c r="CR13" s="776"/>
      <c r="CS13" s="777"/>
      <c r="CT13" s="777"/>
      <c r="CU13" s="777"/>
      <c r="CV13" s="778"/>
      <c r="CW13" s="776"/>
      <c r="CX13" s="777"/>
      <c r="CY13" s="777"/>
      <c r="CZ13" s="777"/>
      <c r="DA13" s="778"/>
      <c r="DB13" s="776"/>
      <c r="DC13" s="777"/>
      <c r="DD13" s="777"/>
      <c r="DE13" s="777"/>
      <c r="DF13" s="778"/>
      <c r="DG13" s="776"/>
      <c r="DH13" s="777"/>
      <c r="DI13" s="777"/>
      <c r="DJ13" s="777"/>
      <c r="DK13" s="778"/>
      <c r="DL13" s="776"/>
      <c r="DM13" s="777"/>
      <c r="DN13" s="777"/>
      <c r="DO13" s="777"/>
      <c r="DP13" s="778"/>
      <c r="DQ13" s="776"/>
      <c r="DR13" s="777"/>
      <c r="DS13" s="777"/>
      <c r="DT13" s="777"/>
      <c r="DU13" s="778"/>
      <c r="DV13" s="773"/>
      <c r="DW13" s="774"/>
      <c r="DX13" s="774"/>
      <c r="DY13" s="774"/>
      <c r="DZ13" s="779"/>
      <c r="EA13" s="234"/>
    </row>
    <row r="14" spans="1:131" s="235" customFormat="1" ht="26.25" customHeight="1" x14ac:dyDescent="0.2">
      <c r="A14" s="238">
        <v>8</v>
      </c>
      <c r="B14" s="780"/>
      <c r="C14" s="781"/>
      <c r="D14" s="781"/>
      <c r="E14" s="781"/>
      <c r="F14" s="781"/>
      <c r="G14" s="781"/>
      <c r="H14" s="781"/>
      <c r="I14" s="781"/>
      <c r="J14" s="781"/>
      <c r="K14" s="781"/>
      <c r="L14" s="781"/>
      <c r="M14" s="781"/>
      <c r="N14" s="781"/>
      <c r="O14" s="781"/>
      <c r="P14" s="782"/>
      <c r="Q14" s="783"/>
      <c r="R14" s="784"/>
      <c r="S14" s="784"/>
      <c r="T14" s="784"/>
      <c r="U14" s="784"/>
      <c r="V14" s="784"/>
      <c r="W14" s="784"/>
      <c r="X14" s="784"/>
      <c r="Y14" s="784"/>
      <c r="Z14" s="784"/>
      <c r="AA14" s="784"/>
      <c r="AB14" s="784"/>
      <c r="AC14" s="784"/>
      <c r="AD14" s="784"/>
      <c r="AE14" s="785"/>
      <c r="AF14" s="786"/>
      <c r="AG14" s="787"/>
      <c r="AH14" s="787"/>
      <c r="AI14" s="787"/>
      <c r="AJ14" s="788"/>
      <c r="AK14" s="769"/>
      <c r="AL14" s="770"/>
      <c r="AM14" s="770"/>
      <c r="AN14" s="770"/>
      <c r="AO14" s="770"/>
      <c r="AP14" s="770"/>
      <c r="AQ14" s="770"/>
      <c r="AR14" s="770"/>
      <c r="AS14" s="770"/>
      <c r="AT14" s="770"/>
      <c r="AU14" s="771"/>
      <c r="AV14" s="771"/>
      <c r="AW14" s="771"/>
      <c r="AX14" s="771"/>
      <c r="AY14" s="772"/>
      <c r="AZ14" s="232"/>
      <c r="BA14" s="232"/>
      <c r="BB14" s="232"/>
      <c r="BC14" s="232"/>
      <c r="BD14" s="232"/>
      <c r="BE14" s="233"/>
      <c r="BF14" s="233"/>
      <c r="BG14" s="233"/>
      <c r="BH14" s="233"/>
      <c r="BI14" s="233"/>
      <c r="BJ14" s="233"/>
      <c r="BK14" s="233"/>
      <c r="BL14" s="233"/>
      <c r="BM14" s="233"/>
      <c r="BN14" s="233"/>
      <c r="BO14" s="233"/>
      <c r="BP14" s="233"/>
      <c r="BQ14" s="238">
        <v>8</v>
      </c>
      <c r="BR14" s="239"/>
      <c r="BS14" s="773"/>
      <c r="BT14" s="774"/>
      <c r="BU14" s="774"/>
      <c r="BV14" s="774"/>
      <c r="BW14" s="774"/>
      <c r="BX14" s="774"/>
      <c r="BY14" s="774"/>
      <c r="BZ14" s="774"/>
      <c r="CA14" s="774"/>
      <c r="CB14" s="774"/>
      <c r="CC14" s="774"/>
      <c r="CD14" s="774"/>
      <c r="CE14" s="774"/>
      <c r="CF14" s="774"/>
      <c r="CG14" s="775"/>
      <c r="CH14" s="776"/>
      <c r="CI14" s="777"/>
      <c r="CJ14" s="777"/>
      <c r="CK14" s="777"/>
      <c r="CL14" s="778"/>
      <c r="CM14" s="776"/>
      <c r="CN14" s="777"/>
      <c r="CO14" s="777"/>
      <c r="CP14" s="777"/>
      <c r="CQ14" s="778"/>
      <c r="CR14" s="776"/>
      <c r="CS14" s="777"/>
      <c r="CT14" s="777"/>
      <c r="CU14" s="777"/>
      <c r="CV14" s="778"/>
      <c r="CW14" s="776"/>
      <c r="CX14" s="777"/>
      <c r="CY14" s="777"/>
      <c r="CZ14" s="777"/>
      <c r="DA14" s="778"/>
      <c r="DB14" s="776"/>
      <c r="DC14" s="777"/>
      <c r="DD14" s="777"/>
      <c r="DE14" s="777"/>
      <c r="DF14" s="778"/>
      <c r="DG14" s="776"/>
      <c r="DH14" s="777"/>
      <c r="DI14" s="777"/>
      <c r="DJ14" s="777"/>
      <c r="DK14" s="778"/>
      <c r="DL14" s="776"/>
      <c r="DM14" s="777"/>
      <c r="DN14" s="777"/>
      <c r="DO14" s="777"/>
      <c r="DP14" s="778"/>
      <c r="DQ14" s="776"/>
      <c r="DR14" s="777"/>
      <c r="DS14" s="777"/>
      <c r="DT14" s="777"/>
      <c r="DU14" s="778"/>
      <c r="DV14" s="773"/>
      <c r="DW14" s="774"/>
      <c r="DX14" s="774"/>
      <c r="DY14" s="774"/>
      <c r="DZ14" s="779"/>
      <c r="EA14" s="234"/>
    </row>
    <row r="15" spans="1:131" s="235" customFormat="1" ht="26.25" customHeight="1" x14ac:dyDescent="0.2">
      <c r="A15" s="238">
        <v>9</v>
      </c>
      <c r="B15" s="780"/>
      <c r="C15" s="781"/>
      <c r="D15" s="781"/>
      <c r="E15" s="781"/>
      <c r="F15" s="781"/>
      <c r="G15" s="781"/>
      <c r="H15" s="781"/>
      <c r="I15" s="781"/>
      <c r="J15" s="781"/>
      <c r="K15" s="781"/>
      <c r="L15" s="781"/>
      <c r="M15" s="781"/>
      <c r="N15" s="781"/>
      <c r="O15" s="781"/>
      <c r="P15" s="782"/>
      <c r="Q15" s="783"/>
      <c r="R15" s="784"/>
      <c r="S15" s="784"/>
      <c r="T15" s="784"/>
      <c r="U15" s="784"/>
      <c r="V15" s="784"/>
      <c r="W15" s="784"/>
      <c r="X15" s="784"/>
      <c r="Y15" s="784"/>
      <c r="Z15" s="784"/>
      <c r="AA15" s="784"/>
      <c r="AB15" s="784"/>
      <c r="AC15" s="784"/>
      <c r="AD15" s="784"/>
      <c r="AE15" s="785"/>
      <c r="AF15" s="786"/>
      <c r="AG15" s="787"/>
      <c r="AH15" s="787"/>
      <c r="AI15" s="787"/>
      <c r="AJ15" s="788"/>
      <c r="AK15" s="769"/>
      <c r="AL15" s="770"/>
      <c r="AM15" s="770"/>
      <c r="AN15" s="770"/>
      <c r="AO15" s="770"/>
      <c r="AP15" s="770"/>
      <c r="AQ15" s="770"/>
      <c r="AR15" s="770"/>
      <c r="AS15" s="770"/>
      <c r="AT15" s="770"/>
      <c r="AU15" s="771"/>
      <c r="AV15" s="771"/>
      <c r="AW15" s="771"/>
      <c r="AX15" s="771"/>
      <c r="AY15" s="772"/>
      <c r="AZ15" s="232"/>
      <c r="BA15" s="232"/>
      <c r="BB15" s="232"/>
      <c r="BC15" s="232"/>
      <c r="BD15" s="232"/>
      <c r="BE15" s="233"/>
      <c r="BF15" s="233"/>
      <c r="BG15" s="233"/>
      <c r="BH15" s="233"/>
      <c r="BI15" s="233"/>
      <c r="BJ15" s="233"/>
      <c r="BK15" s="233"/>
      <c r="BL15" s="233"/>
      <c r="BM15" s="233"/>
      <c r="BN15" s="233"/>
      <c r="BO15" s="233"/>
      <c r="BP15" s="233"/>
      <c r="BQ15" s="238">
        <v>9</v>
      </c>
      <c r="BR15" s="239"/>
      <c r="BS15" s="773"/>
      <c r="BT15" s="774"/>
      <c r="BU15" s="774"/>
      <c r="BV15" s="774"/>
      <c r="BW15" s="774"/>
      <c r="BX15" s="774"/>
      <c r="BY15" s="774"/>
      <c r="BZ15" s="774"/>
      <c r="CA15" s="774"/>
      <c r="CB15" s="774"/>
      <c r="CC15" s="774"/>
      <c r="CD15" s="774"/>
      <c r="CE15" s="774"/>
      <c r="CF15" s="774"/>
      <c r="CG15" s="775"/>
      <c r="CH15" s="776"/>
      <c r="CI15" s="777"/>
      <c r="CJ15" s="777"/>
      <c r="CK15" s="777"/>
      <c r="CL15" s="778"/>
      <c r="CM15" s="776"/>
      <c r="CN15" s="777"/>
      <c r="CO15" s="777"/>
      <c r="CP15" s="777"/>
      <c r="CQ15" s="778"/>
      <c r="CR15" s="776"/>
      <c r="CS15" s="777"/>
      <c r="CT15" s="777"/>
      <c r="CU15" s="777"/>
      <c r="CV15" s="778"/>
      <c r="CW15" s="776"/>
      <c r="CX15" s="777"/>
      <c r="CY15" s="777"/>
      <c r="CZ15" s="777"/>
      <c r="DA15" s="778"/>
      <c r="DB15" s="776"/>
      <c r="DC15" s="777"/>
      <c r="DD15" s="777"/>
      <c r="DE15" s="777"/>
      <c r="DF15" s="778"/>
      <c r="DG15" s="776"/>
      <c r="DH15" s="777"/>
      <c r="DI15" s="777"/>
      <c r="DJ15" s="777"/>
      <c r="DK15" s="778"/>
      <c r="DL15" s="776"/>
      <c r="DM15" s="777"/>
      <c r="DN15" s="777"/>
      <c r="DO15" s="777"/>
      <c r="DP15" s="778"/>
      <c r="DQ15" s="776"/>
      <c r="DR15" s="777"/>
      <c r="DS15" s="777"/>
      <c r="DT15" s="777"/>
      <c r="DU15" s="778"/>
      <c r="DV15" s="773"/>
      <c r="DW15" s="774"/>
      <c r="DX15" s="774"/>
      <c r="DY15" s="774"/>
      <c r="DZ15" s="779"/>
      <c r="EA15" s="234"/>
    </row>
    <row r="16" spans="1:131" s="235" customFormat="1" ht="26.25" customHeight="1" x14ac:dyDescent="0.2">
      <c r="A16" s="238">
        <v>10</v>
      </c>
      <c r="B16" s="780"/>
      <c r="C16" s="781"/>
      <c r="D16" s="781"/>
      <c r="E16" s="781"/>
      <c r="F16" s="781"/>
      <c r="G16" s="781"/>
      <c r="H16" s="781"/>
      <c r="I16" s="781"/>
      <c r="J16" s="781"/>
      <c r="K16" s="781"/>
      <c r="L16" s="781"/>
      <c r="M16" s="781"/>
      <c r="N16" s="781"/>
      <c r="O16" s="781"/>
      <c r="P16" s="782"/>
      <c r="Q16" s="783"/>
      <c r="R16" s="784"/>
      <c r="S16" s="784"/>
      <c r="T16" s="784"/>
      <c r="U16" s="784"/>
      <c r="V16" s="784"/>
      <c r="W16" s="784"/>
      <c r="X16" s="784"/>
      <c r="Y16" s="784"/>
      <c r="Z16" s="784"/>
      <c r="AA16" s="784"/>
      <c r="AB16" s="784"/>
      <c r="AC16" s="784"/>
      <c r="AD16" s="784"/>
      <c r="AE16" s="785"/>
      <c r="AF16" s="786"/>
      <c r="AG16" s="787"/>
      <c r="AH16" s="787"/>
      <c r="AI16" s="787"/>
      <c r="AJ16" s="788"/>
      <c r="AK16" s="769"/>
      <c r="AL16" s="770"/>
      <c r="AM16" s="770"/>
      <c r="AN16" s="770"/>
      <c r="AO16" s="770"/>
      <c r="AP16" s="770"/>
      <c r="AQ16" s="770"/>
      <c r="AR16" s="770"/>
      <c r="AS16" s="770"/>
      <c r="AT16" s="770"/>
      <c r="AU16" s="771"/>
      <c r="AV16" s="771"/>
      <c r="AW16" s="771"/>
      <c r="AX16" s="771"/>
      <c r="AY16" s="772"/>
      <c r="AZ16" s="232"/>
      <c r="BA16" s="232"/>
      <c r="BB16" s="232"/>
      <c r="BC16" s="232"/>
      <c r="BD16" s="232"/>
      <c r="BE16" s="233"/>
      <c r="BF16" s="233"/>
      <c r="BG16" s="233"/>
      <c r="BH16" s="233"/>
      <c r="BI16" s="233"/>
      <c r="BJ16" s="233"/>
      <c r="BK16" s="233"/>
      <c r="BL16" s="233"/>
      <c r="BM16" s="233"/>
      <c r="BN16" s="233"/>
      <c r="BO16" s="233"/>
      <c r="BP16" s="233"/>
      <c r="BQ16" s="238">
        <v>10</v>
      </c>
      <c r="BR16" s="239"/>
      <c r="BS16" s="773"/>
      <c r="BT16" s="774"/>
      <c r="BU16" s="774"/>
      <c r="BV16" s="774"/>
      <c r="BW16" s="774"/>
      <c r="BX16" s="774"/>
      <c r="BY16" s="774"/>
      <c r="BZ16" s="774"/>
      <c r="CA16" s="774"/>
      <c r="CB16" s="774"/>
      <c r="CC16" s="774"/>
      <c r="CD16" s="774"/>
      <c r="CE16" s="774"/>
      <c r="CF16" s="774"/>
      <c r="CG16" s="775"/>
      <c r="CH16" s="776"/>
      <c r="CI16" s="777"/>
      <c r="CJ16" s="777"/>
      <c r="CK16" s="777"/>
      <c r="CL16" s="778"/>
      <c r="CM16" s="776"/>
      <c r="CN16" s="777"/>
      <c r="CO16" s="777"/>
      <c r="CP16" s="777"/>
      <c r="CQ16" s="778"/>
      <c r="CR16" s="776"/>
      <c r="CS16" s="777"/>
      <c r="CT16" s="777"/>
      <c r="CU16" s="777"/>
      <c r="CV16" s="778"/>
      <c r="CW16" s="776"/>
      <c r="CX16" s="777"/>
      <c r="CY16" s="777"/>
      <c r="CZ16" s="777"/>
      <c r="DA16" s="778"/>
      <c r="DB16" s="776"/>
      <c r="DC16" s="777"/>
      <c r="DD16" s="777"/>
      <c r="DE16" s="777"/>
      <c r="DF16" s="778"/>
      <c r="DG16" s="776"/>
      <c r="DH16" s="777"/>
      <c r="DI16" s="777"/>
      <c r="DJ16" s="777"/>
      <c r="DK16" s="778"/>
      <c r="DL16" s="776"/>
      <c r="DM16" s="777"/>
      <c r="DN16" s="777"/>
      <c r="DO16" s="777"/>
      <c r="DP16" s="778"/>
      <c r="DQ16" s="776"/>
      <c r="DR16" s="777"/>
      <c r="DS16" s="777"/>
      <c r="DT16" s="777"/>
      <c r="DU16" s="778"/>
      <c r="DV16" s="773"/>
      <c r="DW16" s="774"/>
      <c r="DX16" s="774"/>
      <c r="DY16" s="774"/>
      <c r="DZ16" s="779"/>
      <c r="EA16" s="234"/>
    </row>
    <row r="17" spans="1:131" s="235" customFormat="1" ht="26.25" customHeight="1" x14ac:dyDescent="0.2">
      <c r="A17" s="238">
        <v>11</v>
      </c>
      <c r="B17" s="780"/>
      <c r="C17" s="781"/>
      <c r="D17" s="781"/>
      <c r="E17" s="781"/>
      <c r="F17" s="781"/>
      <c r="G17" s="781"/>
      <c r="H17" s="781"/>
      <c r="I17" s="781"/>
      <c r="J17" s="781"/>
      <c r="K17" s="781"/>
      <c r="L17" s="781"/>
      <c r="M17" s="781"/>
      <c r="N17" s="781"/>
      <c r="O17" s="781"/>
      <c r="P17" s="782"/>
      <c r="Q17" s="783"/>
      <c r="R17" s="784"/>
      <c r="S17" s="784"/>
      <c r="T17" s="784"/>
      <c r="U17" s="784"/>
      <c r="V17" s="784"/>
      <c r="W17" s="784"/>
      <c r="X17" s="784"/>
      <c r="Y17" s="784"/>
      <c r="Z17" s="784"/>
      <c r="AA17" s="784"/>
      <c r="AB17" s="784"/>
      <c r="AC17" s="784"/>
      <c r="AD17" s="784"/>
      <c r="AE17" s="785"/>
      <c r="AF17" s="786"/>
      <c r="AG17" s="787"/>
      <c r="AH17" s="787"/>
      <c r="AI17" s="787"/>
      <c r="AJ17" s="788"/>
      <c r="AK17" s="769"/>
      <c r="AL17" s="770"/>
      <c r="AM17" s="770"/>
      <c r="AN17" s="770"/>
      <c r="AO17" s="770"/>
      <c r="AP17" s="770"/>
      <c r="AQ17" s="770"/>
      <c r="AR17" s="770"/>
      <c r="AS17" s="770"/>
      <c r="AT17" s="770"/>
      <c r="AU17" s="771"/>
      <c r="AV17" s="771"/>
      <c r="AW17" s="771"/>
      <c r="AX17" s="771"/>
      <c r="AY17" s="772"/>
      <c r="AZ17" s="232"/>
      <c r="BA17" s="232"/>
      <c r="BB17" s="232"/>
      <c r="BC17" s="232"/>
      <c r="BD17" s="232"/>
      <c r="BE17" s="233"/>
      <c r="BF17" s="233"/>
      <c r="BG17" s="233"/>
      <c r="BH17" s="233"/>
      <c r="BI17" s="233"/>
      <c r="BJ17" s="233"/>
      <c r="BK17" s="233"/>
      <c r="BL17" s="233"/>
      <c r="BM17" s="233"/>
      <c r="BN17" s="233"/>
      <c r="BO17" s="233"/>
      <c r="BP17" s="233"/>
      <c r="BQ17" s="238">
        <v>11</v>
      </c>
      <c r="BR17" s="239"/>
      <c r="BS17" s="773"/>
      <c r="BT17" s="774"/>
      <c r="BU17" s="774"/>
      <c r="BV17" s="774"/>
      <c r="BW17" s="774"/>
      <c r="BX17" s="774"/>
      <c r="BY17" s="774"/>
      <c r="BZ17" s="774"/>
      <c r="CA17" s="774"/>
      <c r="CB17" s="774"/>
      <c r="CC17" s="774"/>
      <c r="CD17" s="774"/>
      <c r="CE17" s="774"/>
      <c r="CF17" s="774"/>
      <c r="CG17" s="775"/>
      <c r="CH17" s="776"/>
      <c r="CI17" s="777"/>
      <c r="CJ17" s="777"/>
      <c r="CK17" s="777"/>
      <c r="CL17" s="778"/>
      <c r="CM17" s="776"/>
      <c r="CN17" s="777"/>
      <c r="CO17" s="777"/>
      <c r="CP17" s="777"/>
      <c r="CQ17" s="778"/>
      <c r="CR17" s="776"/>
      <c r="CS17" s="777"/>
      <c r="CT17" s="777"/>
      <c r="CU17" s="777"/>
      <c r="CV17" s="778"/>
      <c r="CW17" s="776"/>
      <c r="CX17" s="777"/>
      <c r="CY17" s="777"/>
      <c r="CZ17" s="777"/>
      <c r="DA17" s="778"/>
      <c r="DB17" s="776"/>
      <c r="DC17" s="777"/>
      <c r="DD17" s="777"/>
      <c r="DE17" s="777"/>
      <c r="DF17" s="778"/>
      <c r="DG17" s="776"/>
      <c r="DH17" s="777"/>
      <c r="DI17" s="777"/>
      <c r="DJ17" s="777"/>
      <c r="DK17" s="778"/>
      <c r="DL17" s="776"/>
      <c r="DM17" s="777"/>
      <c r="DN17" s="777"/>
      <c r="DO17" s="777"/>
      <c r="DP17" s="778"/>
      <c r="DQ17" s="776"/>
      <c r="DR17" s="777"/>
      <c r="DS17" s="777"/>
      <c r="DT17" s="777"/>
      <c r="DU17" s="778"/>
      <c r="DV17" s="773"/>
      <c r="DW17" s="774"/>
      <c r="DX17" s="774"/>
      <c r="DY17" s="774"/>
      <c r="DZ17" s="779"/>
      <c r="EA17" s="234"/>
    </row>
    <row r="18" spans="1:131" s="235" customFormat="1" ht="26.25" customHeight="1" x14ac:dyDescent="0.2">
      <c r="A18" s="238">
        <v>12</v>
      </c>
      <c r="B18" s="780"/>
      <c r="C18" s="781"/>
      <c r="D18" s="781"/>
      <c r="E18" s="781"/>
      <c r="F18" s="781"/>
      <c r="G18" s="781"/>
      <c r="H18" s="781"/>
      <c r="I18" s="781"/>
      <c r="J18" s="781"/>
      <c r="K18" s="781"/>
      <c r="L18" s="781"/>
      <c r="M18" s="781"/>
      <c r="N18" s="781"/>
      <c r="O18" s="781"/>
      <c r="P18" s="782"/>
      <c r="Q18" s="783"/>
      <c r="R18" s="784"/>
      <c r="S18" s="784"/>
      <c r="T18" s="784"/>
      <c r="U18" s="784"/>
      <c r="V18" s="784"/>
      <c r="W18" s="784"/>
      <c r="X18" s="784"/>
      <c r="Y18" s="784"/>
      <c r="Z18" s="784"/>
      <c r="AA18" s="784"/>
      <c r="AB18" s="784"/>
      <c r="AC18" s="784"/>
      <c r="AD18" s="784"/>
      <c r="AE18" s="785"/>
      <c r="AF18" s="786"/>
      <c r="AG18" s="787"/>
      <c r="AH18" s="787"/>
      <c r="AI18" s="787"/>
      <c r="AJ18" s="788"/>
      <c r="AK18" s="769"/>
      <c r="AL18" s="770"/>
      <c r="AM18" s="770"/>
      <c r="AN18" s="770"/>
      <c r="AO18" s="770"/>
      <c r="AP18" s="770"/>
      <c r="AQ18" s="770"/>
      <c r="AR18" s="770"/>
      <c r="AS18" s="770"/>
      <c r="AT18" s="770"/>
      <c r="AU18" s="771"/>
      <c r="AV18" s="771"/>
      <c r="AW18" s="771"/>
      <c r="AX18" s="771"/>
      <c r="AY18" s="772"/>
      <c r="AZ18" s="232"/>
      <c r="BA18" s="232"/>
      <c r="BB18" s="232"/>
      <c r="BC18" s="232"/>
      <c r="BD18" s="232"/>
      <c r="BE18" s="233"/>
      <c r="BF18" s="233"/>
      <c r="BG18" s="233"/>
      <c r="BH18" s="233"/>
      <c r="BI18" s="233"/>
      <c r="BJ18" s="233"/>
      <c r="BK18" s="233"/>
      <c r="BL18" s="233"/>
      <c r="BM18" s="233"/>
      <c r="BN18" s="233"/>
      <c r="BO18" s="233"/>
      <c r="BP18" s="233"/>
      <c r="BQ18" s="238">
        <v>12</v>
      </c>
      <c r="BR18" s="239"/>
      <c r="BS18" s="773"/>
      <c r="BT18" s="774"/>
      <c r="BU18" s="774"/>
      <c r="BV18" s="774"/>
      <c r="BW18" s="774"/>
      <c r="BX18" s="774"/>
      <c r="BY18" s="774"/>
      <c r="BZ18" s="774"/>
      <c r="CA18" s="774"/>
      <c r="CB18" s="774"/>
      <c r="CC18" s="774"/>
      <c r="CD18" s="774"/>
      <c r="CE18" s="774"/>
      <c r="CF18" s="774"/>
      <c r="CG18" s="775"/>
      <c r="CH18" s="776"/>
      <c r="CI18" s="777"/>
      <c r="CJ18" s="777"/>
      <c r="CK18" s="777"/>
      <c r="CL18" s="778"/>
      <c r="CM18" s="776"/>
      <c r="CN18" s="777"/>
      <c r="CO18" s="777"/>
      <c r="CP18" s="777"/>
      <c r="CQ18" s="778"/>
      <c r="CR18" s="776"/>
      <c r="CS18" s="777"/>
      <c r="CT18" s="777"/>
      <c r="CU18" s="777"/>
      <c r="CV18" s="778"/>
      <c r="CW18" s="776"/>
      <c r="CX18" s="777"/>
      <c r="CY18" s="777"/>
      <c r="CZ18" s="777"/>
      <c r="DA18" s="778"/>
      <c r="DB18" s="776"/>
      <c r="DC18" s="777"/>
      <c r="DD18" s="777"/>
      <c r="DE18" s="777"/>
      <c r="DF18" s="778"/>
      <c r="DG18" s="776"/>
      <c r="DH18" s="777"/>
      <c r="DI18" s="777"/>
      <c r="DJ18" s="777"/>
      <c r="DK18" s="778"/>
      <c r="DL18" s="776"/>
      <c r="DM18" s="777"/>
      <c r="DN18" s="777"/>
      <c r="DO18" s="777"/>
      <c r="DP18" s="778"/>
      <c r="DQ18" s="776"/>
      <c r="DR18" s="777"/>
      <c r="DS18" s="777"/>
      <c r="DT18" s="777"/>
      <c r="DU18" s="778"/>
      <c r="DV18" s="773"/>
      <c r="DW18" s="774"/>
      <c r="DX18" s="774"/>
      <c r="DY18" s="774"/>
      <c r="DZ18" s="779"/>
      <c r="EA18" s="234"/>
    </row>
    <row r="19" spans="1:131" s="235" customFormat="1" ht="26.25" customHeight="1" x14ac:dyDescent="0.2">
      <c r="A19" s="238">
        <v>13</v>
      </c>
      <c r="B19" s="780"/>
      <c r="C19" s="781"/>
      <c r="D19" s="781"/>
      <c r="E19" s="781"/>
      <c r="F19" s="781"/>
      <c r="G19" s="781"/>
      <c r="H19" s="781"/>
      <c r="I19" s="781"/>
      <c r="J19" s="781"/>
      <c r="K19" s="781"/>
      <c r="L19" s="781"/>
      <c r="M19" s="781"/>
      <c r="N19" s="781"/>
      <c r="O19" s="781"/>
      <c r="P19" s="782"/>
      <c r="Q19" s="783"/>
      <c r="R19" s="784"/>
      <c r="S19" s="784"/>
      <c r="T19" s="784"/>
      <c r="U19" s="784"/>
      <c r="V19" s="784"/>
      <c r="W19" s="784"/>
      <c r="X19" s="784"/>
      <c r="Y19" s="784"/>
      <c r="Z19" s="784"/>
      <c r="AA19" s="784"/>
      <c r="AB19" s="784"/>
      <c r="AC19" s="784"/>
      <c r="AD19" s="784"/>
      <c r="AE19" s="785"/>
      <c r="AF19" s="786"/>
      <c r="AG19" s="787"/>
      <c r="AH19" s="787"/>
      <c r="AI19" s="787"/>
      <c r="AJ19" s="788"/>
      <c r="AK19" s="769"/>
      <c r="AL19" s="770"/>
      <c r="AM19" s="770"/>
      <c r="AN19" s="770"/>
      <c r="AO19" s="770"/>
      <c r="AP19" s="770"/>
      <c r="AQ19" s="770"/>
      <c r="AR19" s="770"/>
      <c r="AS19" s="770"/>
      <c r="AT19" s="770"/>
      <c r="AU19" s="771"/>
      <c r="AV19" s="771"/>
      <c r="AW19" s="771"/>
      <c r="AX19" s="771"/>
      <c r="AY19" s="772"/>
      <c r="AZ19" s="232"/>
      <c r="BA19" s="232"/>
      <c r="BB19" s="232"/>
      <c r="BC19" s="232"/>
      <c r="BD19" s="232"/>
      <c r="BE19" s="233"/>
      <c r="BF19" s="233"/>
      <c r="BG19" s="233"/>
      <c r="BH19" s="233"/>
      <c r="BI19" s="233"/>
      <c r="BJ19" s="233"/>
      <c r="BK19" s="233"/>
      <c r="BL19" s="233"/>
      <c r="BM19" s="233"/>
      <c r="BN19" s="233"/>
      <c r="BO19" s="233"/>
      <c r="BP19" s="233"/>
      <c r="BQ19" s="238">
        <v>13</v>
      </c>
      <c r="BR19" s="239"/>
      <c r="BS19" s="773"/>
      <c r="BT19" s="774"/>
      <c r="BU19" s="774"/>
      <c r="BV19" s="774"/>
      <c r="BW19" s="774"/>
      <c r="BX19" s="774"/>
      <c r="BY19" s="774"/>
      <c r="BZ19" s="774"/>
      <c r="CA19" s="774"/>
      <c r="CB19" s="774"/>
      <c r="CC19" s="774"/>
      <c r="CD19" s="774"/>
      <c r="CE19" s="774"/>
      <c r="CF19" s="774"/>
      <c r="CG19" s="775"/>
      <c r="CH19" s="776"/>
      <c r="CI19" s="777"/>
      <c r="CJ19" s="777"/>
      <c r="CK19" s="777"/>
      <c r="CL19" s="778"/>
      <c r="CM19" s="776"/>
      <c r="CN19" s="777"/>
      <c r="CO19" s="777"/>
      <c r="CP19" s="777"/>
      <c r="CQ19" s="778"/>
      <c r="CR19" s="776"/>
      <c r="CS19" s="777"/>
      <c r="CT19" s="777"/>
      <c r="CU19" s="777"/>
      <c r="CV19" s="778"/>
      <c r="CW19" s="776"/>
      <c r="CX19" s="777"/>
      <c r="CY19" s="777"/>
      <c r="CZ19" s="777"/>
      <c r="DA19" s="778"/>
      <c r="DB19" s="776"/>
      <c r="DC19" s="777"/>
      <c r="DD19" s="777"/>
      <c r="DE19" s="777"/>
      <c r="DF19" s="778"/>
      <c r="DG19" s="776"/>
      <c r="DH19" s="777"/>
      <c r="DI19" s="777"/>
      <c r="DJ19" s="777"/>
      <c r="DK19" s="778"/>
      <c r="DL19" s="776"/>
      <c r="DM19" s="777"/>
      <c r="DN19" s="777"/>
      <c r="DO19" s="777"/>
      <c r="DP19" s="778"/>
      <c r="DQ19" s="776"/>
      <c r="DR19" s="777"/>
      <c r="DS19" s="777"/>
      <c r="DT19" s="777"/>
      <c r="DU19" s="778"/>
      <c r="DV19" s="773"/>
      <c r="DW19" s="774"/>
      <c r="DX19" s="774"/>
      <c r="DY19" s="774"/>
      <c r="DZ19" s="779"/>
      <c r="EA19" s="234"/>
    </row>
    <row r="20" spans="1:131" s="235" customFormat="1" ht="26.25" customHeight="1" x14ac:dyDescent="0.2">
      <c r="A20" s="238">
        <v>14</v>
      </c>
      <c r="B20" s="780"/>
      <c r="C20" s="781"/>
      <c r="D20" s="781"/>
      <c r="E20" s="781"/>
      <c r="F20" s="781"/>
      <c r="G20" s="781"/>
      <c r="H20" s="781"/>
      <c r="I20" s="781"/>
      <c r="J20" s="781"/>
      <c r="K20" s="781"/>
      <c r="L20" s="781"/>
      <c r="M20" s="781"/>
      <c r="N20" s="781"/>
      <c r="O20" s="781"/>
      <c r="P20" s="782"/>
      <c r="Q20" s="783"/>
      <c r="R20" s="784"/>
      <c r="S20" s="784"/>
      <c r="T20" s="784"/>
      <c r="U20" s="784"/>
      <c r="V20" s="784"/>
      <c r="W20" s="784"/>
      <c r="X20" s="784"/>
      <c r="Y20" s="784"/>
      <c r="Z20" s="784"/>
      <c r="AA20" s="784"/>
      <c r="AB20" s="784"/>
      <c r="AC20" s="784"/>
      <c r="AD20" s="784"/>
      <c r="AE20" s="785"/>
      <c r="AF20" s="786"/>
      <c r="AG20" s="787"/>
      <c r="AH20" s="787"/>
      <c r="AI20" s="787"/>
      <c r="AJ20" s="788"/>
      <c r="AK20" s="769"/>
      <c r="AL20" s="770"/>
      <c r="AM20" s="770"/>
      <c r="AN20" s="770"/>
      <c r="AO20" s="770"/>
      <c r="AP20" s="770"/>
      <c r="AQ20" s="770"/>
      <c r="AR20" s="770"/>
      <c r="AS20" s="770"/>
      <c r="AT20" s="770"/>
      <c r="AU20" s="771"/>
      <c r="AV20" s="771"/>
      <c r="AW20" s="771"/>
      <c r="AX20" s="771"/>
      <c r="AY20" s="772"/>
      <c r="AZ20" s="232"/>
      <c r="BA20" s="232"/>
      <c r="BB20" s="232"/>
      <c r="BC20" s="232"/>
      <c r="BD20" s="232"/>
      <c r="BE20" s="233"/>
      <c r="BF20" s="233"/>
      <c r="BG20" s="233"/>
      <c r="BH20" s="233"/>
      <c r="BI20" s="233"/>
      <c r="BJ20" s="233"/>
      <c r="BK20" s="233"/>
      <c r="BL20" s="233"/>
      <c r="BM20" s="233"/>
      <c r="BN20" s="233"/>
      <c r="BO20" s="233"/>
      <c r="BP20" s="233"/>
      <c r="BQ20" s="238">
        <v>14</v>
      </c>
      <c r="BR20" s="239"/>
      <c r="BS20" s="773"/>
      <c r="BT20" s="774"/>
      <c r="BU20" s="774"/>
      <c r="BV20" s="774"/>
      <c r="BW20" s="774"/>
      <c r="BX20" s="774"/>
      <c r="BY20" s="774"/>
      <c r="BZ20" s="774"/>
      <c r="CA20" s="774"/>
      <c r="CB20" s="774"/>
      <c r="CC20" s="774"/>
      <c r="CD20" s="774"/>
      <c r="CE20" s="774"/>
      <c r="CF20" s="774"/>
      <c r="CG20" s="775"/>
      <c r="CH20" s="776"/>
      <c r="CI20" s="777"/>
      <c r="CJ20" s="777"/>
      <c r="CK20" s="777"/>
      <c r="CL20" s="778"/>
      <c r="CM20" s="776"/>
      <c r="CN20" s="777"/>
      <c r="CO20" s="777"/>
      <c r="CP20" s="777"/>
      <c r="CQ20" s="778"/>
      <c r="CR20" s="776"/>
      <c r="CS20" s="777"/>
      <c r="CT20" s="777"/>
      <c r="CU20" s="777"/>
      <c r="CV20" s="778"/>
      <c r="CW20" s="776"/>
      <c r="CX20" s="777"/>
      <c r="CY20" s="777"/>
      <c r="CZ20" s="777"/>
      <c r="DA20" s="778"/>
      <c r="DB20" s="776"/>
      <c r="DC20" s="777"/>
      <c r="DD20" s="777"/>
      <c r="DE20" s="777"/>
      <c r="DF20" s="778"/>
      <c r="DG20" s="776"/>
      <c r="DH20" s="777"/>
      <c r="DI20" s="777"/>
      <c r="DJ20" s="777"/>
      <c r="DK20" s="778"/>
      <c r="DL20" s="776"/>
      <c r="DM20" s="777"/>
      <c r="DN20" s="777"/>
      <c r="DO20" s="777"/>
      <c r="DP20" s="778"/>
      <c r="DQ20" s="776"/>
      <c r="DR20" s="777"/>
      <c r="DS20" s="777"/>
      <c r="DT20" s="777"/>
      <c r="DU20" s="778"/>
      <c r="DV20" s="773"/>
      <c r="DW20" s="774"/>
      <c r="DX20" s="774"/>
      <c r="DY20" s="774"/>
      <c r="DZ20" s="779"/>
      <c r="EA20" s="234"/>
    </row>
    <row r="21" spans="1:131" s="235" customFormat="1" ht="26.25" customHeight="1" thickBot="1" x14ac:dyDescent="0.25">
      <c r="A21" s="238">
        <v>15</v>
      </c>
      <c r="B21" s="780"/>
      <c r="C21" s="781"/>
      <c r="D21" s="781"/>
      <c r="E21" s="781"/>
      <c r="F21" s="781"/>
      <c r="G21" s="781"/>
      <c r="H21" s="781"/>
      <c r="I21" s="781"/>
      <c r="J21" s="781"/>
      <c r="K21" s="781"/>
      <c r="L21" s="781"/>
      <c r="M21" s="781"/>
      <c r="N21" s="781"/>
      <c r="O21" s="781"/>
      <c r="P21" s="782"/>
      <c r="Q21" s="783"/>
      <c r="R21" s="784"/>
      <c r="S21" s="784"/>
      <c r="T21" s="784"/>
      <c r="U21" s="784"/>
      <c r="V21" s="784"/>
      <c r="W21" s="784"/>
      <c r="X21" s="784"/>
      <c r="Y21" s="784"/>
      <c r="Z21" s="784"/>
      <c r="AA21" s="784"/>
      <c r="AB21" s="784"/>
      <c r="AC21" s="784"/>
      <c r="AD21" s="784"/>
      <c r="AE21" s="785"/>
      <c r="AF21" s="786"/>
      <c r="AG21" s="787"/>
      <c r="AH21" s="787"/>
      <c r="AI21" s="787"/>
      <c r="AJ21" s="788"/>
      <c r="AK21" s="769"/>
      <c r="AL21" s="770"/>
      <c r="AM21" s="770"/>
      <c r="AN21" s="770"/>
      <c r="AO21" s="770"/>
      <c r="AP21" s="770"/>
      <c r="AQ21" s="770"/>
      <c r="AR21" s="770"/>
      <c r="AS21" s="770"/>
      <c r="AT21" s="770"/>
      <c r="AU21" s="771"/>
      <c r="AV21" s="771"/>
      <c r="AW21" s="771"/>
      <c r="AX21" s="771"/>
      <c r="AY21" s="772"/>
      <c r="AZ21" s="232"/>
      <c r="BA21" s="232"/>
      <c r="BB21" s="232"/>
      <c r="BC21" s="232"/>
      <c r="BD21" s="232"/>
      <c r="BE21" s="233"/>
      <c r="BF21" s="233"/>
      <c r="BG21" s="233"/>
      <c r="BH21" s="233"/>
      <c r="BI21" s="233"/>
      <c r="BJ21" s="233"/>
      <c r="BK21" s="233"/>
      <c r="BL21" s="233"/>
      <c r="BM21" s="233"/>
      <c r="BN21" s="233"/>
      <c r="BO21" s="233"/>
      <c r="BP21" s="233"/>
      <c r="BQ21" s="238">
        <v>15</v>
      </c>
      <c r="BR21" s="239"/>
      <c r="BS21" s="773"/>
      <c r="BT21" s="774"/>
      <c r="BU21" s="774"/>
      <c r="BV21" s="774"/>
      <c r="BW21" s="774"/>
      <c r="BX21" s="774"/>
      <c r="BY21" s="774"/>
      <c r="BZ21" s="774"/>
      <c r="CA21" s="774"/>
      <c r="CB21" s="774"/>
      <c r="CC21" s="774"/>
      <c r="CD21" s="774"/>
      <c r="CE21" s="774"/>
      <c r="CF21" s="774"/>
      <c r="CG21" s="775"/>
      <c r="CH21" s="776"/>
      <c r="CI21" s="777"/>
      <c r="CJ21" s="777"/>
      <c r="CK21" s="777"/>
      <c r="CL21" s="778"/>
      <c r="CM21" s="776"/>
      <c r="CN21" s="777"/>
      <c r="CO21" s="777"/>
      <c r="CP21" s="777"/>
      <c r="CQ21" s="778"/>
      <c r="CR21" s="776"/>
      <c r="CS21" s="777"/>
      <c r="CT21" s="777"/>
      <c r="CU21" s="777"/>
      <c r="CV21" s="778"/>
      <c r="CW21" s="776"/>
      <c r="CX21" s="777"/>
      <c r="CY21" s="777"/>
      <c r="CZ21" s="777"/>
      <c r="DA21" s="778"/>
      <c r="DB21" s="776"/>
      <c r="DC21" s="777"/>
      <c r="DD21" s="777"/>
      <c r="DE21" s="777"/>
      <c r="DF21" s="778"/>
      <c r="DG21" s="776"/>
      <c r="DH21" s="777"/>
      <c r="DI21" s="777"/>
      <c r="DJ21" s="777"/>
      <c r="DK21" s="778"/>
      <c r="DL21" s="776"/>
      <c r="DM21" s="777"/>
      <c r="DN21" s="777"/>
      <c r="DO21" s="777"/>
      <c r="DP21" s="778"/>
      <c r="DQ21" s="776"/>
      <c r="DR21" s="777"/>
      <c r="DS21" s="777"/>
      <c r="DT21" s="777"/>
      <c r="DU21" s="778"/>
      <c r="DV21" s="773"/>
      <c r="DW21" s="774"/>
      <c r="DX21" s="774"/>
      <c r="DY21" s="774"/>
      <c r="DZ21" s="779"/>
      <c r="EA21" s="234"/>
    </row>
    <row r="22" spans="1:131" s="235" customFormat="1" ht="26.25" customHeight="1" x14ac:dyDescent="0.2">
      <c r="A22" s="238">
        <v>16</v>
      </c>
      <c r="B22" s="780"/>
      <c r="C22" s="781"/>
      <c r="D22" s="781"/>
      <c r="E22" s="781"/>
      <c r="F22" s="781"/>
      <c r="G22" s="781"/>
      <c r="H22" s="781"/>
      <c r="I22" s="781"/>
      <c r="J22" s="781"/>
      <c r="K22" s="781"/>
      <c r="L22" s="781"/>
      <c r="M22" s="781"/>
      <c r="N22" s="781"/>
      <c r="O22" s="781"/>
      <c r="P22" s="782"/>
      <c r="Q22" s="799"/>
      <c r="R22" s="800"/>
      <c r="S22" s="800"/>
      <c r="T22" s="800"/>
      <c r="U22" s="800"/>
      <c r="V22" s="800"/>
      <c r="W22" s="800"/>
      <c r="X22" s="800"/>
      <c r="Y22" s="800"/>
      <c r="Z22" s="800"/>
      <c r="AA22" s="800"/>
      <c r="AB22" s="800"/>
      <c r="AC22" s="800"/>
      <c r="AD22" s="800"/>
      <c r="AE22" s="801"/>
      <c r="AF22" s="786"/>
      <c r="AG22" s="787"/>
      <c r="AH22" s="787"/>
      <c r="AI22" s="787"/>
      <c r="AJ22" s="788"/>
      <c r="AK22" s="802"/>
      <c r="AL22" s="803"/>
      <c r="AM22" s="803"/>
      <c r="AN22" s="803"/>
      <c r="AO22" s="803"/>
      <c r="AP22" s="803"/>
      <c r="AQ22" s="803"/>
      <c r="AR22" s="803"/>
      <c r="AS22" s="803"/>
      <c r="AT22" s="803"/>
      <c r="AU22" s="804"/>
      <c r="AV22" s="804"/>
      <c r="AW22" s="804"/>
      <c r="AX22" s="804"/>
      <c r="AY22" s="805"/>
      <c r="AZ22" s="806" t="s">
        <v>392</v>
      </c>
      <c r="BA22" s="806"/>
      <c r="BB22" s="806"/>
      <c r="BC22" s="806"/>
      <c r="BD22" s="807"/>
      <c r="BE22" s="233"/>
      <c r="BF22" s="233"/>
      <c r="BG22" s="233"/>
      <c r="BH22" s="233"/>
      <c r="BI22" s="233"/>
      <c r="BJ22" s="233"/>
      <c r="BK22" s="233"/>
      <c r="BL22" s="233"/>
      <c r="BM22" s="233"/>
      <c r="BN22" s="233"/>
      <c r="BO22" s="233"/>
      <c r="BP22" s="233"/>
      <c r="BQ22" s="238">
        <v>16</v>
      </c>
      <c r="BR22" s="239"/>
      <c r="BS22" s="773"/>
      <c r="BT22" s="774"/>
      <c r="BU22" s="774"/>
      <c r="BV22" s="774"/>
      <c r="BW22" s="774"/>
      <c r="BX22" s="774"/>
      <c r="BY22" s="774"/>
      <c r="BZ22" s="774"/>
      <c r="CA22" s="774"/>
      <c r="CB22" s="774"/>
      <c r="CC22" s="774"/>
      <c r="CD22" s="774"/>
      <c r="CE22" s="774"/>
      <c r="CF22" s="774"/>
      <c r="CG22" s="775"/>
      <c r="CH22" s="776"/>
      <c r="CI22" s="777"/>
      <c r="CJ22" s="777"/>
      <c r="CK22" s="777"/>
      <c r="CL22" s="778"/>
      <c r="CM22" s="776"/>
      <c r="CN22" s="777"/>
      <c r="CO22" s="777"/>
      <c r="CP22" s="777"/>
      <c r="CQ22" s="778"/>
      <c r="CR22" s="776"/>
      <c r="CS22" s="777"/>
      <c r="CT22" s="777"/>
      <c r="CU22" s="777"/>
      <c r="CV22" s="778"/>
      <c r="CW22" s="776"/>
      <c r="CX22" s="777"/>
      <c r="CY22" s="777"/>
      <c r="CZ22" s="777"/>
      <c r="DA22" s="778"/>
      <c r="DB22" s="776"/>
      <c r="DC22" s="777"/>
      <c r="DD22" s="777"/>
      <c r="DE22" s="777"/>
      <c r="DF22" s="778"/>
      <c r="DG22" s="776"/>
      <c r="DH22" s="777"/>
      <c r="DI22" s="777"/>
      <c r="DJ22" s="777"/>
      <c r="DK22" s="778"/>
      <c r="DL22" s="776"/>
      <c r="DM22" s="777"/>
      <c r="DN22" s="777"/>
      <c r="DO22" s="777"/>
      <c r="DP22" s="778"/>
      <c r="DQ22" s="776"/>
      <c r="DR22" s="777"/>
      <c r="DS22" s="777"/>
      <c r="DT22" s="777"/>
      <c r="DU22" s="778"/>
      <c r="DV22" s="773"/>
      <c r="DW22" s="774"/>
      <c r="DX22" s="774"/>
      <c r="DY22" s="774"/>
      <c r="DZ22" s="779"/>
      <c r="EA22" s="234"/>
    </row>
    <row r="23" spans="1:131" s="235" customFormat="1" ht="26.25" customHeight="1" thickBot="1" x14ac:dyDescent="0.25">
      <c r="A23" s="240" t="s">
        <v>393</v>
      </c>
      <c r="B23" s="789" t="s">
        <v>394</v>
      </c>
      <c r="C23" s="790"/>
      <c r="D23" s="790"/>
      <c r="E23" s="790"/>
      <c r="F23" s="790"/>
      <c r="G23" s="790"/>
      <c r="H23" s="790"/>
      <c r="I23" s="790"/>
      <c r="J23" s="790"/>
      <c r="K23" s="790"/>
      <c r="L23" s="790"/>
      <c r="M23" s="790"/>
      <c r="N23" s="790"/>
      <c r="O23" s="790"/>
      <c r="P23" s="791"/>
      <c r="Q23" s="792"/>
      <c r="R23" s="793"/>
      <c r="S23" s="793"/>
      <c r="T23" s="793"/>
      <c r="U23" s="793"/>
      <c r="V23" s="793"/>
      <c r="W23" s="793"/>
      <c r="X23" s="793"/>
      <c r="Y23" s="793"/>
      <c r="Z23" s="793"/>
      <c r="AA23" s="793"/>
      <c r="AB23" s="793"/>
      <c r="AC23" s="793"/>
      <c r="AD23" s="793"/>
      <c r="AE23" s="794"/>
      <c r="AF23" s="795">
        <v>495</v>
      </c>
      <c r="AG23" s="793"/>
      <c r="AH23" s="793"/>
      <c r="AI23" s="793"/>
      <c r="AJ23" s="796"/>
      <c r="AK23" s="797"/>
      <c r="AL23" s="798"/>
      <c r="AM23" s="798"/>
      <c r="AN23" s="798"/>
      <c r="AO23" s="798"/>
      <c r="AP23" s="793"/>
      <c r="AQ23" s="793"/>
      <c r="AR23" s="793"/>
      <c r="AS23" s="793"/>
      <c r="AT23" s="793"/>
      <c r="AU23" s="809"/>
      <c r="AV23" s="809"/>
      <c r="AW23" s="809"/>
      <c r="AX23" s="809"/>
      <c r="AY23" s="810"/>
      <c r="AZ23" s="811" t="s">
        <v>395</v>
      </c>
      <c r="BA23" s="812"/>
      <c r="BB23" s="812"/>
      <c r="BC23" s="812"/>
      <c r="BD23" s="813"/>
      <c r="BE23" s="233"/>
      <c r="BF23" s="233"/>
      <c r="BG23" s="233"/>
      <c r="BH23" s="233"/>
      <c r="BI23" s="233"/>
      <c r="BJ23" s="233"/>
      <c r="BK23" s="233"/>
      <c r="BL23" s="233"/>
      <c r="BM23" s="233"/>
      <c r="BN23" s="233"/>
      <c r="BO23" s="233"/>
      <c r="BP23" s="233"/>
      <c r="BQ23" s="238">
        <v>17</v>
      </c>
      <c r="BR23" s="239"/>
      <c r="BS23" s="773"/>
      <c r="BT23" s="774"/>
      <c r="BU23" s="774"/>
      <c r="BV23" s="774"/>
      <c r="BW23" s="774"/>
      <c r="BX23" s="774"/>
      <c r="BY23" s="774"/>
      <c r="BZ23" s="774"/>
      <c r="CA23" s="774"/>
      <c r="CB23" s="774"/>
      <c r="CC23" s="774"/>
      <c r="CD23" s="774"/>
      <c r="CE23" s="774"/>
      <c r="CF23" s="774"/>
      <c r="CG23" s="775"/>
      <c r="CH23" s="776"/>
      <c r="CI23" s="777"/>
      <c r="CJ23" s="777"/>
      <c r="CK23" s="777"/>
      <c r="CL23" s="778"/>
      <c r="CM23" s="776"/>
      <c r="CN23" s="777"/>
      <c r="CO23" s="777"/>
      <c r="CP23" s="777"/>
      <c r="CQ23" s="778"/>
      <c r="CR23" s="776"/>
      <c r="CS23" s="777"/>
      <c r="CT23" s="777"/>
      <c r="CU23" s="777"/>
      <c r="CV23" s="778"/>
      <c r="CW23" s="776"/>
      <c r="CX23" s="777"/>
      <c r="CY23" s="777"/>
      <c r="CZ23" s="777"/>
      <c r="DA23" s="778"/>
      <c r="DB23" s="776"/>
      <c r="DC23" s="777"/>
      <c r="DD23" s="777"/>
      <c r="DE23" s="777"/>
      <c r="DF23" s="778"/>
      <c r="DG23" s="776"/>
      <c r="DH23" s="777"/>
      <c r="DI23" s="777"/>
      <c r="DJ23" s="777"/>
      <c r="DK23" s="778"/>
      <c r="DL23" s="776"/>
      <c r="DM23" s="777"/>
      <c r="DN23" s="777"/>
      <c r="DO23" s="777"/>
      <c r="DP23" s="778"/>
      <c r="DQ23" s="776"/>
      <c r="DR23" s="777"/>
      <c r="DS23" s="777"/>
      <c r="DT23" s="777"/>
      <c r="DU23" s="778"/>
      <c r="DV23" s="773"/>
      <c r="DW23" s="774"/>
      <c r="DX23" s="774"/>
      <c r="DY23" s="774"/>
      <c r="DZ23" s="779"/>
      <c r="EA23" s="234"/>
    </row>
    <row r="24" spans="1:131" s="235" customFormat="1" ht="26.25" customHeight="1" x14ac:dyDescent="0.2">
      <c r="A24" s="808" t="s">
        <v>396</v>
      </c>
      <c r="B24" s="808"/>
      <c r="C24" s="808"/>
      <c r="D24" s="808"/>
      <c r="E24" s="808"/>
      <c r="F24" s="808"/>
      <c r="G24" s="808"/>
      <c r="H24" s="808"/>
      <c r="I24" s="808"/>
      <c r="J24" s="808"/>
      <c r="K24" s="808"/>
      <c r="L24" s="808"/>
      <c r="M24" s="808"/>
      <c r="N24" s="808"/>
      <c r="O24" s="808"/>
      <c r="P24" s="808"/>
      <c r="Q24" s="808"/>
      <c r="R24" s="808"/>
      <c r="S24" s="808"/>
      <c r="T24" s="808"/>
      <c r="U24" s="808"/>
      <c r="V24" s="808"/>
      <c r="W24" s="808"/>
      <c r="X24" s="808"/>
      <c r="Y24" s="808"/>
      <c r="Z24" s="808"/>
      <c r="AA24" s="808"/>
      <c r="AB24" s="808"/>
      <c r="AC24" s="808"/>
      <c r="AD24" s="808"/>
      <c r="AE24" s="808"/>
      <c r="AF24" s="808"/>
      <c r="AG24" s="808"/>
      <c r="AH24" s="808"/>
      <c r="AI24" s="808"/>
      <c r="AJ24" s="808"/>
      <c r="AK24" s="808"/>
      <c r="AL24" s="808"/>
      <c r="AM24" s="808"/>
      <c r="AN24" s="808"/>
      <c r="AO24" s="808"/>
      <c r="AP24" s="808"/>
      <c r="AQ24" s="808"/>
      <c r="AR24" s="808"/>
      <c r="AS24" s="808"/>
      <c r="AT24" s="808"/>
      <c r="AU24" s="808"/>
      <c r="AV24" s="808"/>
      <c r="AW24" s="808"/>
      <c r="AX24" s="808"/>
      <c r="AY24" s="808"/>
      <c r="AZ24" s="232"/>
      <c r="BA24" s="232"/>
      <c r="BB24" s="232"/>
      <c r="BC24" s="232"/>
      <c r="BD24" s="232"/>
      <c r="BE24" s="233"/>
      <c r="BF24" s="233"/>
      <c r="BG24" s="233"/>
      <c r="BH24" s="233"/>
      <c r="BI24" s="233"/>
      <c r="BJ24" s="233"/>
      <c r="BK24" s="233"/>
      <c r="BL24" s="233"/>
      <c r="BM24" s="233"/>
      <c r="BN24" s="233"/>
      <c r="BO24" s="233"/>
      <c r="BP24" s="233"/>
      <c r="BQ24" s="238">
        <v>18</v>
      </c>
      <c r="BR24" s="239"/>
      <c r="BS24" s="773"/>
      <c r="BT24" s="774"/>
      <c r="BU24" s="774"/>
      <c r="BV24" s="774"/>
      <c r="BW24" s="774"/>
      <c r="BX24" s="774"/>
      <c r="BY24" s="774"/>
      <c r="BZ24" s="774"/>
      <c r="CA24" s="774"/>
      <c r="CB24" s="774"/>
      <c r="CC24" s="774"/>
      <c r="CD24" s="774"/>
      <c r="CE24" s="774"/>
      <c r="CF24" s="774"/>
      <c r="CG24" s="775"/>
      <c r="CH24" s="776"/>
      <c r="CI24" s="777"/>
      <c r="CJ24" s="777"/>
      <c r="CK24" s="777"/>
      <c r="CL24" s="778"/>
      <c r="CM24" s="776"/>
      <c r="CN24" s="777"/>
      <c r="CO24" s="777"/>
      <c r="CP24" s="777"/>
      <c r="CQ24" s="778"/>
      <c r="CR24" s="776"/>
      <c r="CS24" s="777"/>
      <c r="CT24" s="777"/>
      <c r="CU24" s="777"/>
      <c r="CV24" s="778"/>
      <c r="CW24" s="776"/>
      <c r="CX24" s="777"/>
      <c r="CY24" s="777"/>
      <c r="CZ24" s="777"/>
      <c r="DA24" s="778"/>
      <c r="DB24" s="776"/>
      <c r="DC24" s="777"/>
      <c r="DD24" s="777"/>
      <c r="DE24" s="777"/>
      <c r="DF24" s="778"/>
      <c r="DG24" s="776"/>
      <c r="DH24" s="777"/>
      <c r="DI24" s="777"/>
      <c r="DJ24" s="777"/>
      <c r="DK24" s="778"/>
      <c r="DL24" s="776"/>
      <c r="DM24" s="777"/>
      <c r="DN24" s="777"/>
      <c r="DO24" s="777"/>
      <c r="DP24" s="778"/>
      <c r="DQ24" s="776"/>
      <c r="DR24" s="777"/>
      <c r="DS24" s="777"/>
      <c r="DT24" s="777"/>
      <c r="DU24" s="778"/>
      <c r="DV24" s="773"/>
      <c r="DW24" s="774"/>
      <c r="DX24" s="774"/>
      <c r="DY24" s="774"/>
      <c r="DZ24" s="779"/>
      <c r="EA24" s="234"/>
    </row>
    <row r="25" spans="1:131" ht="26.25" customHeight="1" thickBot="1" x14ac:dyDescent="0.25">
      <c r="A25" s="725" t="s">
        <v>397</v>
      </c>
      <c r="B25" s="725"/>
      <c r="C25" s="725"/>
      <c r="D25" s="725"/>
      <c r="E25" s="725"/>
      <c r="F25" s="725"/>
      <c r="G25" s="725"/>
      <c r="H25" s="725"/>
      <c r="I25" s="725"/>
      <c r="J25" s="725"/>
      <c r="K25" s="725"/>
      <c r="L25" s="725"/>
      <c r="M25" s="725"/>
      <c r="N25" s="725"/>
      <c r="O25" s="725"/>
      <c r="P25" s="725"/>
      <c r="Q25" s="725"/>
      <c r="R25" s="725"/>
      <c r="S25" s="725"/>
      <c r="T25" s="725"/>
      <c r="U25" s="725"/>
      <c r="V25" s="725"/>
      <c r="W25" s="725"/>
      <c r="X25" s="725"/>
      <c r="Y25" s="725"/>
      <c r="Z25" s="725"/>
      <c r="AA25" s="725"/>
      <c r="AB25" s="725"/>
      <c r="AC25" s="725"/>
      <c r="AD25" s="725"/>
      <c r="AE25" s="725"/>
      <c r="AF25" s="725"/>
      <c r="AG25" s="725"/>
      <c r="AH25" s="725"/>
      <c r="AI25" s="725"/>
      <c r="AJ25" s="725"/>
      <c r="AK25" s="725"/>
      <c r="AL25" s="725"/>
      <c r="AM25" s="725"/>
      <c r="AN25" s="725"/>
      <c r="AO25" s="725"/>
      <c r="AP25" s="725"/>
      <c r="AQ25" s="725"/>
      <c r="AR25" s="725"/>
      <c r="AS25" s="725"/>
      <c r="AT25" s="725"/>
      <c r="AU25" s="725"/>
      <c r="AV25" s="725"/>
      <c r="AW25" s="725"/>
      <c r="AX25" s="725"/>
      <c r="AY25" s="725"/>
      <c r="AZ25" s="725"/>
      <c r="BA25" s="725"/>
      <c r="BB25" s="725"/>
      <c r="BC25" s="725"/>
      <c r="BD25" s="725"/>
      <c r="BE25" s="725"/>
      <c r="BF25" s="725"/>
      <c r="BG25" s="725"/>
      <c r="BH25" s="725"/>
      <c r="BI25" s="725"/>
      <c r="BJ25" s="232"/>
      <c r="BK25" s="232"/>
      <c r="BL25" s="232"/>
      <c r="BM25" s="232"/>
      <c r="BN25" s="232"/>
      <c r="BO25" s="241"/>
      <c r="BP25" s="241"/>
      <c r="BQ25" s="238">
        <v>19</v>
      </c>
      <c r="BR25" s="239"/>
      <c r="BS25" s="773"/>
      <c r="BT25" s="774"/>
      <c r="BU25" s="774"/>
      <c r="BV25" s="774"/>
      <c r="BW25" s="774"/>
      <c r="BX25" s="774"/>
      <c r="BY25" s="774"/>
      <c r="BZ25" s="774"/>
      <c r="CA25" s="774"/>
      <c r="CB25" s="774"/>
      <c r="CC25" s="774"/>
      <c r="CD25" s="774"/>
      <c r="CE25" s="774"/>
      <c r="CF25" s="774"/>
      <c r="CG25" s="775"/>
      <c r="CH25" s="776"/>
      <c r="CI25" s="777"/>
      <c r="CJ25" s="777"/>
      <c r="CK25" s="777"/>
      <c r="CL25" s="778"/>
      <c r="CM25" s="776"/>
      <c r="CN25" s="777"/>
      <c r="CO25" s="777"/>
      <c r="CP25" s="777"/>
      <c r="CQ25" s="778"/>
      <c r="CR25" s="776"/>
      <c r="CS25" s="777"/>
      <c r="CT25" s="777"/>
      <c r="CU25" s="777"/>
      <c r="CV25" s="778"/>
      <c r="CW25" s="776"/>
      <c r="CX25" s="777"/>
      <c r="CY25" s="777"/>
      <c r="CZ25" s="777"/>
      <c r="DA25" s="778"/>
      <c r="DB25" s="776"/>
      <c r="DC25" s="777"/>
      <c r="DD25" s="777"/>
      <c r="DE25" s="777"/>
      <c r="DF25" s="778"/>
      <c r="DG25" s="776"/>
      <c r="DH25" s="777"/>
      <c r="DI25" s="777"/>
      <c r="DJ25" s="777"/>
      <c r="DK25" s="778"/>
      <c r="DL25" s="776"/>
      <c r="DM25" s="777"/>
      <c r="DN25" s="777"/>
      <c r="DO25" s="777"/>
      <c r="DP25" s="778"/>
      <c r="DQ25" s="776"/>
      <c r="DR25" s="777"/>
      <c r="DS25" s="777"/>
      <c r="DT25" s="777"/>
      <c r="DU25" s="778"/>
      <c r="DV25" s="773"/>
      <c r="DW25" s="774"/>
      <c r="DX25" s="774"/>
      <c r="DY25" s="774"/>
      <c r="DZ25" s="779"/>
      <c r="EA25" s="230"/>
    </row>
    <row r="26" spans="1:131" ht="26.25" customHeight="1" x14ac:dyDescent="0.2">
      <c r="A26" s="727" t="s">
        <v>374</v>
      </c>
      <c r="B26" s="728"/>
      <c r="C26" s="728"/>
      <c r="D26" s="728"/>
      <c r="E26" s="728"/>
      <c r="F26" s="728"/>
      <c r="G26" s="728"/>
      <c r="H26" s="728"/>
      <c r="I26" s="728"/>
      <c r="J26" s="728"/>
      <c r="K26" s="728"/>
      <c r="L26" s="728"/>
      <c r="M26" s="728"/>
      <c r="N26" s="728"/>
      <c r="O26" s="728"/>
      <c r="P26" s="729"/>
      <c r="Q26" s="733" t="s">
        <v>398</v>
      </c>
      <c r="R26" s="734"/>
      <c r="S26" s="734"/>
      <c r="T26" s="734"/>
      <c r="U26" s="735"/>
      <c r="V26" s="733" t="s">
        <v>399</v>
      </c>
      <c r="W26" s="734"/>
      <c r="X26" s="734"/>
      <c r="Y26" s="734"/>
      <c r="Z26" s="735"/>
      <c r="AA26" s="733" t="s">
        <v>400</v>
      </c>
      <c r="AB26" s="734"/>
      <c r="AC26" s="734"/>
      <c r="AD26" s="734"/>
      <c r="AE26" s="734"/>
      <c r="AF26" s="814" t="s">
        <v>401</v>
      </c>
      <c r="AG26" s="815"/>
      <c r="AH26" s="815"/>
      <c r="AI26" s="815"/>
      <c r="AJ26" s="816"/>
      <c r="AK26" s="734" t="s">
        <v>402</v>
      </c>
      <c r="AL26" s="734"/>
      <c r="AM26" s="734"/>
      <c r="AN26" s="734"/>
      <c r="AO26" s="735"/>
      <c r="AP26" s="733" t="s">
        <v>403</v>
      </c>
      <c r="AQ26" s="734"/>
      <c r="AR26" s="734"/>
      <c r="AS26" s="734"/>
      <c r="AT26" s="735"/>
      <c r="AU26" s="733" t="s">
        <v>404</v>
      </c>
      <c r="AV26" s="734"/>
      <c r="AW26" s="734"/>
      <c r="AX26" s="734"/>
      <c r="AY26" s="735"/>
      <c r="AZ26" s="733" t="s">
        <v>405</v>
      </c>
      <c r="BA26" s="734"/>
      <c r="BB26" s="734"/>
      <c r="BC26" s="734"/>
      <c r="BD26" s="735"/>
      <c r="BE26" s="733" t="s">
        <v>381</v>
      </c>
      <c r="BF26" s="734"/>
      <c r="BG26" s="734"/>
      <c r="BH26" s="734"/>
      <c r="BI26" s="740"/>
      <c r="BJ26" s="232"/>
      <c r="BK26" s="232"/>
      <c r="BL26" s="232"/>
      <c r="BM26" s="232"/>
      <c r="BN26" s="232"/>
      <c r="BO26" s="241"/>
      <c r="BP26" s="241"/>
      <c r="BQ26" s="238">
        <v>20</v>
      </c>
      <c r="BR26" s="239"/>
      <c r="BS26" s="773"/>
      <c r="BT26" s="774"/>
      <c r="BU26" s="774"/>
      <c r="BV26" s="774"/>
      <c r="BW26" s="774"/>
      <c r="BX26" s="774"/>
      <c r="BY26" s="774"/>
      <c r="BZ26" s="774"/>
      <c r="CA26" s="774"/>
      <c r="CB26" s="774"/>
      <c r="CC26" s="774"/>
      <c r="CD26" s="774"/>
      <c r="CE26" s="774"/>
      <c r="CF26" s="774"/>
      <c r="CG26" s="775"/>
      <c r="CH26" s="776"/>
      <c r="CI26" s="777"/>
      <c r="CJ26" s="777"/>
      <c r="CK26" s="777"/>
      <c r="CL26" s="778"/>
      <c r="CM26" s="776"/>
      <c r="CN26" s="777"/>
      <c r="CO26" s="777"/>
      <c r="CP26" s="777"/>
      <c r="CQ26" s="778"/>
      <c r="CR26" s="776"/>
      <c r="CS26" s="777"/>
      <c r="CT26" s="777"/>
      <c r="CU26" s="777"/>
      <c r="CV26" s="778"/>
      <c r="CW26" s="776"/>
      <c r="CX26" s="777"/>
      <c r="CY26" s="777"/>
      <c r="CZ26" s="777"/>
      <c r="DA26" s="778"/>
      <c r="DB26" s="776"/>
      <c r="DC26" s="777"/>
      <c r="DD26" s="777"/>
      <c r="DE26" s="777"/>
      <c r="DF26" s="778"/>
      <c r="DG26" s="776"/>
      <c r="DH26" s="777"/>
      <c r="DI26" s="777"/>
      <c r="DJ26" s="777"/>
      <c r="DK26" s="778"/>
      <c r="DL26" s="776"/>
      <c r="DM26" s="777"/>
      <c r="DN26" s="777"/>
      <c r="DO26" s="777"/>
      <c r="DP26" s="778"/>
      <c r="DQ26" s="776"/>
      <c r="DR26" s="777"/>
      <c r="DS26" s="777"/>
      <c r="DT26" s="777"/>
      <c r="DU26" s="778"/>
      <c r="DV26" s="773"/>
      <c r="DW26" s="774"/>
      <c r="DX26" s="774"/>
      <c r="DY26" s="774"/>
      <c r="DZ26" s="779"/>
      <c r="EA26" s="230"/>
    </row>
    <row r="27" spans="1:131" ht="26.25" customHeight="1" thickBot="1" x14ac:dyDescent="0.25">
      <c r="A27" s="730"/>
      <c r="B27" s="731"/>
      <c r="C27" s="731"/>
      <c r="D27" s="731"/>
      <c r="E27" s="731"/>
      <c r="F27" s="731"/>
      <c r="G27" s="731"/>
      <c r="H27" s="731"/>
      <c r="I27" s="731"/>
      <c r="J27" s="731"/>
      <c r="K27" s="731"/>
      <c r="L27" s="731"/>
      <c r="M27" s="731"/>
      <c r="N27" s="731"/>
      <c r="O27" s="731"/>
      <c r="P27" s="732"/>
      <c r="Q27" s="736"/>
      <c r="R27" s="737"/>
      <c r="S27" s="737"/>
      <c r="T27" s="737"/>
      <c r="U27" s="738"/>
      <c r="V27" s="736"/>
      <c r="W27" s="737"/>
      <c r="X27" s="737"/>
      <c r="Y27" s="737"/>
      <c r="Z27" s="738"/>
      <c r="AA27" s="736"/>
      <c r="AB27" s="737"/>
      <c r="AC27" s="737"/>
      <c r="AD27" s="737"/>
      <c r="AE27" s="737"/>
      <c r="AF27" s="817"/>
      <c r="AG27" s="818"/>
      <c r="AH27" s="818"/>
      <c r="AI27" s="818"/>
      <c r="AJ27" s="819"/>
      <c r="AK27" s="737"/>
      <c r="AL27" s="737"/>
      <c r="AM27" s="737"/>
      <c r="AN27" s="737"/>
      <c r="AO27" s="738"/>
      <c r="AP27" s="736"/>
      <c r="AQ27" s="737"/>
      <c r="AR27" s="737"/>
      <c r="AS27" s="737"/>
      <c r="AT27" s="738"/>
      <c r="AU27" s="736"/>
      <c r="AV27" s="737"/>
      <c r="AW27" s="737"/>
      <c r="AX27" s="737"/>
      <c r="AY27" s="738"/>
      <c r="AZ27" s="736"/>
      <c r="BA27" s="737"/>
      <c r="BB27" s="737"/>
      <c r="BC27" s="737"/>
      <c r="BD27" s="738"/>
      <c r="BE27" s="736"/>
      <c r="BF27" s="737"/>
      <c r="BG27" s="737"/>
      <c r="BH27" s="737"/>
      <c r="BI27" s="742"/>
      <c r="BJ27" s="232"/>
      <c r="BK27" s="232"/>
      <c r="BL27" s="232"/>
      <c r="BM27" s="232"/>
      <c r="BN27" s="232"/>
      <c r="BO27" s="241"/>
      <c r="BP27" s="241"/>
      <c r="BQ27" s="238">
        <v>21</v>
      </c>
      <c r="BR27" s="239"/>
      <c r="BS27" s="773"/>
      <c r="BT27" s="774"/>
      <c r="BU27" s="774"/>
      <c r="BV27" s="774"/>
      <c r="BW27" s="774"/>
      <c r="BX27" s="774"/>
      <c r="BY27" s="774"/>
      <c r="BZ27" s="774"/>
      <c r="CA27" s="774"/>
      <c r="CB27" s="774"/>
      <c r="CC27" s="774"/>
      <c r="CD27" s="774"/>
      <c r="CE27" s="774"/>
      <c r="CF27" s="774"/>
      <c r="CG27" s="775"/>
      <c r="CH27" s="776"/>
      <c r="CI27" s="777"/>
      <c r="CJ27" s="777"/>
      <c r="CK27" s="777"/>
      <c r="CL27" s="778"/>
      <c r="CM27" s="776"/>
      <c r="CN27" s="777"/>
      <c r="CO27" s="777"/>
      <c r="CP27" s="777"/>
      <c r="CQ27" s="778"/>
      <c r="CR27" s="776"/>
      <c r="CS27" s="777"/>
      <c r="CT27" s="777"/>
      <c r="CU27" s="777"/>
      <c r="CV27" s="778"/>
      <c r="CW27" s="776"/>
      <c r="CX27" s="777"/>
      <c r="CY27" s="777"/>
      <c r="CZ27" s="777"/>
      <c r="DA27" s="778"/>
      <c r="DB27" s="776"/>
      <c r="DC27" s="777"/>
      <c r="DD27" s="777"/>
      <c r="DE27" s="777"/>
      <c r="DF27" s="778"/>
      <c r="DG27" s="776"/>
      <c r="DH27" s="777"/>
      <c r="DI27" s="777"/>
      <c r="DJ27" s="777"/>
      <c r="DK27" s="778"/>
      <c r="DL27" s="776"/>
      <c r="DM27" s="777"/>
      <c r="DN27" s="777"/>
      <c r="DO27" s="777"/>
      <c r="DP27" s="778"/>
      <c r="DQ27" s="776"/>
      <c r="DR27" s="777"/>
      <c r="DS27" s="777"/>
      <c r="DT27" s="777"/>
      <c r="DU27" s="778"/>
      <c r="DV27" s="773"/>
      <c r="DW27" s="774"/>
      <c r="DX27" s="774"/>
      <c r="DY27" s="774"/>
      <c r="DZ27" s="779"/>
      <c r="EA27" s="230"/>
    </row>
    <row r="28" spans="1:131" ht="26.25" customHeight="1" thickTop="1" x14ac:dyDescent="0.2">
      <c r="A28" s="242">
        <v>1</v>
      </c>
      <c r="B28" s="749" t="s">
        <v>406</v>
      </c>
      <c r="C28" s="750"/>
      <c r="D28" s="750"/>
      <c r="E28" s="750"/>
      <c r="F28" s="750"/>
      <c r="G28" s="750"/>
      <c r="H28" s="750"/>
      <c r="I28" s="750"/>
      <c r="J28" s="750"/>
      <c r="K28" s="750"/>
      <c r="L28" s="750"/>
      <c r="M28" s="750"/>
      <c r="N28" s="750"/>
      <c r="O28" s="750"/>
      <c r="P28" s="751"/>
      <c r="Q28" s="822">
        <v>788</v>
      </c>
      <c r="R28" s="823"/>
      <c r="S28" s="823"/>
      <c r="T28" s="823"/>
      <c r="U28" s="823"/>
      <c r="V28" s="823">
        <v>742</v>
      </c>
      <c r="W28" s="823"/>
      <c r="X28" s="823"/>
      <c r="Y28" s="823"/>
      <c r="Z28" s="823"/>
      <c r="AA28" s="823">
        <v>46</v>
      </c>
      <c r="AB28" s="823"/>
      <c r="AC28" s="823"/>
      <c r="AD28" s="823"/>
      <c r="AE28" s="824"/>
      <c r="AF28" s="825">
        <v>46</v>
      </c>
      <c r="AG28" s="823"/>
      <c r="AH28" s="823"/>
      <c r="AI28" s="823"/>
      <c r="AJ28" s="826"/>
      <c r="AK28" s="827">
        <v>59</v>
      </c>
      <c r="AL28" s="828"/>
      <c r="AM28" s="828"/>
      <c r="AN28" s="828"/>
      <c r="AO28" s="828"/>
      <c r="AP28" s="828"/>
      <c r="AQ28" s="828"/>
      <c r="AR28" s="828"/>
      <c r="AS28" s="828"/>
      <c r="AT28" s="828"/>
      <c r="AU28" s="828"/>
      <c r="AV28" s="828"/>
      <c r="AW28" s="828"/>
      <c r="AX28" s="828"/>
      <c r="AY28" s="828"/>
      <c r="AZ28" s="829"/>
      <c r="BA28" s="829"/>
      <c r="BB28" s="829"/>
      <c r="BC28" s="829"/>
      <c r="BD28" s="829"/>
      <c r="BE28" s="820"/>
      <c r="BF28" s="820"/>
      <c r="BG28" s="820"/>
      <c r="BH28" s="820"/>
      <c r="BI28" s="821"/>
      <c r="BJ28" s="232"/>
      <c r="BK28" s="232"/>
      <c r="BL28" s="232"/>
      <c r="BM28" s="232"/>
      <c r="BN28" s="232"/>
      <c r="BO28" s="241"/>
      <c r="BP28" s="241"/>
      <c r="BQ28" s="238">
        <v>22</v>
      </c>
      <c r="BR28" s="239"/>
      <c r="BS28" s="773"/>
      <c r="BT28" s="774"/>
      <c r="BU28" s="774"/>
      <c r="BV28" s="774"/>
      <c r="BW28" s="774"/>
      <c r="BX28" s="774"/>
      <c r="BY28" s="774"/>
      <c r="BZ28" s="774"/>
      <c r="CA28" s="774"/>
      <c r="CB28" s="774"/>
      <c r="CC28" s="774"/>
      <c r="CD28" s="774"/>
      <c r="CE28" s="774"/>
      <c r="CF28" s="774"/>
      <c r="CG28" s="775"/>
      <c r="CH28" s="776"/>
      <c r="CI28" s="777"/>
      <c r="CJ28" s="777"/>
      <c r="CK28" s="777"/>
      <c r="CL28" s="778"/>
      <c r="CM28" s="776"/>
      <c r="CN28" s="777"/>
      <c r="CO28" s="777"/>
      <c r="CP28" s="777"/>
      <c r="CQ28" s="778"/>
      <c r="CR28" s="776"/>
      <c r="CS28" s="777"/>
      <c r="CT28" s="777"/>
      <c r="CU28" s="777"/>
      <c r="CV28" s="778"/>
      <c r="CW28" s="776"/>
      <c r="CX28" s="777"/>
      <c r="CY28" s="777"/>
      <c r="CZ28" s="777"/>
      <c r="DA28" s="778"/>
      <c r="DB28" s="776"/>
      <c r="DC28" s="777"/>
      <c r="DD28" s="777"/>
      <c r="DE28" s="777"/>
      <c r="DF28" s="778"/>
      <c r="DG28" s="776"/>
      <c r="DH28" s="777"/>
      <c r="DI28" s="777"/>
      <c r="DJ28" s="777"/>
      <c r="DK28" s="778"/>
      <c r="DL28" s="776"/>
      <c r="DM28" s="777"/>
      <c r="DN28" s="777"/>
      <c r="DO28" s="777"/>
      <c r="DP28" s="778"/>
      <c r="DQ28" s="776"/>
      <c r="DR28" s="777"/>
      <c r="DS28" s="777"/>
      <c r="DT28" s="777"/>
      <c r="DU28" s="778"/>
      <c r="DV28" s="773"/>
      <c r="DW28" s="774"/>
      <c r="DX28" s="774"/>
      <c r="DY28" s="774"/>
      <c r="DZ28" s="779"/>
      <c r="EA28" s="230"/>
    </row>
    <row r="29" spans="1:131" ht="26.25" customHeight="1" x14ac:dyDescent="0.2">
      <c r="A29" s="242">
        <v>2</v>
      </c>
      <c r="B29" s="780" t="s">
        <v>407</v>
      </c>
      <c r="C29" s="781"/>
      <c r="D29" s="781"/>
      <c r="E29" s="781"/>
      <c r="F29" s="781"/>
      <c r="G29" s="781"/>
      <c r="H29" s="781"/>
      <c r="I29" s="781"/>
      <c r="J29" s="781"/>
      <c r="K29" s="781"/>
      <c r="L29" s="781"/>
      <c r="M29" s="781"/>
      <c r="N29" s="781"/>
      <c r="O29" s="781"/>
      <c r="P29" s="782"/>
      <c r="Q29" s="783">
        <v>657</v>
      </c>
      <c r="R29" s="784"/>
      <c r="S29" s="784"/>
      <c r="T29" s="784"/>
      <c r="U29" s="784"/>
      <c r="V29" s="784">
        <v>500</v>
      </c>
      <c r="W29" s="784"/>
      <c r="X29" s="784"/>
      <c r="Y29" s="784"/>
      <c r="Z29" s="784"/>
      <c r="AA29" s="784">
        <v>157</v>
      </c>
      <c r="AB29" s="784"/>
      <c r="AC29" s="784"/>
      <c r="AD29" s="784"/>
      <c r="AE29" s="785"/>
      <c r="AF29" s="786">
        <v>157</v>
      </c>
      <c r="AG29" s="787"/>
      <c r="AH29" s="787"/>
      <c r="AI29" s="787"/>
      <c r="AJ29" s="788"/>
      <c r="AK29" s="834">
        <v>95</v>
      </c>
      <c r="AL29" s="830"/>
      <c r="AM29" s="830"/>
      <c r="AN29" s="830"/>
      <c r="AO29" s="830"/>
      <c r="AP29" s="830"/>
      <c r="AQ29" s="830"/>
      <c r="AR29" s="830"/>
      <c r="AS29" s="830"/>
      <c r="AT29" s="830"/>
      <c r="AU29" s="830"/>
      <c r="AV29" s="830"/>
      <c r="AW29" s="830"/>
      <c r="AX29" s="830"/>
      <c r="AY29" s="830"/>
      <c r="AZ29" s="831"/>
      <c r="BA29" s="831"/>
      <c r="BB29" s="831"/>
      <c r="BC29" s="831"/>
      <c r="BD29" s="831"/>
      <c r="BE29" s="832"/>
      <c r="BF29" s="832"/>
      <c r="BG29" s="832"/>
      <c r="BH29" s="832"/>
      <c r="BI29" s="833"/>
      <c r="BJ29" s="232"/>
      <c r="BK29" s="232"/>
      <c r="BL29" s="232"/>
      <c r="BM29" s="232"/>
      <c r="BN29" s="232"/>
      <c r="BO29" s="241"/>
      <c r="BP29" s="241"/>
      <c r="BQ29" s="238">
        <v>23</v>
      </c>
      <c r="BR29" s="239"/>
      <c r="BS29" s="773"/>
      <c r="BT29" s="774"/>
      <c r="BU29" s="774"/>
      <c r="BV29" s="774"/>
      <c r="BW29" s="774"/>
      <c r="BX29" s="774"/>
      <c r="BY29" s="774"/>
      <c r="BZ29" s="774"/>
      <c r="CA29" s="774"/>
      <c r="CB29" s="774"/>
      <c r="CC29" s="774"/>
      <c r="CD29" s="774"/>
      <c r="CE29" s="774"/>
      <c r="CF29" s="774"/>
      <c r="CG29" s="775"/>
      <c r="CH29" s="776"/>
      <c r="CI29" s="777"/>
      <c r="CJ29" s="777"/>
      <c r="CK29" s="777"/>
      <c r="CL29" s="778"/>
      <c r="CM29" s="776"/>
      <c r="CN29" s="777"/>
      <c r="CO29" s="777"/>
      <c r="CP29" s="777"/>
      <c r="CQ29" s="778"/>
      <c r="CR29" s="776"/>
      <c r="CS29" s="777"/>
      <c r="CT29" s="777"/>
      <c r="CU29" s="777"/>
      <c r="CV29" s="778"/>
      <c r="CW29" s="776"/>
      <c r="CX29" s="777"/>
      <c r="CY29" s="777"/>
      <c r="CZ29" s="777"/>
      <c r="DA29" s="778"/>
      <c r="DB29" s="776"/>
      <c r="DC29" s="777"/>
      <c r="DD29" s="777"/>
      <c r="DE29" s="777"/>
      <c r="DF29" s="778"/>
      <c r="DG29" s="776"/>
      <c r="DH29" s="777"/>
      <c r="DI29" s="777"/>
      <c r="DJ29" s="777"/>
      <c r="DK29" s="778"/>
      <c r="DL29" s="776"/>
      <c r="DM29" s="777"/>
      <c r="DN29" s="777"/>
      <c r="DO29" s="777"/>
      <c r="DP29" s="778"/>
      <c r="DQ29" s="776"/>
      <c r="DR29" s="777"/>
      <c r="DS29" s="777"/>
      <c r="DT29" s="777"/>
      <c r="DU29" s="778"/>
      <c r="DV29" s="773"/>
      <c r="DW29" s="774"/>
      <c r="DX29" s="774"/>
      <c r="DY29" s="774"/>
      <c r="DZ29" s="779"/>
      <c r="EA29" s="230"/>
    </row>
    <row r="30" spans="1:131" ht="26.25" customHeight="1" x14ac:dyDescent="0.2">
      <c r="A30" s="242">
        <v>3</v>
      </c>
      <c r="B30" s="780" t="s">
        <v>408</v>
      </c>
      <c r="C30" s="781"/>
      <c r="D30" s="781"/>
      <c r="E30" s="781"/>
      <c r="F30" s="781"/>
      <c r="G30" s="781"/>
      <c r="H30" s="781"/>
      <c r="I30" s="781"/>
      <c r="J30" s="781"/>
      <c r="K30" s="781"/>
      <c r="L30" s="781"/>
      <c r="M30" s="781"/>
      <c r="N30" s="781"/>
      <c r="O30" s="781"/>
      <c r="P30" s="782"/>
      <c r="Q30" s="783">
        <v>21</v>
      </c>
      <c r="R30" s="784"/>
      <c r="S30" s="784"/>
      <c r="T30" s="784"/>
      <c r="U30" s="784"/>
      <c r="V30" s="784">
        <v>20</v>
      </c>
      <c r="W30" s="784"/>
      <c r="X30" s="784"/>
      <c r="Y30" s="784"/>
      <c r="Z30" s="784"/>
      <c r="AA30" s="784">
        <v>1</v>
      </c>
      <c r="AB30" s="784"/>
      <c r="AC30" s="784"/>
      <c r="AD30" s="784"/>
      <c r="AE30" s="785"/>
      <c r="AF30" s="786">
        <v>1</v>
      </c>
      <c r="AG30" s="787"/>
      <c r="AH30" s="787"/>
      <c r="AI30" s="787"/>
      <c r="AJ30" s="788"/>
      <c r="AK30" s="834">
        <v>14</v>
      </c>
      <c r="AL30" s="830"/>
      <c r="AM30" s="830"/>
      <c r="AN30" s="830"/>
      <c r="AO30" s="830"/>
      <c r="AP30" s="830"/>
      <c r="AQ30" s="830"/>
      <c r="AR30" s="830"/>
      <c r="AS30" s="830"/>
      <c r="AT30" s="830"/>
      <c r="AU30" s="830"/>
      <c r="AV30" s="830"/>
      <c r="AW30" s="830"/>
      <c r="AX30" s="830"/>
      <c r="AY30" s="830"/>
      <c r="AZ30" s="831"/>
      <c r="BA30" s="831"/>
      <c r="BB30" s="831"/>
      <c r="BC30" s="831"/>
      <c r="BD30" s="831"/>
      <c r="BE30" s="832"/>
      <c r="BF30" s="832"/>
      <c r="BG30" s="832"/>
      <c r="BH30" s="832"/>
      <c r="BI30" s="833"/>
      <c r="BJ30" s="232"/>
      <c r="BK30" s="232"/>
      <c r="BL30" s="232"/>
      <c r="BM30" s="232"/>
      <c r="BN30" s="232"/>
      <c r="BO30" s="241"/>
      <c r="BP30" s="241"/>
      <c r="BQ30" s="238">
        <v>24</v>
      </c>
      <c r="BR30" s="239"/>
      <c r="BS30" s="773"/>
      <c r="BT30" s="774"/>
      <c r="BU30" s="774"/>
      <c r="BV30" s="774"/>
      <c r="BW30" s="774"/>
      <c r="BX30" s="774"/>
      <c r="BY30" s="774"/>
      <c r="BZ30" s="774"/>
      <c r="CA30" s="774"/>
      <c r="CB30" s="774"/>
      <c r="CC30" s="774"/>
      <c r="CD30" s="774"/>
      <c r="CE30" s="774"/>
      <c r="CF30" s="774"/>
      <c r="CG30" s="775"/>
      <c r="CH30" s="776"/>
      <c r="CI30" s="777"/>
      <c r="CJ30" s="777"/>
      <c r="CK30" s="777"/>
      <c r="CL30" s="778"/>
      <c r="CM30" s="776"/>
      <c r="CN30" s="777"/>
      <c r="CO30" s="777"/>
      <c r="CP30" s="777"/>
      <c r="CQ30" s="778"/>
      <c r="CR30" s="776"/>
      <c r="CS30" s="777"/>
      <c r="CT30" s="777"/>
      <c r="CU30" s="777"/>
      <c r="CV30" s="778"/>
      <c r="CW30" s="776"/>
      <c r="CX30" s="777"/>
      <c r="CY30" s="777"/>
      <c r="CZ30" s="777"/>
      <c r="DA30" s="778"/>
      <c r="DB30" s="776"/>
      <c r="DC30" s="777"/>
      <c r="DD30" s="777"/>
      <c r="DE30" s="777"/>
      <c r="DF30" s="778"/>
      <c r="DG30" s="776"/>
      <c r="DH30" s="777"/>
      <c r="DI30" s="777"/>
      <c r="DJ30" s="777"/>
      <c r="DK30" s="778"/>
      <c r="DL30" s="776"/>
      <c r="DM30" s="777"/>
      <c r="DN30" s="777"/>
      <c r="DO30" s="777"/>
      <c r="DP30" s="778"/>
      <c r="DQ30" s="776"/>
      <c r="DR30" s="777"/>
      <c r="DS30" s="777"/>
      <c r="DT30" s="777"/>
      <c r="DU30" s="778"/>
      <c r="DV30" s="773"/>
      <c r="DW30" s="774"/>
      <c r="DX30" s="774"/>
      <c r="DY30" s="774"/>
      <c r="DZ30" s="779"/>
      <c r="EA30" s="230"/>
    </row>
    <row r="31" spans="1:131" ht="26.25" customHeight="1" x14ac:dyDescent="0.2">
      <c r="A31" s="242">
        <v>4</v>
      </c>
      <c r="B31" s="780" t="s">
        <v>409</v>
      </c>
      <c r="C31" s="781"/>
      <c r="D31" s="781"/>
      <c r="E31" s="781"/>
      <c r="F31" s="781"/>
      <c r="G31" s="781"/>
      <c r="H31" s="781"/>
      <c r="I31" s="781"/>
      <c r="J31" s="781"/>
      <c r="K31" s="781"/>
      <c r="L31" s="781"/>
      <c r="M31" s="781"/>
      <c r="N31" s="781"/>
      <c r="O31" s="781"/>
      <c r="P31" s="782"/>
      <c r="Q31" s="783">
        <v>206</v>
      </c>
      <c r="R31" s="784"/>
      <c r="S31" s="784"/>
      <c r="T31" s="784"/>
      <c r="U31" s="784"/>
      <c r="V31" s="784">
        <v>198</v>
      </c>
      <c r="W31" s="784"/>
      <c r="X31" s="784"/>
      <c r="Y31" s="784"/>
      <c r="Z31" s="784"/>
      <c r="AA31" s="784">
        <v>8</v>
      </c>
      <c r="AB31" s="784"/>
      <c r="AC31" s="784"/>
      <c r="AD31" s="784"/>
      <c r="AE31" s="785"/>
      <c r="AF31" s="786">
        <v>8</v>
      </c>
      <c r="AG31" s="787"/>
      <c r="AH31" s="787"/>
      <c r="AI31" s="787"/>
      <c r="AJ31" s="788"/>
      <c r="AK31" s="834">
        <v>146</v>
      </c>
      <c r="AL31" s="830"/>
      <c r="AM31" s="830"/>
      <c r="AN31" s="830"/>
      <c r="AO31" s="830"/>
      <c r="AP31" s="830">
        <v>355</v>
      </c>
      <c r="AQ31" s="830"/>
      <c r="AR31" s="830"/>
      <c r="AS31" s="830"/>
      <c r="AT31" s="830"/>
      <c r="AU31" s="830">
        <v>306</v>
      </c>
      <c r="AV31" s="830"/>
      <c r="AW31" s="830"/>
      <c r="AX31" s="830"/>
      <c r="AY31" s="830"/>
      <c r="AZ31" s="831"/>
      <c r="BA31" s="831"/>
      <c r="BB31" s="831"/>
      <c r="BC31" s="831"/>
      <c r="BD31" s="831"/>
      <c r="BE31" s="832" t="s">
        <v>410</v>
      </c>
      <c r="BF31" s="832"/>
      <c r="BG31" s="832"/>
      <c r="BH31" s="832"/>
      <c r="BI31" s="833"/>
      <c r="BJ31" s="232"/>
      <c r="BK31" s="232"/>
      <c r="BL31" s="232"/>
      <c r="BM31" s="232"/>
      <c r="BN31" s="232"/>
      <c r="BO31" s="241"/>
      <c r="BP31" s="241"/>
      <c r="BQ31" s="238">
        <v>25</v>
      </c>
      <c r="BR31" s="239"/>
      <c r="BS31" s="773"/>
      <c r="BT31" s="774"/>
      <c r="BU31" s="774"/>
      <c r="BV31" s="774"/>
      <c r="BW31" s="774"/>
      <c r="BX31" s="774"/>
      <c r="BY31" s="774"/>
      <c r="BZ31" s="774"/>
      <c r="CA31" s="774"/>
      <c r="CB31" s="774"/>
      <c r="CC31" s="774"/>
      <c r="CD31" s="774"/>
      <c r="CE31" s="774"/>
      <c r="CF31" s="774"/>
      <c r="CG31" s="775"/>
      <c r="CH31" s="776"/>
      <c r="CI31" s="777"/>
      <c r="CJ31" s="777"/>
      <c r="CK31" s="777"/>
      <c r="CL31" s="778"/>
      <c r="CM31" s="776"/>
      <c r="CN31" s="777"/>
      <c r="CO31" s="777"/>
      <c r="CP31" s="777"/>
      <c r="CQ31" s="778"/>
      <c r="CR31" s="776"/>
      <c r="CS31" s="777"/>
      <c r="CT31" s="777"/>
      <c r="CU31" s="777"/>
      <c r="CV31" s="778"/>
      <c r="CW31" s="776"/>
      <c r="CX31" s="777"/>
      <c r="CY31" s="777"/>
      <c r="CZ31" s="777"/>
      <c r="DA31" s="778"/>
      <c r="DB31" s="776"/>
      <c r="DC31" s="777"/>
      <c r="DD31" s="777"/>
      <c r="DE31" s="777"/>
      <c r="DF31" s="778"/>
      <c r="DG31" s="776"/>
      <c r="DH31" s="777"/>
      <c r="DI31" s="777"/>
      <c r="DJ31" s="777"/>
      <c r="DK31" s="778"/>
      <c r="DL31" s="776"/>
      <c r="DM31" s="777"/>
      <c r="DN31" s="777"/>
      <c r="DO31" s="777"/>
      <c r="DP31" s="778"/>
      <c r="DQ31" s="776"/>
      <c r="DR31" s="777"/>
      <c r="DS31" s="777"/>
      <c r="DT31" s="777"/>
      <c r="DU31" s="778"/>
      <c r="DV31" s="773"/>
      <c r="DW31" s="774"/>
      <c r="DX31" s="774"/>
      <c r="DY31" s="774"/>
      <c r="DZ31" s="779"/>
      <c r="EA31" s="230"/>
    </row>
    <row r="32" spans="1:131" ht="26.25" customHeight="1" x14ac:dyDescent="0.2">
      <c r="A32" s="242">
        <v>5</v>
      </c>
      <c r="B32" s="780" t="s">
        <v>411</v>
      </c>
      <c r="C32" s="781"/>
      <c r="D32" s="781"/>
      <c r="E32" s="781"/>
      <c r="F32" s="781"/>
      <c r="G32" s="781"/>
      <c r="H32" s="781"/>
      <c r="I32" s="781"/>
      <c r="J32" s="781"/>
      <c r="K32" s="781"/>
      <c r="L32" s="781"/>
      <c r="M32" s="781"/>
      <c r="N32" s="781"/>
      <c r="O32" s="781"/>
      <c r="P32" s="782"/>
      <c r="Q32" s="783">
        <v>40</v>
      </c>
      <c r="R32" s="784"/>
      <c r="S32" s="784"/>
      <c r="T32" s="784"/>
      <c r="U32" s="784"/>
      <c r="V32" s="784">
        <v>39</v>
      </c>
      <c r="W32" s="784"/>
      <c r="X32" s="784"/>
      <c r="Y32" s="784"/>
      <c r="Z32" s="784"/>
      <c r="AA32" s="784">
        <v>1</v>
      </c>
      <c r="AB32" s="784"/>
      <c r="AC32" s="784"/>
      <c r="AD32" s="784"/>
      <c r="AE32" s="785"/>
      <c r="AF32" s="786">
        <v>1</v>
      </c>
      <c r="AG32" s="787"/>
      <c r="AH32" s="787"/>
      <c r="AI32" s="787"/>
      <c r="AJ32" s="788"/>
      <c r="AK32" s="834">
        <v>35</v>
      </c>
      <c r="AL32" s="830"/>
      <c r="AM32" s="830"/>
      <c r="AN32" s="830"/>
      <c r="AO32" s="830"/>
      <c r="AP32" s="830">
        <v>125</v>
      </c>
      <c r="AQ32" s="830"/>
      <c r="AR32" s="830"/>
      <c r="AS32" s="830"/>
      <c r="AT32" s="830"/>
      <c r="AU32" s="830">
        <v>125</v>
      </c>
      <c r="AV32" s="830"/>
      <c r="AW32" s="830"/>
      <c r="AX32" s="830"/>
      <c r="AY32" s="830"/>
      <c r="AZ32" s="831"/>
      <c r="BA32" s="831"/>
      <c r="BB32" s="831"/>
      <c r="BC32" s="831"/>
      <c r="BD32" s="831"/>
      <c r="BE32" s="832" t="s">
        <v>412</v>
      </c>
      <c r="BF32" s="832"/>
      <c r="BG32" s="832"/>
      <c r="BH32" s="832"/>
      <c r="BI32" s="833"/>
      <c r="BJ32" s="232"/>
      <c r="BK32" s="232"/>
      <c r="BL32" s="232"/>
      <c r="BM32" s="232"/>
      <c r="BN32" s="232"/>
      <c r="BO32" s="241"/>
      <c r="BP32" s="241"/>
      <c r="BQ32" s="238">
        <v>26</v>
      </c>
      <c r="BR32" s="239"/>
      <c r="BS32" s="773"/>
      <c r="BT32" s="774"/>
      <c r="BU32" s="774"/>
      <c r="BV32" s="774"/>
      <c r="BW32" s="774"/>
      <c r="BX32" s="774"/>
      <c r="BY32" s="774"/>
      <c r="BZ32" s="774"/>
      <c r="CA32" s="774"/>
      <c r="CB32" s="774"/>
      <c r="CC32" s="774"/>
      <c r="CD32" s="774"/>
      <c r="CE32" s="774"/>
      <c r="CF32" s="774"/>
      <c r="CG32" s="775"/>
      <c r="CH32" s="776"/>
      <c r="CI32" s="777"/>
      <c r="CJ32" s="777"/>
      <c r="CK32" s="777"/>
      <c r="CL32" s="778"/>
      <c r="CM32" s="776"/>
      <c r="CN32" s="777"/>
      <c r="CO32" s="777"/>
      <c r="CP32" s="777"/>
      <c r="CQ32" s="778"/>
      <c r="CR32" s="776"/>
      <c r="CS32" s="777"/>
      <c r="CT32" s="777"/>
      <c r="CU32" s="777"/>
      <c r="CV32" s="778"/>
      <c r="CW32" s="776"/>
      <c r="CX32" s="777"/>
      <c r="CY32" s="777"/>
      <c r="CZ32" s="777"/>
      <c r="DA32" s="778"/>
      <c r="DB32" s="776"/>
      <c r="DC32" s="777"/>
      <c r="DD32" s="777"/>
      <c r="DE32" s="777"/>
      <c r="DF32" s="778"/>
      <c r="DG32" s="776"/>
      <c r="DH32" s="777"/>
      <c r="DI32" s="777"/>
      <c r="DJ32" s="777"/>
      <c r="DK32" s="778"/>
      <c r="DL32" s="776"/>
      <c r="DM32" s="777"/>
      <c r="DN32" s="777"/>
      <c r="DO32" s="777"/>
      <c r="DP32" s="778"/>
      <c r="DQ32" s="776"/>
      <c r="DR32" s="777"/>
      <c r="DS32" s="777"/>
      <c r="DT32" s="777"/>
      <c r="DU32" s="778"/>
      <c r="DV32" s="773"/>
      <c r="DW32" s="774"/>
      <c r="DX32" s="774"/>
      <c r="DY32" s="774"/>
      <c r="DZ32" s="779"/>
      <c r="EA32" s="230"/>
    </row>
    <row r="33" spans="1:131" ht="26.25" customHeight="1" x14ac:dyDescent="0.2">
      <c r="A33" s="242">
        <v>6</v>
      </c>
      <c r="B33" s="780" t="s">
        <v>413</v>
      </c>
      <c r="C33" s="781"/>
      <c r="D33" s="781"/>
      <c r="E33" s="781"/>
      <c r="F33" s="781"/>
      <c r="G33" s="781"/>
      <c r="H33" s="781"/>
      <c r="I33" s="781"/>
      <c r="J33" s="781"/>
      <c r="K33" s="781"/>
      <c r="L33" s="781"/>
      <c r="M33" s="781"/>
      <c r="N33" s="781"/>
      <c r="O33" s="781"/>
      <c r="P33" s="782"/>
      <c r="Q33" s="783">
        <v>506</v>
      </c>
      <c r="R33" s="784"/>
      <c r="S33" s="784"/>
      <c r="T33" s="784"/>
      <c r="U33" s="784"/>
      <c r="V33" s="784">
        <v>491</v>
      </c>
      <c r="W33" s="784"/>
      <c r="X33" s="784"/>
      <c r="Y33" s="784"/>
      <c r="Z33" s="784"/>
      <c r="AA33" s="784">
        <v>15</v>
      </c>
      <c r="AB33" s="784"/>
      <c r="AC33" s="784"/>
      <c r="AD33" s="784"/>
      <c r="AE33" s="785"/>
      <c r="AF33" s="786" t="s">
        <v>130</v>
      </c>
      <c r="AG33" s="787"/>
      <c r="AH33" s="787"/>
      <c r="AI33" s="787"/>
      <c r="AJ33" s="788"/>
      <c r="AK33" s="834">
        <v>487</v>
      </c>
      <c r="AL33" s="830"/>
      <c r="AM33" s="830"/>
      <c r="AN33" s="830"/>
      <c r="AO33" s="830"/>
      <c r="AP33" s="830">
        <v>119</v>
      </c>
      <c r="AQ33" s="830"/>
      <c r="AR33" s="830"/>
      <c r="AS33" s="830"/>
      <c r="AT33" s="830"/>
      <c r="AU33" s="830">
        <v>119</v>
      </c>
      <c r="AV33" s="830"/>
      <c r="AW33" s="830"/>
      <c r="AX33" s="830"/>
      <c r="AY33" s="830"/>
      <c r="AZ33" s="831"/>
      <c r="BA33" s="831"/>
      <c r="BB33" s="831"/>
      <c r="BC33" s="831"/>
      <c r="BD33" s="831"/>
      <c r="BE33" s="832" t="s">
        <v>410</v>
      </c>
      <c r="BF33" s="832"/>
      <c r="BG33" s="832"/>
      <c r="BH33" s="832"/>
      <c r="BI33" s="833"/>
      <c r="BJ33" s="232"/>
      <c r="BK33" s="232"/>
      <c r="BL33" s="232"/>
      <c r="BM33" s="232"/>
      <c r="BN33" s="232"/>
      <c r="BO33" s="241"/>
      <c r="BP33" s="241"/>
      <c r="BQ33" s="238">
        <v>27</v>
      </c>
      <c r="BR33" s="239"/>
      <c r="BS33" s="773"/>
      <c r="BT33" s="774"/>
      <c r="BU33" s="774"/>
      <c r="BV33" s="774"/>
      <c r="BW33" s="774"/>
      <c r="BX33" s="774"/>
      <c r="BY33" s="774"/>
      <c r="BZ33" s="774"/>
      <c r="CA33" s="774"/>
      <c r="CB33" s="774"/>
      <c r="CC33" s="774"/>
      <c r="CD33" s="774"/>
      <c r="CE33" s="774"/>
      <c r="CF33" s="774"/>
      <c r="CG33" s="775"/>
      <c r="CH33" s="776"/>
      <c r="CI33" s="777"/>
      <c r="CJ33" s="777"/>
      <c r="CK33" s="777"/>
      <c r="CL33" s="778"/>
      <c r="CM33" s="776"/>
      <c r="CN33" s="777"/>
      <c r="CO33" s="777"/>
      <c r="CP33" s="777"/>
      <c r="CQ33" s="778"/>
      <c r="CR33" s="776"/>
      <c r="CS33" s="777"/>
      <c r="CT33" s="777"/>
      <c r="CU33" s="777"/>
      <c r="CV33" s="778"/>
      <c r="CW33" s="776"/>
      <c r="CX33" s="777"/>
      <c r="CY33" s="777"/>
      <c r="CZ33" s="777"/>
      <c r="DA33" s="778"/>
      <c r="DB33" s="776"/>
      <c r="DC33" s="777"/>
      <c r="DD33" s="777"/>
      <c r="DE33" s="777"/>
      <c r="DF33" s="778"/>
      <c r="DG33" s="776"/>
      <c r="DH33" s="777"/>
      <c r="DI33" s="777"/>
      <c r="DJ33" s="777"/>
      <c r="DK33" s="778"/>
      <c r="DL33" s="776"/>
      <c r="DM33" s="777"/>
      <c r="DN33" s="777"/>
      <c r="DO33" s="777"/>
      <c r="DP33" s="778"/>
      <c r="DQ33" s="776"/>
      <c r="DR33" s="777"/>
      <c r="DS33" s="777"/>
      <c r="DT33" s="777"/>
      <c r="DU33" s="778"/>
      <c r="DV33" s="773"/>
      <c r="DW33" s="774"/>
      <c r="DX33" s="774"/>
      <c r="DY33" s="774"/>
      <c r="DZ33" s="779"/>
      <c r="EA33" s="230"/>
    </row>
    <row r="34" spans="1:131" ht="26.25" customHeight="1" x14ac:dyDescent="0.2">
      <c r="A34" s="242">
        <v>7</v>
      </c>
      <c r="B34" s="780"/>
      <c r="C34" s="781"/>
      <c r="D34" s="781"/>
      <c r="E34" s="781"/>
      <c r="F34" s="781"/>
      <c r="G34" s="781"/>
      <c r="H34" s="781"/>
      <c r="I34" s="781"/>
      <c r="J34" s="781"/>
      <c r="K34" s="781"/>
      <c r="L34" s="781"/>
      <c r="M34" s="781"/>
      <c r="N34" s="781"/>
      <c r="O34" s="781"/>
      <c r="P34" s="782"/>
      <c r="Q34" s="783"/>
      <c r="R34" s="784"/>
      <c r="S34" s="784"/>
      <c r="T34" s="784"/>
      <c r="U34" s="784"/>
      <c r="V34" s="784"/>
      <c r="W34" s="784"/>
      <c r="X34" s="784"/>
      <c r="Y34" s="784"/>
      <c r="Z34" s="784"/>
      <c r="AA34" s="784"/>
      <c r="AB34" s="784"/>
      <c r="AC34" s="784"/>
      <c r="AD34" s="784"/>
      <c r="AE34" s="785"/>
      <c r="AF34" s="786"/>
      <c r="AG34" s="787"/>
      <c r="AH34" s="787"/>
      <c r="AI34" s="787"/>
      <c r="AJ34" s="788"/>
      <c r="AK34" s="834"/>
      <c r="AL34" s="830"/>
      <c r="AM34" s="830"/>
      <c r="AN34" s="830"/>
      <c r="AO34" s="830"/>
      <c r="AP34" s="830"/>
      <c r="AQ34" s="830"/>
      <c r="AR34" s="830"/>
      <c r="AS34" s="830"/>
      <c r="AT34" s="830"/>
      <c r="AU34" s="830"/>
      <c r="AV34" s="830"/>
      <c r="AW34" s="830"/>
      <c r="AX34" s="830"/>
      <c r="AY34" s="830"/>
      <c r="AZ34" s="831"/>
      <c r="BA34" s="831"/>
      <c r="BB34" s="831"/>
      <c r="BC34" s="831"/>
      <c r="BD34" s="831"/>
      <c r="BE34" s="832"/>
      <c r="BF34" s="832"/>
      <c r="BG34" s="832"/>
      <c r="BH34" s="832"/>
      <c r="BI34" s="833"/>
      <c r="BJ34" s="232"/>
      <c r="BK34" s="232"/>
      <c r="BL34" s="232"/>
      <c r="BM34" s="232"/>
      <c r="BN34" s="232"/>
      <c r="BO34" s="241"/>
      <c r="BP34" s="241"/>
      <c r="BQ34" s="238">
        <v>28</v>
      </c>
      <c r="BR34" s="239"/>
      <c r="BS34" s="773"/>
      <c r="BT34" s="774"/>
      <c r="BU34" s="774"/>
      <c r="BV34" s="774"/>
      <c r="BW34" s="774"/>
      <c r="BX34" s="774"/>
      <c r="BY34" s="774"/>
      <c r="BZ34" s="774"/>
      <c r="CA34" s="774"/>
      <c r="CB34" s="774"/>
      <c r="CC34" s="774"/>
      <c r="CD34" s="774"/>
      <c r="CE34" s="774"/>
      <c r="CF34" s="774"/>
      <c r="CG34" s="775"/>
      <c r="CH34" s="776"/>
      <c r="CI34" s="777"/>
      <c r="CJ34" s="777"/>
      <c r="CK34" s="777"/>
      <c r="CL34" s="778"/>
      <c r="CM34" s="776"/>
      <c r="CN34" s="777"/>
      <c r="CO34" s="777"/>
      <c r="CP34" s="777"/>
      <c r="CQ34" s="778"/>
      <c r="CR34" s="776"/>
      <c r="CS34" s="777"/>
      <c r="CT34" s="777"/>
      <c r="CU34" s="777"/>
      <c r="CV34" s="778"/>
      <c r="CW34" s="776"/>
      <c r="CX34" s="777"/>
      <c r="CY34" s="777"/>
      <c r="CZ34" s="777"/>
      <c r="DA34" s="778"/>
      <c r="DB34" s="776"/>
      <c r="DC34" s="777"/>
      <c r="DD34" s="777"/>
      <c r="DE34" s="777"/>
      <c r="DF34" s="778"/>
      <c r="DG34" s="776"/>
      <c r="DH34" s="777"/>
      <c r="DI34" s="777"/>
      <c r="DJ34" s="777"/>
      <c r="DK34" s="778"/>
      <c r="DL34" s="776"/>
      <c r="DM34" s="777"/>
      <c r="DN34" s="777"/>
      <c r="DO34" s="777"/>
      <c r="DP34" s="778"/>
      <c r="DQ34" s="776"/>
      <c r="DR34" s="777"/>
      <c r="DS34" s="777"/>
      <c r="DT34" s="777"/>
      <c r="DU34" s="778"/>
      <c r="DV34" s="773"/>
      <c r="DW34" s="774"/>
      <c r="DX34" s="774"/>
      <c r="DY34" s="774"/>
      <c r="DZ34" s="779"/>
      <c r="EA34" s="230"/>
    </row>
    <row r="35" spans="1:131" ht="26.25" customHeight="1" x14ac:dyDescent="0.2">
      <c r="A35" s="242">
        <v>8</v>
      </c>
      <c r="B35" s="780"/>
      <c r="C35" s="781"/>
      <c r="D35" s="781"/>
      <c r="E35" s="781"/>
      <c r="F35" s="781"/>
      <c r="G35" s="781"/>
      <c r="H35" s="781"/>
      <c r="I35" s="781"/>
      <c r="J35" s="781"/>
      <c r="K35" s="781"/>
      <c r="L35" s="781"/>
      <c r="M35" s="781"/>
      <c r="N35" s="781"/>
      <c r="O35" s="781"/>
      <c r="P35" s="782"/>
      <c r="Q35" s="783"/>
      <c r="R35" s="784"/>
      <c r="S35" s="784"/>
      <c r="T35" s="784"/>
      <c r="U35" s="784"/>
      <c r="V35" s="784"/>
      <c r="W35" s="784"/>
      <c r="X35" s="784"/>
      <c r="Y35" s="784"/>
      <c r="Z35" s="784"/>
      <c r="AA35" s="784"/>
      <c r="AB35" s="784"/>
      <c r="AC35" s="784"/>
      <c r="AD35" s="784"/>
      <c r="AE35" s="785"/>
      <c r="AF35" s="786"/>
      <c r="AG35" s="787"/>
      <c r="AH35" s="787"/>
      <c r="AI35" s="787"/>
      <c r="AJ35" s="788"/>
      <c r="AK35" s="834"/>
      <c r="AL35" s="830"/>
      <c r="AM35" s="830"/>
      <c r="AN35" s="830"/>
      <c r="AO35" s="830"/>
      <c r="AP35" s="830"/>
      <c r="AQ35" s="830"/>
      <c r="AR35" s="830"/>
      <c r="AS35" s="830"/>
      <c r="AT35" s="830"/>
      <c r="AU35" s="830"/>
      <c r="AV35" s="830"/>
      <c r="AW35" s="830"/>
      <c r="AX35" s="830"/>
      <c r="AY35" s="830"/>
      <c r="AZ35" s="831"/>
      <c r="BA35" s="831"/>
      <c r="BB35" s="831"/>
      <c r="BC35" s="831"/>
      <c r="BD35" s="831"/>
      <c r="BE35" s="832"/>
      <c r="BF35" s="832"/>
      <c r="BG35" s="832"/>
      <c r="BH35" s="832"/>
      <c r="BI35" s="833"/>
      <c r="BJ35" s="232"/>
      <c r="BK35" s="232"/>
      <c r="BL35" s="232"/>
      <c r="BM35" s="232"/>
      <c r="BN35" s="232"/>
      <c r="BO35" s="241"/>
      <c r="BP35" s="241"/>
      <c r="BQ35" s="238">
        <v>29</v>
      </c>
      <c r="BR35" s="239"/>
      <c r="BS35" s="773"/>
      <c r="BT35" s="774"/>
      <c r="BU35" s="774"/>
      <c r="BV35" s="774"/>
      <c r="BW35" s="774"/>
      <c r="BX35" s="774"/>
      <c r="BY35" s="774"/>
      <c r="BZ35" s="774"/>
      <c r="CA35" s="774"/>
      <c r="CB35" s="774"/>
      <c r="CC35" s="774"/>
      <c r="CD35" s="774"/>
      <c r="CE35" s="774"/>
      <c r="CF35" s="774"/>
      <c r="CG35" s="775"/>
      <c r="CH35" s="776"/>
      <c r="CI35" s="777"/>
      <c r="CJ35" s="777"/>
      <c r="CK35" s="777"/>
      <c r="CL35" s="778"/>
      <c r="CM35" s="776"/>
      <c r="CN35" s="777"/>
      <c r="CO35" s="777"/>
      <c r="CP35" s="777"/>
      <c r="CQ35" s="778"/>
      <c r="CR35" s="776"/>
      <c r="CS35" s="777"/>
      <c r="CT35" s="777"/>
      <c r="CU35" s="777"/>
      <c r="CV35" s="778"/>
      <c r="CW35" s="776"/>
      <c r="CX35" s="777"/>
      <c r="CY35" s="777"/>
      <c r="CZ35" s="777"/>
      <c r="DA35" s="778"/>
      <c r="DB35" s="776"/>
      <c r="DC35" s="777"/>
      <c r="DD35" s="777"/>
      <c r="DE35" s="777"/>
      <c r="DF35" s="778"/>
      <c r="DG35" s="776"/>
      <c r="DH35" s="777"/>
      <c r="DI35" s="777"/>
      <c r="DJ35" s="777"/>
      <c r="DK35" s="778"/>
      <c r="DL35" s="776"/>
      <c r="DM35" s="777"/>
      <c r="DN35" s="777"/>
      <c r="DO35" s="777"/>
      <c r="DP35" s="778"/>
      <c r="DQ35" s="776"/>
      <c r="DR35" s="777"/>
      <c r="DS35" s="777"/>
      <c r="DT35" s="777"/>
      <c r="DU35" s="778"/>
      <c r="DV35" s="773"/>
      <c r="DW35" s="774"/>
      <c r="DX35" s="774"/>
      <c r="DY35" s="774"/>
      <c r="DZ35" s="779"/>
      <c r="EA35" s="230"/>
    </row>
    <row r="36" spans="1:131" ht="26.25" customHeight="1" x14ac:dyDescent="0.2">
      <c r="A36" s="242">
        <v>9</v>
      </c>
      <c r="B36" s="780"/>
      <c r="C36" s="781"/>
      <c r="D36" s="781"/>
      <c r="E36" s="781"/>
      <c r="F36" s="781"/>
      <c r="G36" s="781"/>
      <c r="H36" s="781"/>
      <c r="I36" s="781"/>
      <c r="J36" s="781"/>
      <c r="K36" s="781"/>
      <c r="L36" s="781"/>
      <c r="M36" s="781"/>
      <c r="N36" s="781"/>
      <c r="O36" s="781"/>
      <c r="P36" s="782"/>
      <c r="Q36" s="783"/>
      <c r="R36" s="784"/>
      <c r="S36" s="784"/>
      <c r="T36" s="784"/>
      <c r="U36" s="784"/>
      <c r="V36" s="784"/>
      <c r="W36" s="784"/>
      <c r="X36" s="784"/>
      <c r="Y36" s="784"/>
      <c r="Z36" s="784"/>
      <c r="AA36" s="784"/>
      <c r="AB36" s="784"/>
      <c r="AC36" s="784"/>
      <c r="AD36" s="784"/>
      <c r="AE36" s="785"/>
      <c r="AF36" s="786"/>
      <c r="AG36" s="787"/>
      <c r="AH36" s="787"/>
      <c r="AI36" s="787"/>
      <c r="AJ36" s="788"/>
      <c r="AK36" s="834"/>
      <c r="AL36" s="830"/>
      <c r="AM36" s="830"/>
      <c r="AN36" s="830"/>
      <c r="AO36" s="830"/>
      <c r="AP36" s="830"/>
      <c r="AQ36" s="830"/>
      <c r="AR36" s="830"/>
      <c r="AS36" s="830"/>
      <c r="AT36" s="830"/>
      <c r="AU36" s="830"/>
      <c r="AV36" s="830"/>
      <c r="AW36" s="830"/>
      <c r="AX36" s="830"/>
      <c r="AY36" s="830"/>
      <c r="AZ36" s="831"/>
      <c r="BA36" s="831"/>
      <c r="BB36" s="831"/>
      <c r="BC36" s="831"/>
      <c r="BD36" s="831"/>
      <c r="BE36" s="832"/>
      <c r="BF36" s="832"/>
      <c r="BG36" s="832"/>
      <c r="BH36" s="832"/>
      <c r="BI36" s="833"/>
      <c r="BJ36" s="232"/>
      <c r="BK36" s="232"/>
      <c r="BL36" s="232"/>
      <c r="BM36" s="232"/>
      <c r="BN36" s="232"/>
      <c r="BO36" s="241"/>
      <c r="BP36" s="241"/>
      <c r="BQ36" s="238">
        <v>30</v>
      </c>
      <c r="BR36" s="239"/>
      <c r="BS36" s="773"/>
      <c r="BT36" s="774"/>
      <c r="BU36" s="774"/>
      <c r="BV36" s="774"/>
      <c r="BW36" s="774"/>
      <c r="BX36" s="774"/>
      <c r="BY36" s="774"/>
      <c r="BZ36" s="774"/>
      <c r="CA36" s="774"/>
      <c r="CB36" s="774"/>
      <c r="CC36" s="774"/>
      <c r="CD36" s="774"/>
      <c r="CE36" s="774"/>
      <c r="CF36" s="774"/>
      <c r="CG36" s="775"/>
      <c r="CH36" s="776"/>
      <c r="CI36" s="777"/>
      <c r="CJ36" s="777"/>
      <c r="CK36" s="777"/>
      <c r="CL36" s="778"/>
      <c r="CM36" s="776"/>
      <c r="CN36" s="777"/>
      <c r="CO36" s="777"/>
      <c r="CP36" s="777"/>
      <c r="CQ36" s="778"/>
      <c r="CR36" s="776"/>
      <c r="CS36" s="777"/>
      <c r="CT36" s="777"/>
      <c r="CU36" s="777"/>
      <c r="CV36" s="778"/>
      <c r="CW36" s="776"/>
      <c r="CX36" s="777"/>
      <c r="CY36" s="777"/>
      <c r="CZ36" s="777"/>
      <c r="DA36" s="778"/>
      <c r="DB36" s="776"/>
      <c r="DC36" s="777"/>
      <c r="DD36" s="777"/>
      <c r="DE36" s="777"/>
      <c r="DF36" s="778"/>
      <c r="DG36" s="776"/>
      <c r="DH36" s="777"/>
      <c r="DI36" s="777"/>
      <c r="DJ36" s="777"/>
      <c r="DK36" s="778"/>
      <c r="DL36" s="776"/>
      <c r="DM36" s="777"/>
      <c r="DN36" s="777"/>
      <c r="DO36" s="777"/>
      <c r="DP36" s="778"/>
      <c r="DQ36" s="776"/>
      <c r="DR36" s="777"/>
      <c r="DS36" s="777"/>
      <c r="DT36" s="777"/>
      <c r="DU36" s="778"/>
      <c r="DV36" s="773"/>
      <c r="DW36" s="774"/>
      <c r="DX36" s="774"/>
      <c r="DY36" s="774"/>
      <c r="DZ36" s="779"/>
      <c r="EA36" s="230"/>
    </row>
    <row r="37" spans="1:131" ht="26.25" customHeight="1" x14ac:dyDescent="0.2">
      <c r="A37" s="242">
        <v>10</v>
      </c>
      <c r="B37" s="780"/>
      <c r="C37" s="781"/>
      <c r="D37" s="781"/>
      <c r="E37" s="781"/>
      <c r="F37" s="781"/>
      <c r="G37" s="781"/>
      <c r="H37" s="781"/>
      <c r="I37" s="781"/>
      <c r="J37" s="781"/>
      <c r="K37" s="781"/>
      <c r="L37" s="781"/>
      <c r="M37" s="781"/>
      <c r="N37" s="781"/>
      <c r="O37" s="781"/>
      <c r="P37" s="782"/>
      <c r="Q37" s="783"/>
      <c r="R37" s="784"/>
      <c r="S37" s="784"/>
      <c r="T37" s="784"/>
      <c r="U37" s="784"/>
      <c r="V37" s="784"/>
      <c r="W37" s="784"/>
      <c r="X37" s="784"/>
      <c r="Y37" s="784"/>
      <c r="Z37" s="784"/>
      <c r="AA37" s="784"/>
      <c r="AB37" s="784"/>
      <c r="AC37" s="784"/>
      <c r="AD37" s="784"/>
      <c r="AE37" s="785"/>
      <c r="AF37" s="786"/>
      <c r="AG37" s="787"/>
      <c r="AH37" s="787"/>
      <c r="AI37" s="787"/>
      <c r="AJ37" s="788"/>
      <c r="AK37" s="834"/>
      <c r="AL37" s="830"/>
      <c r="AM37" s="830"/>
      <c r="AN37" s="830"/>
      <c r="AO37" s="830"/>
      <c r="AP37" s="830"/>
      <c r="AQ37" s="830"/>
      <c r="AR37" s="830"/>
      <c r="AS37" s="830"/>
      <c r="AT37" s="830"/>
      <c r="AU37" s="830"/>
      <c r="AV37" s="830"/>
      <c r="AW37" s="830"/>
      <c r="AX37" s="830"/>
      <c r="AY37" s="830"/>
      <c r="AZ37" s="831"/>
      <c r="BA37" s="831"/>
      <c r="BB37" s="831"/>
      <c r="BC37" s="831"/>
      <c r="BD37" s="831"/>
      <c r="BE37" s="832"/>
      <c r="BF37" s="832"/>
      <c r="BG37" s="832"/>
      <c r="BH37" s="832"/>
      <c r="BI37" s="833"/>
      <c r="BJ37" s="232"/>
      <c r="BK37" s="232"/>
      <c r="BL37" s="232"/>
      <c r="BM37" s="232"/>
      <c r="BN37" s="232"/>
      <c r="BO37" s="241"/>
      <c r="BP37" s="241"/>
      <c r="BQ37" s="238">
        <v>31</v>
      </c>
      <c r="BR37" s="239"/>
      <c r="BS37" s="773"/>
      <c r="BT37" s="774"/>
      <c r="BU37" s="774"/>
      <c r="BV37" s="774"/>
      <c r="BW37" s="774"/>
      <c r="BX37" s="774"/>
      <c r="BY37" s="774"/>
      <c r="BZ37" s="774"/>
      <c r="CA37" s="774"/>
      <c r="CB37" s="774"/>
      <c r="CC37" s="774"/>
      <c r="CD37" s="774"/>
      <c r="CE37" s="774"/>
      <c r="CF37" s="774"/>
      <c r="CG37" s="775"/>
      <c r="CH37" s="776"/>
      <c r="CI37" s="777"/>
      <c r="CJ37" s="777"/>
      <c r="CK37" s="777"/>
      <c r="CL37" s="778"/>
      <c r="CM37" s="776"/>
      <c r="CN37" s="777"/>
      <c r="CO37" s="777"/>
      <c r="CP37" s="777"/>
      <c r="CQ37" s="778"/>
      <c r="CR37" s="776"/>
      <c r="CS37" s="777"/>
      <c r="CT37" s="777"/>
      <c r="CU37" s="777"/>
      <c r="CV37" s="778"/>
      <c r="CW37" s="776"/>
      <c r="CX37" s="777"/>
      <c r="CY37" s="777"/>
      <c r="CZ37" s="777"/>
      <c r="DA37" s="778"/>
      <c r="DB37" s="776"/>
      <c r="DC37" s="777"/>
      <c r="DD37" s="777"/>
      <c r="DE37" s="777"/>
      <c r="DF37" s="778"/>
      <c r="DG37" s="776"/>
      <c r="DH37" s="777"/>
      <c r="DI37" s="777"/>
      <c r="DJ37" s="777"/>
      <c r="DK37" s="778"/>
      <c r="DL37" s="776"/>
      <c r="DM37" s="777"/>
      <c r="DN37" s="777"/>
      <c r="DO37" s="777"/>
      <c r="DP37" s="778"/>
      <c r="DQ37" s="776"/>
      <c r="DR37" s="777"/>
      <c r="DS37" s="777"/>
      <c r="DT37" s="777"/>
      <c r="DU37" s="778"/>
      <c r="DV37" s="773"/>
      <c r="DW37" s="774"/>
      <c r="DX37" s="774"/>
      <c r="DY37" s="774"/>
      <c r="DZ37" s="779"/>
      <c r="EA37" s="230"/>
    </row>
    <row r="38" spans="1:131" ht="26.25" customHeight="1" x14ac:dyDescent="0.2">
      <c r="A38" s="242">
        <v>11</v>
      </c>
      <c r="B38" s="780"/>
      <c r="C38" s="781"/>
      <c r="D38" s="781"/>
      <c r="E38" s="781"/>
      <c r="F38" s="781"/>
      <c r="G38" s="781"/>
      <c r="H38" s="781"/>
      <c r="I38" s="781"/>
      <c r="J38" s="781"/>
      <c r="K38" s="781"/>
      <c r="L38" s="781"/>
      <c r="M38" s="781"/>
      <c r="N38" s="781"/>
      <c r="O38" s="781"/>
      <c r="P38" s="782"/>
      <c r="Q38" s="783"/>
      <c r="R38" s="784"/>
      <c r="S38" s="784"/>
      <c r="T38" s="784"/>
      <c r="U38" s="784"/>
      <c r="V38" s="784"/>
      <c r="W38" s="784"/>
      <c r="X38" s="784"/>
      <c r="Y38" s="784"/>
      <c r="Z38" s="784"/>
      <c r="AA38" s="784"/>
      <c r="AB38" s="784"/>
      <c r="AC38" s="784"/>
      <c r="AD38" s="784"/>
      <c r="AE38" s="785"/>
      <c r="AF38" s="786"/>
      <c r="AG38" s="787"/>
      <c r="AH38" s="787"/>
      <c r="AI38" s="787"/>
      <c r="AJ38" s="788"/>
      <c r="AK38" s="834"/>
      <c r="AL38" s="830"/>
      <c r="AM38" s="830"/>
      <c r="AN38" s="830"/>
      <c r="AO38" s="830"/>
      <c r="AP38" s="830"/>
      <c r="AQ38" s="830"/>
      <c r="AR38" s="830"/>
      <c r="AS38" s="830"/>
      <c r="AT38" s="830"/>
      <c r="AU38" s="830"/>
      <c r="AV38" s="830"/>
      <c r="AW38" s="830"/>
      <c r="AX38" s="830"/>
      <c r="AY38" s="830"/>
      <c r="AZ38" s="831"/>
      <c r="BA38" s="831"/>
      <c r="BB38" s="831"/>
      <c r="BC38" s="831"/>
      <c r="BD38" s="831"/>
      <c r="BE38" s="832"/>
      <c r="BF38" s="832"/>
      <c r="BG38" s="832"/>
      <c r="BH38" s="832"/>
      <c r="BI38" s="833"/>
      <c r="BJ38" s="232"/>
      <c r="BK38" s="232"/>
      <c r="BL38" s="232"/>
      <c r="BM38" s="232"/>
      <c r="BN38" s="232"/>
      <c r="BO38" s="241"/>
      <c r="BP38" s="241"/>
      <c r="BQ38" s="238">
        <v>32</v>
      </c>
      <c r="BR38" s="239"/>
      <c r="BS38" s="773"/>
      <c r="BT38" s="774"/>
      <c r="BU38" s="774"/>
      <c r="BV38" s="774"/>
      <c r="BW38" s="774"/>
      <c r="BX38" s="774"/>
      <c r="BY38" s="774"/>
      <c r="BZ38" s="774"/>
      <c r="CA38" s="774"/>
      <c r="CB38" s="774"/>
      <c r="CC38" s="774"/>
      <c r="CD38" s="774"/>
      <c r="CE38" s="774"/>
      <c r="CF38" s="774"/>
      <c r="CG38" s="775"/>
      <c r="CH38" s="776"/>
      <c r="CI38" s="777"/>
      <c r="CJ38" s="777"/>
      <c r="CK38" s="777"/>
      <c r="CL38" s="778"/>
      <c r="CM38" s="776"/>
      <c r="CN38" s="777"/>
      <c r="CO38" s="777"/>
      <c r="CP38" s="777"/>
      <c r="CQ38" s="778"/>
      <c r="CR38" s="776"/>
      <c r="CS38" s="777"/>
      <c r="CT38" s="777"/>
      <c r="CU38" s="777"/>
      <c r="CV38" s="778"/>
      <c r="CW38" s="776"/>
      <c r="CX38" s="777"/>
      <c r="CY38" s="777"/>
      <c r="CZ38" s="777"/>
      <c r="DA38" s="778"/>
      <c r="DB38" s="776"/>
      <c r="DC38" s="777"/>
      <c r="DD38" s="777"/>
      <c r="DE38" s="777"/>
      <c r="DF38" s="778"/>
      <c r="DG38" s="776"/>
      <c r="DH38" s="777"/>
      <c r="DI38" s="777"/>
      <c r="DJ38" s="777"/>
      <c r="DK38" s="778"/>
      <c r="DL38" s="776"/>
      <c r="DM38" s="777"/>
      <c r="DN38" s="777"/>
      <c r="DO38" s="777"/>
      <c r="DP38" s="778"/>
      <c r="DQ38" s="776"/>
      <c r="DR38" s="777"/>
      <c r="DS38" s="777"/>
      <c r="DT38" s="777"/>
      <c r="DU38" s="778"/>
      <c r="DV38" s="773"/>
      <c r="DW38" s="774"/>
      <c r="DX38" s="774"/>
      <c r="DY38" s="774"/>
      <c r="DZ38" s="779"/>
      <c r="EA38" s="230"/>
    </row>
    <row r="39" spans="1:131" ht="26.25" customHeight="1" x14ac:dyDescent="0.2">
      <c r="A39" s="242">
        <v>12</v>
      </c>
      <c r="B39" s="780"/>
      <c r="C39" s="781"/>
      <c r="D39" s="781"/>
      <c r="E39" s="781"/>
      <c r="F39" s="781"/>
      <c r="G39" s="781"/>
      <c r="H39" s="781"/>
      <c r="I39" s="781"/>
      <c r="J39" s="781"/>
      <c r="K39" s="781"/>
      <c r="L39" s="781"/>
      <c r="M39" s="781"/>
      <c r="N39" s="781"/>
      <c r="O39" s="781"/>
      <c r="P39" s="782"/>
      <c r="Q39" s="783"/>
      <c r="R39" s="784"/>
      <c r="S39" s="784"/>
      <c r="T39" s="784"/>
      <c r="U39" s="784"/>
      <c r="V39" s="784"/>
      <c r="W39" s="784"/>
      <c r="X39" s="784"/>
      <c r="Y39" s="784"/>
      <c r="Z39" s="784"/>
      <c r="AA39" s="784"/>
      <c r="AB39" s="784"/>
      <c r="AC39" s="784"/>
      <c r="AD39" s="784"/>
      <c r="AE39" s="785"/>
      <c r="AF39" s="786"/>
      <c r="AG39" s="787"/>
      <c r="AH39" s="787"/>
      <c r="AI39" s="787"/>
      <c r="AJ39" s="788"/>
      <c r="AK39" s="834"/>
      <c r="AL39" s="830"/>
      <c r="AM39" s="830"/>
      <c r="AN39" s="830"/>
      <c r="AO39" s="830"/>
      <c r="AP39" s="830"/>
      <c r="AQ39" s="830"/>
      <c r="AR39" s="830"/>
      <c r="AS39" s="830"/>
      <c r="AT39" s="830"/>
      <c r="AU39" s="830"/>
      <c r="AV39" s="830"/>
      <c r="AW39" s="830"/>
      <c r="AX39" s="830"/>
      <c r="AY39" s="830"/>
      <c r="AZ39" s="831"/>
      <c r="BA39" s="831"/>
      <c r="BB39" s="831"/>
      <c r="BC39" s="831"/>
      <c r="BD39" s="831"/>
      <c r="BE39" s="832"/>
      <c r="BF39" s="832"/>
      <c r="BG39" s="832"/>
      <c r="BH39" s="832"/>
      <c r="BI39" s="833"/>
      <c r="BJ39" s="232"/>
      <c r="BK39" s="232"/>
      <c r="BL39" s="232"/>
      <c r="BM39" s="232"/>
      <c r="BN39" s="232"/>
      <c r="BO39" s="241"/>
      <c r="BP39" s="241"/>
      <c r="BQ39" s="238">
        <v>33</v>
      </c>
      <c r="BR39" s="239"/>
      <c r="BS39" s="773"/>
      <c r="BT39" s="774"/>
      <c r="BU39" s="774"/>
      <c r="BV39" s="774"/>
      <c r="BW39" s="774"/>
      <c r="BX39" s="774"/>
      <c r="BY39" s="774"/>
      <c r="BZ39" s="774"/>
      <c r="CA39" s="774"/>
      <c r="CB39" s="774"/>
      <c r="CC39" s="774"/>
      <c r="CD39" s="774"/>
      <c r="CE39" s="774"/>
      <c r="CF39" s="774"/>
      <c r="CG39" s="775"/>
      <c r="CH39" s="776"/>
      <c r="CI39" s="777"/>
      <c r="CJ39" s="777"/>
      <c r="CK39" s="777"/>
      <c r="CL39" s="778"/>
      <c r="CM39" s="776"/>
      <c r="CN39" s="777"/>
      <c r="CO39" s="777"/>
      <c r="CP39" s="777"/>
      <c r="CQ39" s="778"/>
      <c r="CR39" s="776"/>
      <c r="CS39" s="777"/>
      <c r="CT39" s="777"/>
      <c r="CU39" s="777"/>
      <c r="CV39" s="778"/>
      <c r="CW39" s="776"/>
      <c r="CX39" s="777"/>
      <c r="CY39" s="777"/>
      <c r="CZ39" s="777"/>
      <c r="DA39" s="778"/>
      <c r="DB39" s="776"/>
      <c r="DC39" s="777"/>
      <c r="DD39" s="777"/>
      <c r="DE39" s="777"/>
      <c r="DF39" s="778"/>
      <c r="DG39" s="776"/>
      <c r="DH39" s="777"/>
      <c r="DI39" s="777"/>
      <c r="DJ39" s="777"/>
      <c r="DK39" s="778"/>
      <c r="DL39" s="776"/>
      <c r="DM39" s="777"/>
      <c r="DN39" s="777"/>
      <c r="DO39" s="777"/>
      <c r="DP39" s="778"/>
      <c r="DQ39" s="776"/>
      <c r="DR39" s="777"/>
      <c r="DS39" s="777"/>
      <c r="DT39" s="777"/>
      <c r="DU39" s="778"/>
      <c r="DV39" s="773"/>
      <c r="DW39" s="774"/>
      <c r="DX39" s="774"/>
      <c r="DY39" s="774"/>
      <c r="DZ39" s="779"/>
      <c r="EA39" s="230"/>
    </row>
    <row r="40" spans="1:131" ht="26.25" customHeight="1" x14ac:dyDescent="0.2">
      <c r="A40" s="238">
        <v>13</v>
      </c>
      <c r="B40" s="780"/>
      <c r="C40" s="781"/>
      <c r="D40" s="781"/>
      <c r="E40" s="781"/>
      <c r="F40" s="781"/>
      <c r="G40" s="781"/>
      <c r="H40" s="781"/>
      <c r="I40" s="781"/>
      <c r="J40" s="781"/>
      <c r="K40" s="781"/>
      <c r="L40" s="781"/>
      <c r="M40" s="781"/>
      <c r="N40" s="781"/>
      <c r="O40" s="781"/>
      <c r="P40" s="782"/>
      <c r="Q40" s="783"/>
      <c r="R40" s="784"/>
      <c r="S40" s="784"/>
      <c r="T40" s="784"/>
      <c r="U40" s="784"/>
      <c r="V40" s="784"/>
      <c r="W40" s="784"/>
      <c r="X40" s="784"/>
      <c r="Y40" s="784"/>
      <c r="Z40" s="784"/>
      <c r="AA40" s="784"/>
      <c r="AB40" s="784"/>
      <c r="AC40" s="784"/>
      <c r="AD40" s="784"/>
      <c r="AE40" s="785"/>
      <c r="AF40" s="786"/>
      <c r="AG40" s="787"/>
      <c r="AH40" s="787"/>
      <c r="AI40" s="787"/>
      <c r="AJ40" s="788"/>
      <c r="AK40" s="834"/>
      <c r="AL40" s="830"/>
      <c r="AM40" s="830"/>
      <c r="AN40" s="830"/>
      <c r="AO40" s="830"/>
      <c r="AP40" s="830"/>
      <c r="AQ40" s="830"/>
      <c r="AR40" s="830"/>
      <c r="AS40" s="830"/>
      <c r="AT40" s="830"/>
      <c r="AU40" s="830"/>
      <c r="AV40" s="830"/>
      <c r="AW40" s="830"/>
      <c r="AX40" s="830"/>
      <c r="AY40" s="830"/>
      <c r="AZ40" s="831"/>
      <c r="BA40" s="831"/>
      <c r="BB40" s="831"/>
      <c r="BC40" s="831"/>
      <c r="BD40" s="831"/>
      <c r="BE40" s="832"/>
      <c r="BF40" s="832"/>
      <c r="BG40" s="832"/>
      <c r="BH40" s="832"/>
      <c r="BI40" s="833"/>
      <c r="BJ40" s="232"/>
      <c r="BK40" s="232"/>
      <c r="BL40" s="232"/>
      <c r="BM40" s="232"/>
      <c r="BN40" s="232"/>
      <c r="BO40" s="241"/>
      <c r="BP40" s="241"/>
      <c r="BQ40" s="238">
        <v>34</v>
      </c>
      <c r="BR40" s="239"/>
      <c r="BS40" s="773"/>
      <c r="BT40" s="774"/>
      <c r="BU40" s="774"/>
      <c r="BV40" s="774"/>
      <c r="BW40" s="774"/>
      <c r="BX40" s="774"/>
      <c r="BY40" s="774"/>
      <c r="BZ40" s="774"/>
      <c r="CA40" s="774"/>
      <c r="CB40" s="774"/>
      <c r="CC40" s="774"/>
      <c r="CD40" s="774"/>
      <c r="CE40" s="774"/>
      <c r="CF40" s="774"/>
      <c r="CG40" s="775"/>
      <c r="CH40" s="776"/>
      <c r="CI40" s="777"/>
      <c r="CJ40" s="777"/>
      <c r="CK40" s="777"/>
      <c r="CL40" s="778"/>
      <c r="CM40" s="776"/>
      <c r="CN40" s="777"/>
      <c r="CO40" s="777"/>
      <c r="CP40" s="777"/>
      <c r="CQ40" s="778"/>
      <c r="CR40" s="776"/>
      <c r="CS40" s="777"/>
      <c r="CT40" s="777"/>
      <c r="CU40" s="777"/>
      <c r="CV40" s="778"/>
      <c r="CW40" s="776"/>
      <c r="CX40" s="777"/>
      <c r="CY40" s="777"/>
      <c r="CZ40" s="777"/>
      <c r="DA40" s="778"/>
      <c r="DB40" s="776"/>
      <c r="DC40" s="777"/>
      <c r="DD40" s="777"/>
      <c r="DE40" s="777"/>
      <c r="DF40" s="778"/>
      <c r="DG40" s="776"/>
      <c r="DH40" s="777"/>
      <c r="DI40" s="777"/>
      <c r="DJ40" s="777"/>
      <c r="DK40" s="778"/>
      <c r="DL40" s="776"/>
      <c r="DM40" s="777"/>
      <c r="DN40" s="777"/>
      <c r="DO40" s="777"/>
      <c r="DP40" s="778"/>
      <c r="DQ40" s="776"/>
      <c r="DR40" s="777"/>
      <c r="DS40" s="777"/>
      <c r="DT40" s="777"/>
      <c r="DU40" s="778"/>
      <c r="DV40" s="773"/>
      <c r="DW40" s="774"/>
      <c r="DX40" s="774"/>
      <c r="DY40" s="774"/>
      <c r="DZ40" s="779"/>
      <c r="EA40" s="230"/>
    </row>
    <row r="41" spans="1:131" ht="26.25" customHeight="1" x14ac:dyDescent="0.2">
      <c r="A41" s="238">
        <v>14</v>
      </c>
      <c r="B41" s="780"/>
      <c r="C41" s="781"/>
      <c r="D41" s="781"/>
      <c r="E41" s="781"/>
      <c r="F41" s="781"/>
      <c r="G41" s="781"/>
      <c r="H41" s="781"/>
      <c r="I41" s="781"/>
      <c r="J41" s="781"/>
      <c r="K41" s="781"/>
      <c r="L41" s="781"/>
      <c r="M41" s="781"/>
      <c r="N41" s="781"/>
      <c r="O41" s="781"/>
      <c r="P41" s="782"/>
      <c r="Q41" s="783"/>
      <c r="R41" s="784"/>
      <c r="S41" s="784"/>
      <c r="T41" s="784"/>
      <c r="U41" s="784"/>
      <c r="V41" s="784"/>
      <c r="W41" s="784"/>
      <c r="X41" s="784"/>
      <c r="Y41" s="784"/>
      <c r="Z41" s="784"/>
      <c r="AA41" s="784"/>
      <c r="AB41" s="784"/>
      <c r="AC41" s="784"/>
      <c r="AD41" s="784"/>
      <c r="AE41" s="785"/>
      <c r="AF41" s="786"/>
      <c r="AG41" s="787"/>
      <c r="AH41" s="787"/>
      <c r="AI41" s="787"/>
      <c r="AJ41" s="788"/>
      <c r="AK41" s="834"/>
      <c r="AL41" s="830"/>
      <c r="AM41" s="830"/>
      <c r="AN41" s="830"/>
      <c r="AO41" s="830"/>
      <c r="AP41" s="830"/>
      <c r="AQ41" s="830"/>
      <c r="AR41" s="830"/>
      <c r="AS41" s="830"/>
      <c r="AT41" s="830"/>
      <c r="AU41" s="830"/>
      <c r="AV41" s="830"/>
      <c r="AW41" s="830"/>
      <c r="AX41" s="830"/>
      <c r="AY41" s="830"/>
      <c r="AZ41" s="831"/>
      <c r="BA41" s="831"/>
      <c r="BB41" s="831"/>
      <c r="BC41" s="831"/>
      <c r="BD41" s="831"/>
      <c r="BE41" s="832"/>
      <c r="BF41" s="832"/>
      <c r="BG41" s="832"/>
      <c r="BH41" s="832"/>
      <c r="BI41" s="833"/>
      <c r="BJ41" s="232"/>
      <c r="BK41" s="232"/>
      <c r="BL41" s="232"/>
      <c r="BM41" s="232"/>
      <c r="BN41" s="232"/>
      <c r="BO41" s="241"/>
      <c r="BP41" s="241"/>
      <c r="BQ41" s="238">
        <v>35</v>
      </c>
      <c r="BR41" s="239"/>
      <c r="BS41" s="773"/>
      <c r="BT41" s="774"/>
      <c r="BU41" s="774"/>
      <c r="BV41" s="774"/>
      <c r="BW41" s="774"/>
      <c r="BX41" s="774"/>
      <c r="BY41" s="774"/>
      <c r="BZ41" s="774"/>
      <c r="CA41" s="774"/>
      <c r="CB41" s="774"/>
      <c r="CC41" s="774"/>
      <c r="CD41" s="774"/>
      <c r="CE41" s="774"/>
      <c r="CF41" s="774"/>
      <c r="CG41" s="775"/>
      <c r="CH41" s="776"/>
      <c r="CI41" s="777"/>
      <c r="CJ41" s="777"/>
      <c r="CK41" s="777"/>
      <c r="CL41" s="778"/>
      <c r="CM41" s="776"/>
      <c r="CN41" s="777"/>
      <c r="CO41" s="777"/>
      <c r="CP41" s="777"/>
      <c r="CQ41" s="778"/>
      <c r="CR41" s="776"/>
      <c r="CS41" s="777"/>
      <c r="CT41" s="777"/>
      <c r="CU41" s="777"/>
      <c r="CV41" s="778"/>
      <c r="CW41" s="776"/>
      <c r="CX41" s="777"/>
      <c r="CY41" s="777"/>
      <c r="CZ41" s="777"/>
      <c r="DA41" s="778"/>
      <c r="DB41" s="776"/>
      <c r="DC41" s="777"/>
      <c r="DD41" s="777"/>
      <c r="DE41" s="777"/>
      <c r="DF41" s="778"/>
      <c r="DG41" s="776"/>
      <c r="DH41" s="777"/>
      <c r="DI41" s="777"/>
      <c r="DJ41" s="777"/>
      <c r="DK41" s="778"/>
      <c r="DL41" s="776"/>
      <c r="DM41" s="777"/>
      <c r="DN41" s="777"/>
      <c r="DO41" s="777"/>
      <c r="DP41" s="778"/>
      <c r="DQ41" s="776"/>
      <c r="DR41" s="777"/>
      <c r="DS41" s="777"/>
      <c r="DT41" s="777"/>
      <c r="DU41" s="778"/>
      <c r="DV41" s="773"/>
      <c r="DW41" s="774"/>
      <c r="DX41" s="774"/>
      <c r="DY41" s="774"/>
      <c r="DZ41" s="779"/>
      <c r="EA41" s="230"/>
    </row>
    <row r="42" spans="1:131" ht="26.25" customHeight="1" x14ac:dyDescent="0.2">
      <c r="A42" s="238">
        <v>15</v>
      </c>
      <c r="B42" s="780"/>
      <c r="C42" s="781"/>
      <c r="D42" s="781"/>
      <c r="E42" s="781"/>
      <c r="F42" s="781"/>
      <c r="G42" s="781"/>
      <c r="H42" s="781"/>
      <c r="I42" s="781"/>
      <c r="J42" s="781"/>
      <c r="K42" s="781"/>
      <c r="L42" s="781"/>
      <c r="M42" s="781"/>
      <c r="N42" s="781"/>
      <c r="O42" s="781"/>
      <c r="P42" s="782"/>
      <c r="Q42" s="783"/>
      <c r="R42" s="784"/>
      <c r="S42" s="784"/>
      <c r="T42" s="784"/>
      <c r="U42" s="784"/>
      <c r="V42" s="784"/>
      <c r="W42" s="784"/>
      <c r="X42" s="784"/>
      <c r="Y42" s="784"/>
      <c r="Z42" s="784"/>
      <c r="AA42" s="784"/>
      <c r="AB42" s="784"/>
      <c r="AC42" s="784"/>
      <c r="AD42" s="784"/>
      <c r="AE42" s="785"/>
      <c r="AF42" s="786"/>
      <c r="AG42" s="787"/>
      <c r="AH42" s="787"/>
      <c r="AI42" s="787"/>
      <c r="AJ42" s="788"/>
      <c r="AK42" s="834"/>
      <c r="AL42" s="830"/>
      <c r="AM42" s="830"/>
      <c r="AN42" s="830"/>
      <c r="AO42" s="830"/>
      <c r="AP42" s="830"/>
      <c r="AQ42" s="830"/>
      <c r="AR42" s="830"/>
      <c r="AS42" s="830"/>
      <c r="AT42" s="830"/>
      <c r="AU42" s="830"/>
      <c r="AV42" s="830"/>
      <c r="AW42" s="830"/>
      <c r="AX42" s="830"/>
      <c r="AY42" s="830"/>
      <c r="AZ42" s="831"/>
      <c r="BA42" s="831"/>
      <c r="BB42" s="831"/>
      <c r="BC42" s="831"/>
      <c r="BD42" s="831"/>
      <c r="BE42" s="832"/>
      <c r="BF42" s="832"/>
      <c r="BG42" s="832"/>
      <c r="BH42" s="832"/>
      <c r="BI42" s="833"/>
      <c r="BJ42" s="232"/>
      <c r="BK42" s="232"/>
      <c r="BL42" s="232"/>
      <c r="BM42" s="232"/>
      <c r="BN42" s="232"/>
      <c r="BO42" s="241"/>
      <c r="BP42" s="241"/>
      <c r="BQ42" s="238">
        <v>36</v>
      </c>
      <c r="BR42" s="239"/>
      <c r="BS42" s="773"/>
      <c r="BT42" s="774"/>
      <c r="BU42" s="774"/>
      <c r="BV42" s="774"/>
      <c r="BW42" s="774"/>
      <c r="BX42" s="774"/>
      <c r="BY42" s="774"/>
      <c r="BZ42" s="774"/>
      <c r="CA42" s="774"/>
      <c r="CB42" s="774"/>
      <c r="CC42" s="774"/>
      <c r="CD42" s="774"/>
      <c r="CE42" s="774"/>
      <c r="CF42" s="774"/>
      <c r="CG42" s="775"/>
      <c r="CH42" s="776"/>
      <c r="CI42" s="777"/>
      <c r="CJ42" s="777"/>
      <c r="CK42" s="777"/>
      <c r="CL42" s="778"/>
      <c r="CM42" s="776"/>
      <c r="CN42" s="777"/>
      <c r="CO42" s="777"/>
      <c r="CP42" s="777"/>
      <c r="CQ42" s="778"/>
      <c r="CR42" s="776"/>
      <c r="CS42" s="777"/>
      <c r="CT42" s="777"/>
      <c r="CU42" s="777"/>
      <c r="CV42" s="778"/>
      <c r="CW42" s="776"/>
      <c r="CX42" s="777"/>
      <c r="CY42" s="777"/>
      <c r="CZ42" s="777"/>
      <c r="DA42" s="778"/>
      <c r="DB42" s="776"/>
      <c r="DC42" s="777"/>
      <c r="DD42" s="777"/>
      <c r="DE42" s="777"/>
      <c r="DF42" s="778"/>
      <c r="DG42" s="776"/>
      <c r="DH42" s="777"/>
      <c r="DI42" s="777"/>
      <c r="DJ42" s="777"/>
      <c r="DK42" s="778"/>
      <c r="DL42" s="776"/>
      <c r="DM42" s="777"/>
      <c r="DN42" s="777"/>
      <c r="DO42" s="777"/>
      <c r="DP42" s="778"/>
      <c r="DQ42" s="776"/>
      <c r="DR42" s="777"/>
      <c r="DS42" s="777"/>
      <c r="DT42" s="777"/>
      <c r="DU42" s="778"/>
      <c r="DV42" s="773"/>
      <c r="DW42" s="774"/>
      <c r="DX42" s="774"/>
      <c r="DY42" s="774"/>
      <c r="DZ42" s="779"/>
      <c r="EA42" s="230"/>
    </row>
    <row r="43" spans="1:131" ht="26.25" customHeight="1" x14ac:dyDescent="0.2">
      <c r="A43" s="238">
        <v>16</v>
      </c>
      <c r="B43" s="780"/>
      <c r="C43" s="781"/>
      <c r="D43" s="781"/>
      <c r="E43" s="781"/>
      <c r="F43" s="781"/>
      <c r="G43" s="781"/>
      <c r="H43" s="781"/>
      <c r="I43" s="781"/>
      <c r="J43" s="781"/>
      <c r="K43" s="781"/>
      <c r="L43" s="781"/>
      <c r="M43" s="781"/>
      <c r="N43" s="781"/>
      <c r="O43" s="781"/>
      <c r="P43" s="782"/>
      <c r="Q43" s="783"/>
      <c r="R43" s="784"/>
      <c r="S43" s="784"/>
      <c r="T43" s="784"/>
      <c r="U43" s="784"/>
      <c r="V43" s="784"/>
      <c r="W43" s="784"/>
      <c r="X43" s="784"/>
      <c r="Y43" s="784"/>
      <c r="Z43" s="784"/>
      <c r="AA43" s="784"/>
      <c r="AB43" s="784"/>
      <c r="AC43" s="784"/>
      <c r="AD43" s="784"/>
      <c r="AE43" s="785"/>
      <c r="AF43" s="786"/>
      <c r="AG43" s="787"/>
      <c r="AH43" s="787"/>
      <c r="AI43" s="787"/>
      <c r="AJ43" s="788"/>
      <c r="AK43" s="834"/>
      <c r="AL43" s="830"/>
      <c r="AM43" s="830"/>
      <c r="AN43" s="830"/>
      <c r="AO43" s="830"/>
      <c r="AP43" s="830"/>
      <c r="AQ43" s="830"/>
      <c r="AR43" s="830"/>
      <c r="AS43" s="830"/>
      <c r="AT43" s="830"/>
      <c r="AU43" s="830"/>
      <c r="AV43" s="830"/>
      <c r="AW43" s="830"/>
      <c r="AX43" s="830"/>
      <c r="AY43" s="830"/>
      <c r="AZ43" s="831"/>
      <c r="BA43" s="831"/>
      <c r="BB43" s="831"/>
      <c r="BC43" s="831"/>
      <c r="BD43" s="831"/>
      <c r="BE43" s="832"/>
      <c r="BF43" s="832"/>
      <c r="BG43" s="832"/>
      <c r="BH43" s="832"/>
      <c r="BI43" s="833"/>
      <c r="BJ43" s="232"/>
      <c r="BK43" s="232"/>
      <c r="BL43" s="232"/>
      <c r="BM43" s="232"/>
      <c r="BN43" s="232"/>
      <c r="BO43" s="241"/>
      <c r="BP43" s="241"/>
      <c r="BQ43" s="238">
        <v>37</v>
      </c>
      <c r="BR43" s="239"/>
      <c r="BS43" s="773"/>
      <c r="BT43" s="774"/>
      <c r="BU43" s="774"/>
      <c r="BV43" s="774"/>
      <c r="BW43" s="774"/>
      <c r="BX43" s="774"/>
      <c r="BY43" s="774"/>
      <c r="BZ43" s="774"/>
      <c r="CA43" s="774"/>
      <c r="CB43" s="774"/>
      <c r="CC43" s="774"/>
      <c r="CD43" s="774"/>
      <c r="CE43" s="774"/>
      <c r="CF43" s="774"/>
      <c r="CG43" s="775"/>
      <c r="CH43" s="776"/>
      <c r="CI43" s="777"/>
      <c r="CJ43" s="777"/>
      <c r="CK43" s="777"/>
      <c r="CL43" s="778"/>
      <c r="CM43" s="776"/>
      <c r="CN43" s="777"/>
      <c r="CO43" s="777"/>
      <c r="CP43" s="777"/>
      <c r="CQ43" s="778"/>
      <c r="CR43" s="776"/>
      <c r="CS43" s="777"/>
      <c r="CT43" s="777"/>
      <c r="CU43" s="777"/>
      <c r="CV43" s="778"/>
      <c r="CW43" s="776"/>
      <c r="CX43" s="777"/>
      <c r="CY43" s="777"/>
      <c r="CZ43" s="777"/>
      <c r="DA43" s="778"/>
      <c r="DB43" s="776"/>
      <c r="DC43" s="777"/>
      <c r="DD43" s="777"/>
      <c r="DE43" s="777"/>
      <c r="DF43" s="778"/>
      <c r="DG43" s="776"/>
      <c r="DH43" s="777"/>
      <c r="DI43" s="777"/>
      <c r="DJ43" s="777"/>
      <c r="DK43" s="778"/>
      <c r="DL43" s="776"/>
      <c r="DM43" s="777"/>
      <c r="DN43" s="777"/>
      <c r="DO43" s="777"/>
      <c r="DP43" s="778"/>
      <c r="DQ43" s="776"/>
      <c r="DR43" s="777"/>
      <c r="DS43" s="777"/>
      <c r="DT43" s="777"/>
      <c r="DU43" s="778"/>
      <c r="DV43" s="773"/>
      <c r="DW43" s="774"/>
      <c r="DX43" s="774"/>
      <c r="DY43" s="774"/>
      <c r="DZ43" s="779"/>
      <c r="EA43" s="230"/>
    </row>
    <row r="44" spans="1:131" ht="26.25" customHeight="1" x14ac:dyDescent="0.2">
      <c r="A44" s="238">
        <v>17</v>
      </c>
      <c r="B44" s="780"/>
      <c r="C44" s="781"/>
      <c r="D44" s="781"/>
      <c r="E44" s="781"/>
      <c r="F44" s="781"/>
      <c r="G44" s="781"/>
      <c r="H44" s="781"/>
      <c r="I44" s="781"/>
      <c r="J44" s="781"/>
      <c r="K44" s="781"/>
      <c r="L44" s="781"/>
      <c r="M44" s="781"/>
      <c r="N44" s="781"/>
      <c r="O44" s="781"/>
      <c r="P44" s="782"/>
      <c r="Q44" s="783"/>
      <c r="R44" s="784"/>
      <c r="S44" s="784"/>
      <c r="T44" s="784"/>
      <c r="U44" s="784"/>
      <c r="V44" s="784"/>
      <c r="W44" s="784"/>
      <c r="X44" s="784"/>
      <c r="Y44" s="784"/>
      <c r="Z44" s="784"/>
      <c r="AA44" s="784"/>
      <c r="AB44" s="784"/>
      <c r="AC44" s="784"/>
      <c r="AD44" s="784"/>
      <c r="AE44" s="785"/>
      <c r="AF44" s="786"/>
      <c r="AG44" s="787"/>
      <c r="AH44" s="787"/>
      <c r="AI44" s="787"/>
      <c r="AJ44" s="788"/>
      <c r="AK44" s="834"/>
      <c r="AL44" s="830"/>
      <c r="AM44" s="830"/>
      <c r="AN44" s="830"/>
      <c r="AO44" s="830"/>
      <c r="AP44" s="830"/>
      <c r="AQ44" s="830"/>
      <c r="AR44" s="830"/>
      <c r="AS44" s="830"/>
      <c r="AT44" s="830"/>
      <c r="AU44" s="830"/>
      <c r="AV44" s="830"/>
      <c r="AW44" s="830"/>
      <c r="AX44" s="830"/>
      <c r="AY44" s="830"/>
      <c r="AZ44" s="831"/>
      <c r="BA44" s="831"/>
      <c r="BB44" s="831"/>
      <c r="BC44" s="831"/>
      <c r="BD44" s="831"/>
      <c r="BE44" s="832"/>
      <c r="BF44" s="832"/>
      <c r="BG44" s="832"/>
      <c r="BH44" s="832"/>
      <c r="BI44" s="833"/>
      <c r="BJ44" s="232"/>
      <c r="BK44" s="232"/>
      <c r="BL44" s="232"/>
      <c r="BM44" s="232"/>
      <c r="BN44" s="232"/>
      <c r="BO44" s="241"/>
      <c r="BP44" s="241"/>
      <c r="BQ44" s="238">
        <v>38</v>
      </c>
      <c r="BR44" s="239"/>
      <c r="BS44" s="773"/>
      <c r="BT44" s="774"/>
      <c r="BU44" s="774"/>
      <c r="BV44" s="774"/>
      <c r="BW44" s="774"/>
      <c r="BX44" s="774"/>
      <c r="BY44" s="774"/>
      <c r="BZ44" s="774"/>
      <c r="CA44" s="774"/>
      <c r="CB44" s="774"/>
      <c r="CC44" s="774"/>
      <c r="CD44" s="774"/>
      <c r="CE44" s="774"/>
      <c r="CF44" s="774"/>
      <c r="CG44" s="775"/>
      <c r="CH44" s="776"/>
      <c r="CI44" s="777"/>
      <c r="CJ44" s="777"/>
      <c r="CK44" s="777"/>
      <c r="CL44" s="778"/>
      <c r="CM44" s="776"/>
      <c r="CN44" s="777"/>
      <c r="CO44" s="777"/>
      <c r="CP44" s="777"/>
      <c r="CQ44" s="778"/>
      <c r="CR44" s="776"/>
      <c r="CS44" s="777"/>
      <c r="CT44" s="777"/>
      <c r="CU44" s="777"/>
      <c r="CV44" s="778"/>
      <c r="CW44" s="776"/>
      <c r="CX44" s="777"/>
      <c r="CY44" s="777"/>
      <c r="CZ44" s="777"/>
      <c r="DA44" s="778"/>
      <c r="DB44" s="776"/>
      <c r="DC44" s="777"/>
      <c r="DD44" s="777"/>
      <c r="DE44" s="777"/>
      <c r="DF44" s="778"/>
      <c r="DG44" s="776"/>
      <c r="DH44" s="777"/>
      <c r="DI44" s="777"/>
      <c r="DJ44" s="777"/>
      <c r="DK44" s="778"/>
      <c r="DL44" s="776"/>
      <c r="DM44" s="777"/>
      <c r="DN44" s="777"/>
      <c r="DO44" s="777"/>
      <c r="DP44" s="778"/>
      <c r="DQ44" s="776"/>
      <c r="DR44" s="777"/>
      <c r="DS44" s="777"/>
      <c r="DT44" s="777"/>
      <c r="DU44" s="778"/>
      <c r="DV44" s="773"/>
      <c r="DW44" s="774"/>
      <c r="DX44" s="774"/>
      <c r="DY44" s="774"/>
      <c r="DZ44" s="779"/>
      <c r="EA44" s="230"/>
    </row>
    <row r="45" spans="1:131" ht="26.25" customHeight="1" x14ac:dyDescent="0.2">
      <c r="A45" s="238">
        <v>18</v>
      </c>
      <c r="B45" s="780"/>
      <c r="C45" s="781"/>
      <c r="D45" s="781"/>
      <c r="E45" s="781"/>
      <c r="F45" s="781"/>
      <c r="G45" s="781"/>
      <c r="H45" s="781"/>
      <c r="I45" s="781"/>
      <c r="J45" s="781"/>
      <c r="K45" s="781"/>
      <c r="L45" s="781"/>
      <c r="M45" s="781"/>
      <c r="N45" s="781"/>
      <c r="O45" s="781"/>
      <c r="P45" s="782"/>
      <c r="Q45" s="783"/>
      <c r="R45" s="784"/>
      <c r="S45" s="784"/>
      <c r="T45" s="784"/>
      <c r="U45" s="784"/>
      <c r="V45" s="784"/>
      <c r="W45" s="784"/>
      <c r="X45" s="784"/>
      <c r="Y45" s="784"/>
      <c r="Z45" s="784"/>
      <c r="AA45" s="784"/>
      <c r="AB45" s="784"/>
      <c r="AC45" s="784"/>
      <c r="AD45" s="784"/>
      <c r="AE45" s="785"/>
      <c r="AF45" s="786"/>
      <c r="AG45" s="787"/>
      <c r="AH45" s="787"/>
      <c r="AI45" s="787"/>
      <c r="AJ45" s="788"/>
      <c r="AK45" s="834"/>
      <c r="AL45" s="830"/>
      <c r="AM45" s="830"/>
      <c r="AN45" s="830"/>
      <c r="AO45" s="830"/>
      <c r="AP45" s="830"/>
      <c r="AQ45" s="830"/>
      <c r="AR45" s="830"/>
      <c r="AS45" s="830"/>
      <c r="AT45" s="830"/>
      <c r="AU45" s="830"/>
      <c r="AV45" s="830"/>
      <c r="AW45" s="830"/>
      <c r="AX45" s="830"/>
      <c r="AY45" s="830"/>
      <c r="AZ45" s="831"/>
      <c r="BA45" s="831"/>
      <c r="BB45" s="831"/>
      <c r="BC45" s="831"/>
      <c r="BD45" s="831"/>
      <c r="BE45" s="832"/>
      <c r="BF45" s="832"/>
      <c r="BG45" s="832"/>
      <c r="BH45" s="832"/>
      <c r="BI45" s="833"/>
      <c r="BJ45" s="232"/>
      <c r="BK45" s="232"/>
      <c r="BL45" s="232"/>
      <c r="BM45" s="232"/>
      <c r="BN45" s="232"/>
      <c r="BO45" s="241"/>
      <c r="BP45" s="241"/>
      <c r="BQ45" s="238">
        <v>39</v>
      </c>
      <c r="BR45" s="239"/>
      <c r="BS45" s="773"/>
      <c r="BT45" s="774"/>
      <c r="BU45" s="774"/>
      <c r="BV45" s="774"/>
      <c r="BW45" s="774"/>
      <c r="BX45" s="774"/>
      <c r="BY45" s="774"/>
      <c r="BZ45" s="774"/>
      <c r="CA45" s="774"/>
      <c r="CB45" s="774"/>
      <c r="CC45" s="774"/>
      <c r="CD45" s="774"/>
      <c r="CE45" s="774"/>
      <c r="CF45" s="774"/>
      <c r="CG45" s="775"/>
      <c r="CH45" s="776"/>
      <c r="CI45" s="777"/>
      <c r="CJ45" s="777"/>
      <c r="CK45" s="777"/>
      <c r="CL45" s="778"/>
      <c r="CM45" s="776"/>
      <c r="CN45" s="777"/>
      <c r="CO45" s="777"/>
      <c r="CP45" s="777"/>
      <c r="CQ45" s="778"/>
      <c r="CR45" s="776"/>
      <c r="CS45" s="777"/>
      <c r="CT45" s="777"/>
      <c r="CU45" s="777"/>
      <c r="CV45" s="778"/>
      <c r="CW45" s="776"/>
      <c r="CX45" s="777"/>
      <c r="CY45" s="777"/>
      <c r="CZ45" s="777"/>
      <c r="DA45" s="778"/>
      <c r="DB45" s="776"/>
      <c r="DC45" s="777"/>
      <c r="DD45" s="777"/>
      <c r="DE45" s="777"/>
      <c r="DF45" s="778"/>
      <c r="DG45" s="776"/>
      <c r="DH45" s="777"/>
      <c r="DI45" s="777"/>
      <c r="DJ45" s="777"/>
      <c r="DK45" s="778"/>
      <c r="DL45" s="776"/>
      <c r="DM45" s="777"/>
      <c r="DN45" s="777"/>
      <c r="DO45" s="777"/>
      <c r="DP45" s="778"/>
      <c r="DQ45" s="776"/>
      <c r="DR45" s="777"/>
      <c r="DS45" s="777"/>
      <c r="DT45" s="777"/>
      <c r="DU45" s="778"/>
      <c r="DV45" s="773"/>
      <c r="DW45" s="774"/>
      <c r="DX45" s="774"/>
      <c r="DY45" s="774"/>
      <c r="DZ45" s="779"/>
      <c r="EA45" s="230"/>
    </row>
    <row r="46" spans="1:131" ht="26.25" customHeight="1" x14ac:dyDescent="0.2">
      <c r="A46" s="238">
        <v>19</v>
      </c>
      <c r="B46" s="780"/>
      <c r="C46" s="781"/>
      <c r="D46" s="781"/>
      <c r="E46" s="781"/>
      <c r="F46" s="781"/>
      <c r="G46" s="781"/>
      <c r="H46" s="781"/>
      <c r="I46" s="781"/>
      <c r="J46" s="781"/>
      <c r="K46" s="781"/>
      <c r="L46" s="781"/>
      <c r="M46" s="781"/>
      <c r="N46" s="781"/>
      <c r="O46" s="781"/>
      <c r="P46" s="782"/>
      <c r="Q46" s="783"/>
      <c r="R46" s="784"/>
      <c r="S46" s="784"/>
      <c r="T46" s="784"/>
      <c r="U46" s="784"/>
      <c r="V46" s="784"/>
      <c r="W46" s="784"/>
      <c r="X46" s="784"/>
      <c r="Y46" s="784"/>
      <c r="Z46" s="784"/>
      <c r="AA46" s="784"/>
      <c r="AB46" s="784"/>
      <c r="AC46" s="784"/>
      <c r="AD46" s="784"/>
      <c r="AE46" s="785"/>
      <c r="AF46" s="786"/>
      <c r="AG46" s="787"/>
      <c r="AH46" s="787"/>
      <c r="AI46" s="787"/>
      <c r="AJ46" s="788"/>
      <c r="AK46" s="834"/>
      <c r="AL46" s="830"/>
      <c r="AM46" s="830"/>
      <c r="AN46" s="830"/>
      <c r="AO46" s="830"/>
      <c r="AP46" s="830"/>
      <c r="AQ46" s="830"/>
      <c r="AR46" s="830"/>
      <c r="AS46" s="830"/>
      <c r="AT46" s="830"/>
      <c r="AU46" s="830"/>
      <c r="AV46" s="830"/>
      <c r="AW46" s="830"/>
      <c r="AX46" s="830"/>
      <c r="AY46" s="830"/>
      <c r="AZ46" s="831"/>
      <c r="BA46" s="831"/>
      <c r="BB46" s="831"/>
      <c r="BC46" s="831"/>
      <c r="BD46" s="831"/>
      <c r="BE46" s="832"/>
      <c r="BF46" s="832"/>
      <c r="BG46" s="832"/>
      <c r="BH46" s="832"/>
      <c r="BI46" s="833"/>
      <c r="BJ46" s="232"/>
      <c r="BK46" s="232"/>
      <c r="BL46" s="232"/>
      <c r="BM46" s="232"/>
      <c r="BN46" s="232"/>
      <c r="BO46" s="241"/>
      <c r="BP46" s="241"/>
      <c r="BQ46" s="238">
        <v>40</v>
      </c>
      <c r="BR46" s="239"/>
      <c r="BS46" s="773"/>
      <c r="BT46" s="774"/>
      <c r="BU46" s="774"/>
      <c r="BV46" s="774"/>
      <c r="BW46" s="774"/>
      <c r="BX46" s="774"/>
      <c r="BY46" s="774"/>
      <c r="BZ46" s="774"/>
      <c r="CA46" s="774"/>
      <c r="CB46" s="774"/>
      <c r="CC46" s="774"/>
      <c r="CD46" s="774"/>
      <c r="CE46" s="774"/>
      <c r="CF46" s="774"/>
      <c r="CG46" s="775"/>
      <c r="CH46" s="776"/>
      <c r="CI46" s="777"/>
      <c r="CJ46" s="777"/>
      <c r="CK46" s="777"/>
      <c r="CL46" s="778"/>
      <c r="CM46" s="776"/>
      <c r="CN46" s="777"/>
      <c r="CO46" s="777"/>
      <c r="CP46" s="777"/>
      <c r="CQ46" s="778"/>
      <c r="CR46" s="776"/>
      <c r="CS46" s="777"/>
      <c r="CT46" s="777"/>
      <c r="CU46" s="777"/>
      <c r="CV46" s="778"/>
      <c r="CW46" s="776"/>
      <c r="CX46" s="777"/>
      <c r="CY46" s="777"/>
      <c r="CZ46" s="777"/>
      <c r="DA46" s="778"/>
      <c r="DB46" s="776"/>
      <c r="DC46" s="777"/>
      <c r="DD46" s="777"/>
      <c r="DE46" s="777"/>
      <c r="DF46" s="778"/>
      <c r="DG46" s="776"/>
      <c r="DH46" s="777"/>
      <c r="DI46" s="777"/>
      <c r="DJ46" s="777"/>
      <c r="DK46" s="778"/>
      <c r="DL46" s="776"/>
      <c r="DM46" s="777"/>
      <c r="DN46" s="777"/>
      <c r="DO46" s="777"/>
      <c r="DP46" s="778"/>
      <c r="DQ46" s="776"/>
      <c r="DR46" s="777"/>
      <c r="DS46" s="777"/>
      <c r="DT46" s="777"/>
      <c r="DU46" s="778"/>
      <c r="DV46" s="773"/>
      <c r="DW46" s="774"/>
      <c r="DX46" s="774"/>
      <c r="DY46" s="774"/>
      <c r="DZ46" s="779"/>
      <c r="EA46" s="230"/>
    </row>
    <row r="47" spans="1:131" ht="26.25" customHeight="1" x14ac:dyDescent="0.2">
      <c r="A47" s="238">
        <v>20</v>
      </c>
      <c r="B47" s="780"/>
      <c r="C47" s="781"/>
      <c r="D47" s="781"/>
      <c r="E47" s="781"/>
      <c r="F47" s="781"/>
      <c r="G47" s="781"/>
      <c r="H47" s="781"/>
      <c r="I47" s="781"/>
      <c r="J47" s="781"/>
      <c r="K47" s="781"/>
      <c r="L47" s="781"/>
      <c r="M47" s="781"/>
      <c r="N47" s="781"/>
      <c r="O47" s="781"/>
      <c r="P47" s="782"/>
      <c r="Q47" s="783"/>
      <c r="R47" s="784"/>
      <c r="S47" s="784"/>
      <c r="T47" s="784"/>
      <c r="U47" s="784"/>
      <c r="V47" s="784"/>
      <c r="W47" s="784"/>
      <c r="X47" s="784"/>
      <c r="Y47" s="784"/>
      <c r="Z47" s="784"/>
      <c r="AA47" s="784"/>
      <c r="AB47" s="784"/>
      <c r="AC47" s="784"/>
      <c r="AD47" s="784"/>
      <c r="AE47" s="785"/>
      <c r="AF47" s="786"/>
      <c r="AG47" s="787"/>
      <c r="AH47" s="787"/>
      <c r="AI47" s="787"/>
      <c r="AJ47" s="788"/>
      <c r="AK47" s="834"/>
      <c r="AL47" s="830"/>
      <c r="AM47" s="830"/>
      <c r="AN47" s="830"/>
      <c r="AO47" s="830"/>
      <c r="AP47" s="830"/>
      <c r="AQ47" s="830"/>
      <c r="AR47" s="830"/>
      <c r="AS47" s="830"/>
      <c r="AT47" s="830"/>
      <c r="AU47" s="830"/>
      <c r="AV47" s="830"/>
      <c r="AW47" s="830"/>
      <c r="AX47" s="830"/>
      <c r="AY47" s="830"/>
      <c r="AZ47" s="831"/>
      <c r="BA47" s="831"/>
      <c r="BB47" s="831"/>
      <c r="BC47" s="831"/>
      <c r="BD47" s="831"/>
      <c r="BE47" s="832"/>
      <c r="BF47" s="832"/>
      <c r="BG47" s="832"/>
      <c r="BH47" s="832"/>
      <c r="BI47" s="833"/>
      <c r="BJ47" s="232"/>
      <c r="BK47" s="232"/>
      <c r="BL47" s="232"/>
      <c r="BM47" s="232"/>
      <c r="BN47" s="232"/>
      <c r="BO47" s="241"/>
      <c r="BP47" s="241"/>
      <c r="BQ47" s="238">
        <v>41</v>
      </c>
      <c r="BR47" s="239"/>
      <c r="BS47" s="773"/>
      <c r="BT47" s="774"/>
      <c r="BU47" s="774"/>
      <c r="BV47" s="774"/>
      <c r="BW47" s="774"/>
      <c r="BX47" s="774"/>
      <c r="BY47" s="774"/>
      <c r="BZ47" s="774"/>
      <c r="CA47" s="774"/>
      <c r="CB47" s="774"/>
      <c r="CC47" s="774"/>
      <c r="CD47" s="774"/>
      <c r="CE47" s="774"/>
      <c r="CF47" s="774"/>
      <c r="CG47" s="775"/>
      <c r="CH47" s="776"/>
      <c r="CI47" s="777"/>
      <c r="CJ47" s="777"/>
      <c r="CK47" s="777"/>
      <c r="CL47" s="778"/>
      <c r="CM47" s="776"/>
      <c r="CN47" s="777"/>
      <c r="CO47" s="777"/>
      <c r="CP47" s="777"/>
      <c r="CQ47" s="778"/>
      <c r="CR47" s="776"/>
      <c r="CS47" s="777"/>
      <c r="CT47" s="777"/>
      <c r="CU47" s="777"/>
      <c r="CV47" s="778"/>
      <c r="CW47" s="776"/>
      <c r="CX47" s="777"/>
      <c r="CY47" s="777"/>
      <c r="CZ47" s="777"/>
      <c r="DA47" s="778"/>
      <c r="DB47" s="776"/>
      <c r="DC47" s="777"/>
      <c r="DD47" s="777"/>
      <c r="DE47" s="777"/>
      <c r="DF47" s="778"/>
      <c r="DG47" s="776"/>
      <c r="DH47" s="777"/>
      <c r="DI47" s="777"/>
      <c r="DJ47" s="777"/>
      <c r="DK47" s="778"/>
      <c r="DL47" s="776"/>
      <c r="DM47" s="777"/>
      <c r="DN47" s="777"/>
      <c r="DO47" s="777"/>
      <c r="DP47" s="778"/>
      <c r="DQ47" s="776"/>
      <c r="DR47" s="777"/>
      <c r="DS47" s="777"/>
      <c r="DT47" s="777"/>
      <c r="DU47" s="778"/>
      <c r="DV47" s="773"/>
      <c r="DW47" s="774"/>
      <c r="DX47" s="774"/>
      <c r="DY47" s="774"/>
      <c r="DZ47" s="779"/>
      <c r="EA47" s="230"/>
    </row>
    <row r="48" spans="1:131" ht="26.25" customHeight="1" x14ac:dyDescent="0.2">
      <c r="A48" s="238">
        <v>21</v>
      </c>
      <c r="B48" s="780"/>
      <c r="C48" s="781"/>
      <c r="D48" s="781"/>
      <c r="E48" s="781"/>
      <c r="F48" s="781"/>
      <c r="G48" s="781"/>
      <c r="H48" s="781"/>
      <c r="I48" s="781"/>
      <c r="J48" s="781"/>
      <c r="K48" s="781"/>
      <c r="L48" s="781"/>
      <c r="M48" s="781"/>
      <c r="N48" s="781"/>
      <c r="O48" s="781"/>
      <c r="P48" s="782"/>
      <c r="Q48" s="783"/>
      <c r="R48" s="784"/>
      <c r="S48" s="784"/>
      <c r="T48" s="784"/>
      <c r="U48" s="784"/>
      <c r="V48" s="784"/>
      <c r="W48" s="784"/>
      <c r="X48" s="784"/>
      <c r="Y48" s="784"/>
      <c r="Z48" s="784"/>
      <c r="AA48" s="784"/>
      <c r="AB48" s="784"/>
      <c r="AC48" s="784"/>
      <c r="AD48" s="784"/>
      <c r="AE48" s="785"/>
      <c r="AF48" s="786"/>
      <c r="AG48" s="787"/>
      <c r="AH48" s="787"/>
      <c r="AI48" s="787"/>
      <c r="AJ48" s="788"/>
      <c r="AK48" s="834"/>
      <c r="AL48" s="830"/>
      <c r="AM48" s="830"/>
      <c r="AN48" s="830"/>
      <c r="AO48" s="830"/>
      <c r="AP48" s="830"/>
      <c r="AQ48" s="830"/>
      <c r="AR48" s="830"/>
      <c r="AS48" s="830"/>
      <c r="AT48" s="830"/>
      <c r="AU48" s="830"/>
      <c r="AV48" s="830"/>
      <c r="AW48" s="830"/>
      <c r="AX48" s="830"/>
      <c r="AY48" s="830"/>
      <c r="AZ48" s="831"/>
      <c r="BA48" s="831"/>
      <c r="BB48" s="831"/>
      <c r="BC48" s="831"/>
      <c r="BD48" s="831"/>
      <c r="BE48" s="832"/>
      <c r="BF48" s="832"/>
      <c r="BG48" s="832"/>
      <c r="BH48" s="832"/>
      <c r="BI48" s="833"/>
      <c r="BJ48" s="232"/>
      <c r="BK48" s="232"/>
      <c r="BL48" s="232"/>
      <c r="BM48" s="232"/>
      <c r="BN48" s="232"/>
      <c r="BO48" s="241"/>
      <c r="BP48" s="241"/>
      <c r="BQ48" s="238">
        <v>42</v>
      </c>
      <c r="BR48" s="239"/>
      <c r="BS48" s="773"/>
      <c r="BT48" s="774"/>
      <c r="BU48" s="774"/>
      <c r="BV48" s="774"/>
      <c r="BW48" s="774"/>
      <c r="BX48" s="774"/>
      <c r="BY48" s="774"/>
      <c r="BZ48" s="774"/>
      <c r="CA48" s="774"/>
      <c r="CB48" s="774"/>
      <c r="CC48" s="774"/>
      <c r="CD48" s="774"/>
      <c r="CE48" s="774"/>
      <c r="CF48" s="774"/>
      <c r="CG48" s="775"/>
      <c r="CH48" s="776"/>
      <c r="CI48" s="777"/>
      <c r="CJ48" s="777"/>
      <c r="CK48" s="777"/>
      <c r="CL48" s="778"/>
      <c r="CM48" s="776"/>
      <c r="CN48" s="777"/>
      <c r="CO48" s="777"/>
      <c r="CP48" s="777"/>
      <c r="CQ48" s="778"/>
      <c r="CR48" s="776"/>
      <c r="CS48" s="777"/>
      <c r="CT48" s="777"/>
      <c r="CU48" s="777"/>
      <c r="CV48" s="778"/>
      <c r="CW48" s="776"/>
      <c r="CX48" s="777"/>
      <c r="CY48" s="777"/>
      <c r="CZ48" s="777"/>
      <c r="DA48" s="778"/>
      <c r="DB48" s="776"/>
      <c r="DC48" s="777"/>
      <c r="DD48" s="777"/>
      <c r="DE48" s="777"/>
      <c r="DF48" s="778"/>
      <c r="DG48" s="776"/>
      <c r="DH48" s="777"/>
      <c r="DI48" s="777"/>
      <c r="DJ48" s="777"/>
      <c r="DK48" s="778"/>
      <c r="DL48" s="776"/>
      <c r="DM48" s="777"/>
      <c r="DN48" s="777"/>
      <c r="DO48" s="777"/>
      <c r="DP48" s="778"/>
      <c r="DQ48" s="776"/>
      <c r="DR48" s="777"/>
      <c r="DS48" s="777"/>
      <c r="DT48" s="777"/>
      <c r="DU48" s="778"/>
      <c r="DV48" s="773"/>
      <c r="DW48" s="774"/>
      <c r="DX48" s="774"/>
      <c r="DY48" s="774"/>
      <c r="DZ48" s="779"/>
      <c r="EA48" s="230"/>
    </row>
    <row r="49" spans="1:131" ht="26.25" customHeight="1" x14ac:dyDescent="0.2">
      <c r="A49" s="238">
        <v>22</v>
      </c>
      <c r="B49" s="780"/>
      <c r="C49" s="781"/>
      <c r="D49" s="781"/>
      <c r="E49" s="781"/>
      <c r="F49" s="781"/>
      <c r="G49" s="781"/>
      <c r="H49" s="781"/>
      <c r="I49" s="781"/>
      <c r="J49" s="781"/>
      <c r="K49" s="781"/>
      <c r="L49" s="781"/>
      <c r="M49" s="781"/>
      <c r="N49" s="781"/>
      <c r="O49" s="781"/>
      <c r="P49" s="782"/>
      <c r="Q49" s="783"/>
      <c r="R49" s="784"/>
      <c r="S49" s="784"/>
      <c r="T49" s="784"/>
      <c r="U49" s="784"/>
      <c r="V49" s="784"/>
      <c r="W49" s="784"/>
      <c r="X49" s="784"/>
      <c r="Y49" s="784"/>
      <c r="Z49" s="784"/>
      <c r="AA49" s="784"/>
      <c r="AB49" s="784"/>
      <c r="AC49" s="784"/>
      <c r="AD49" s="784"/>
      <c r="AE49" s="785"/>
      <c r="AF49" s="786"/>
      <c r="AG49" s="787"/>
      <c r="AH49" s="787"/>
      <c r="AI49" s="787"/>
      <c r="AJ49" s="788"/>
      <c r="AK49" s="834"/>
      <c r="AL49" s="830"/>
      <c r="AM49" s="830"/>
      <c r="AN49" s="830"/>
      <c r="AO49" s="830"/>
      <c r="AP49" s="830"/>
      <c r="AQ49" s="830"/>
      <c r="AR49" s="830"/>
      <c r="AS49" s="830"/>
      <c r="AT49" s="830"/>
      <c r="AU49" s="830"/>
      <c r="AV49" s="830"/>
      <c r="AW49" s="830"/>
      <c r="AX49" s="830"/>
      <c r="AY49" s="830"/>
      <c r="AZ49" s="831"/>
      <c r="BA49" s="831"/>
      <c r="BB49" s="831"/>
      <c r="BC49" s="831"/>
      <c r="BD49" s="831"/>
      <c r="BE49" s="832"/>
      <c r="BF49" s="832"/>
      <c r="BG49" s="832"/>
      <c r="BH49" s="832"/>
      <c r="BI49" s="833"/>
      <c r="BJ49" s="232"/>
      <c r="BK49" s="232"/>
      <c r="BL49" s="232"/>
      <c r="BM49" s="232"/>
      <c r="BN49" s="232"/>
      <c r="BO49" s="241"/>
      <c r="BP49" s="241"/>
      <c r="BQ49" s="238">
        <v>43</v>
      </c>
      <c r="BR49" s="239"/>
      <c r="BS49" s="773"/>
      <c r="BT49" s="774"/>
      <c r="BU49" s="774"/>
      <c r="BV49" s="774"/>
      <c r="BW49" s="774"/>
      <c r="BX49" s="774"/>
      <c r="BY49" s="774"/>
      <c r="BZ49" s="774"/>
      <c r="CA49" s="774"/>
      <c r="CB49" s="774"/>
      <c r="CC49" s="774"/>
      <c r="CD49" s="774"/>
      <c r="CE49" s="774"/>
      <c r="CF49" s="774"/>
      <c r="CG49" s="775"/>
      <c r="CH49" s="776"/>
      <c r="CI49" s="777"/>
      <c r="CJ49" s="777"/>
      <c r="CK49" s="777"/>
      <c r="CL49" s="778"/>
      <c r="CM49" s="776"/>
      <c r="CN49" s="777"/>
      <c r="CO49" s="777"/>
      <c r="CP49" s="777"/>
      <c r="CQ49" s="778"/>
      <c r="CR49" s="776"/>
      <c r="CS49" s="777"/>
      <c r="CT49" s="777"/>
      <c r="CU49" s="777"/>
      <c r="CV49" s="778"/>
      <c r="CW49" s="776"/>
      <c r="CX49" s="777"/>
      <c r="CY49" s="777"/>
      <c r="CZ49" s="777"/>
      <c r="DA49" s="778"/>
      <c r="DB49" s="776"/>
      <c r="DC49" s="777"/>
      <c r="DD49" s="777"/>
      <c r="DE49" s="777"/>
      <c r="DF49" s="778"/>
      <c r="DG49" s="776"/>
      <c r="DH49" s="777"/>
      <c r="DI49" s="777"/>
      <c r="DJ49" s="777"/>
      <c r="DK49" s="778"/>
      <c r="DL49" s="776"/>
      <c r="DM49" s="777"/>
      <c r="DN49" s="777"/>
      <c r="DO49" s="777"/>
      <c r="DP49" s="778"/>
      <c r="DQ49" s="776"/>
      <c r="DR49" s="777"/>
      <c r="DS49" s="777"/>
      <c r="DT49" s="777"/>
      <c r="DU49" s="778"/>
      <c r="DV49" s="773"/>
      <c r="DW49" s="774"/>
      <c r="DX49" s="774"/>
      <c r="DY49" s="774"/>
      <c r="DZ49" s="779"/>
      <c r="EA49" s="230"/>
    </row>
    <row r="50" spans="1:131" ht="26.25" customHeight="1" x14ac:dyDescent="0.2">
      <c r="A50" s="238">
        <v>23</v>
      </c>
      <c r="B50" s="780"/>
      <c r="C50" s="781"/>
      <c r="D50" s="781"/>
      <c r="E50" s="781"/>
      <c r="F50" s="781"/>
      <c r="G50" s="781"/>
      <c r="H50" s="781"/>
      <c r="I50" s="781"/>
      <c r="J50" s="781"/>
      <c r="K50" s="781"/>
      <c r="L50" s="781"/>
      <c r="M50" s="781"/>
      <c r="N50" s="781"/>
      <c r="O50" s="781"/>
      <c r="P50" s="782"/>
      <c r="Q50" s="835"/>
      <c r="R50" s="836"/>
      <c r="S50" s="836"/>
      <c r="T50" s="836"/>
      <c r="U50" s="836"/>
      <c r="V50" s="836"/>
      <c r="W50" s="836"/>
      <c r="X50" s="836"/>
      <c r="Y50" s="836"/>
      <c r="Z50" s="836"/>
      <c r="AA50" s="836"/>
      <c r="AB50" s="836"/>
      <c r="AC50" s="836"/>
      <c r="AD50" s="836"/>
      <c r="AE50" s="837"/>
      <c r="AF50" s="786"/>
      <c r="AG50" s="787"/>
      <c r="AH50" s="787"/>
      <c r="AI50" s="787"/>
      <c r="AJ50" s="788"/>
      <c r="AK50" s="839"/>
      <c r="AL50" s="836"/>
      <c r="AM50" s="836"/>
      <c r="AN50" s="836"/>
      <c r="AO50" s="836"/>
      <c r="AP50" s="836"/>
      <c r="AQ50" s="836"/>
      <c r="AR50" s="836"/>
      <c r="AS50" s="836"/>
      <c r="AT50" s="836"/>
      <c r="AU50" s="836"/>
      <c r="AV50" s="836"/>
      <c r="AW50" s="836"/>
      <c r="AX50" s="836"/>
      <c r="AY50" s="836"/>
      <c r="AZ50" s="838"/>
      <c r="BA50" s="838"/>
      <c r="BB50" s="838"/>
      <c r="BC50" s="838"/>
      <c r="BD50" s="838"/>
      <c r="BE50" s="832"/>
      <c r="BF50" s="832"/>
      <c r="BG50" s="832"/>
      <c r="BH50" s="832"/>
      <c r="BI50" s="833"/>
      <c r="BJ50" s="232"/>
      <c r="BK50" s="232"/>
      <c r="BL50" s="232"/>
      <c r="BM50" s="232"/>
      <c r="BN50" s="232"/>
      <c r="BO50" s="241"/>
      <c r="BP50" s="241"/>
      <c r="BQ50" s="238">
        <v>44</v>
      </c>
      <c r="BR50" s="239"/>
      <c r="BS50" s="773"/>
      <c r="BT50" s="774"/>
      <c r="BU50" s="774"/>
      <c r="BV50" s="774"/>
      <c r="BW50" s="774"/>
      <c r="BX50" s="774"/>
      <c r="BY50" s="774"/>
      <c r="BZ50" s="774"/>
      <c r="CA50" s="774"/>
      <c r="CB50" s="774"/>
      <c r="CC50" s="774"/>
      <c r="CD50" s="774"/>
      <c r="CE50" s="774"/>
      <c r="CF50" s="774"/>
      <c r="CG50" s="775"/>
      <c r="CH50" s="776"/>
      <c r="CI50" s="777"/>
      <c r="CJ50" s="777"/>
      <c r="CK50" s="777"/>
      <c r="CL50" s="778"/>
      <c r="CM50" s="776"/>
      <c r="CN50" s="777"/>
      <c r="CO50" s="777"/>
      <c r="CP50" s="777"/>
      <c r="CQ50" s="778"/>
      <c r="CR50" s="776"/>
      <c r="CS50" s="777"/>
      <c r="CT50" s="777"/>
      <c r="CU50" s="777"/>
      <c r="CV50" s="778"/>
      <c r="CW50" s="776"/>
      <c r="CX50" s="777"/>
      <c r="CY50" s="777"/>
      <c r="CZ50" s="777"/>
      <c r="DA50" s="778"/>
      <c r="DB50" s="776"/>
      <c r="DC50" s="777"/>
      <c r="DD50" s="777"/>
      <c r="DE50" s="777"/>
      <c r="DF50" s="778"/>
      <c r="DG50" s="776"/>
      <c r="DH50" s="777"/>
      <c r="DI50" s="777"/>
      <c r="DJ50" s="777"/>
      <c r="DK50" s="778"/>
      <c r="DL50" s="776"/>
      <c r="DM50" s="777"/>
      <c r="DN50" s="777"/>
      <c r="DO50" s="777"/>
      <c r="DP50" s="778"/>
      <c r="DQ50" s="776"/>
      <c r="DR50" s="777"/>
      <c r="DS50" s="777"/>
      <c r="DT50" s="777"/>
      <c r="DU50" s="778"/>
      <c r="DV50" s="773"/>
      <c r="DW50" s="774"/>
      <c r="DX50" s="774"/>
      <c r="DY50" s="774"/>
      <c r="DZ50" s="779"/>
      <c r="EA50" s="230"/>
    </row>
    <row r="51" spans="1:131" ht="26.25" customHeight="1" x14ac:dyDescent="0.2">
      <c r="A51" s="238">
        <v>24</v>
      </c>
      <c r="B51" s="780"/>
      <c r="C51" s="781"/>
      <c r="D51" s="781"/>
      <c r="E51" s="781"/>
      <c r="F51" s="781"/>
      <c r="G51" s="781"/>
      <c r="H51" s="781"/>
      <c r="I51" s="781"/>
      <c r="J51" s="781"/>
      <c r="K51" s="781"/>
      <c r="L51" s="781"/>
      <c r="M51" s="781"/>
      <c r="N51" s="781"/>
      <c r="O51" s="781"/>
      <c r="P51" s="782"/>
      <c r="Q51" s="835"/>
      <c r="R51" s="836"/>
      <c r="S51" s="836"/>
      <c r="T51" s="836"/>
      <c r="U51" s="836"/>
      <c r="V51" s="836"/>
      <c r="W51" s="836"/>
      <c r="X51" s="836"/>
      <c r="Y51" s="836"/>
      <c r="Z51" s="836"/>
      <c r="AA51" s="836"/>
      <c r="AB51" s="836"/>
      <c r="AC51" s="836"/>
      <c r="AD51" s="836"/>
      <c r="AE51" s="837"/>
      <c r="AF51" s="786"/>
      <c r="AG51" s="787"/>
      <c r="AH51" s="787"/>
      <c r="AI51" s="787"/>
      <c r="AJ51" s="788"/>
      <c r="AK51" s="839"/>
      <c r="AL51" s="836"/>
      <c r="AM51" s="836"/>
      <c r="AN51" s="836"/>
      <c r="AO51" s="836"/>
      <c r="AP51" s="836"/>
      <c r="AQ51" s="836"/>
      <c r="AR51" s="836"/>
      <c r="AS51" s="836"/>
      <c r="AT51" s="836"/>
      <c r="AU51" s="836"/>
      <c r="AV51" s="836"/>
      <c r="AW51" s="836"/>
      <c r="AX51" s="836"/>
      <c r="AY51" s="836"/>
      <c r="AZ51" s="838"/>
      <c r="BA51" s="838"/>
      <c r="BB51" s="838"/>
      <c r="BC51" s="838"/>
      <c r="BD51" s="838"/>
      <c r="BE51" s="832"/>
      <c r="BF51" s="832"/>
      <c r="BG51" s="832"/>
      <c r="BH51" s="832"/>
      <c r="BI51" s="833"/>
      <c r="BJ51" s="232"/>
      <c r="BK51" s="232"/>
      <c r="BL51" s="232"/>
      <c r="BM51" s="232"/>
      <c r="BN51" s="232"/>
      <c r="BO51" s="241"/>
      <c r="BP51" s="241"/>
      <c r="BQ51" s="238">
        <v>45</v>
      </c>
      <c r="BR51" s="239"/>
      <c r="BS51" s="773"/>
      <c r="BT51" s="774"/>
      <c r="BU51" s="774"/>
      <c r="BV51" s="774"/>
      <c r="BW51" s="774"/>
      <c r="BX51" s="774"/>
      <c r="BY51" s="774"/>
      <c r="BZ51" s="774"/>
      <c r="CA51" s="774"/>
      <c r="CB51" s="774"/>
      <c r="CC51" s="774"/>
      <c r="CD51" s="774"/>
      <c r="CE51" s="774"/>
      <c r="CF51" s="774"/>
      <c r="CG51" s="775"/>
      <c r="CH51" s="776"/>
      <c r="CI51" s="777"/>
      <c r="CJ51" s="777"/>
      <c r="CK51" s="777"/>
      <c r="CL51" s="778"/>
      <c r="CM51" s="776"/>
      <c r="CN51" s="777"/>
      <c r="CO51" s="777"/>
      <c r="CP51" s="777"/>
      <c r="CQ51" s="778"/>
      <c r="CR51" s="776"/>
      <c r="CS51" s="777"/>
      <c r="CT51" s="777"/>
      <c r="CU51" s="777"/>
      <c r="CV51" s="778"/>
      <c r="CW51" s="776"/>
      <c r="CX51" s="777"/>
      <c r="CY51" s="777"/>
      <c r="CZ51" s="777"/>
      <c r="DA51" s="778"/>
      <c r="DB51" s="776"/>
      <c r="DC51" s="777"/>
      <c r="DD51" s="777"/>
      <c r="DE51" s="777"/>
      <c r="DF51" s="778"/>
      <c r="DG51" s="776"/>
      <c r="DH51" s="777"/>
      <c r="DI51" s="777"/>
      <c r="DJ51" s="777"/>
      <c r="DK51" s="778"/>
      <c r="DL51" s="776"/>
      <c r="DM51" s="777"/>
      <c r="DN51" s="777"/>
      <c r="DO51" s="777"/>
      <c r="DP51" s="778"/>
      <c r="DQ51" s="776"/>
      <c r="DR51" s="777"/>
      <c r="DS51" s="777"/>
      <c r="DT51" s="777"/>
      <c r="DU51" s="778"/>
      <c r="DV51" s="773"/>
      <c r="DW51" s="774"/>
      <c r="DX51" s="774"/>
      <c r="DY51" s="774"/>
      <c r="DZ51" s="779"/>
      <c r="EA51" s="230"/>
    </row>
    <row r="52" spans="1:131" ht="26.25" customHeight="1" x14ac:dyDescent="0.2">
      <c r="A52" s="238">
        <v>25</v>
      </c>
      <c r="B52" s="780"/>
      <c r="C52" s="781"/>
      <c r="D52" s="781"/>
      <c r="E52" s="781"/>
      <c r="F52" s="781"/>
      <c r="G52" s="781"/>
      <c r="H52" s="781"/>
      <c r="I52" s="781"/>
      <c r="J52" s="781"/>
      <c r="K52" s="781"/>
      <c r="L52" s="781"/>
      <c r="M52" s="781"/>
      <c r="N52" s="781"/>
      <c r="O52" s="781"/>
      <c r="P52" s="782"/>
      <c r="Q52" s="835"/>
      <c r="R52" s="836"/>
      <c r="S52" s="836"/>
      <c r="T52" s="836"/>
      <c r="U52" s="836"/>
      <c r="V52" s="836"/>
      <c r="W52" s="836"/>
      <c r="X52" s="836"/>
      <c r="Y52" s="836"/>
      <c r="Z52" s="836"/>
      <c r="AA52" s="836"/>
      <c r="AB52" s="836"/>
      <c r="AC52" s="836"/>
      <c r="AD52" s="836"/>
      <c r="AE52" s="837"/>
      <c r="AF52" s="786"/>
      <c r="AG52" s="787"/>
      <c r="AH52" s="787"/>
      <c r="AI52" s="787"/>
      <c r="AJ52" s="788"/>
      <c r="AK52" s="839"/>
      <c r="AL52" s="836"/>
      <c r="AM52" s="836"/>
      <c r="AN52" s="836"/>
      <c r="AO52" s="836"/>
      <c r="AP52" s="836"/>
      <c r="AQ52" s="836"/>
      <c r="AR52" s="836"/>
      <c r="AS52" s="836"/>
      <c r="AT52" s="836"/>
      <c r="AU52" s="836"/>
      <c r="AV52" s="836"/>
      <c r="AW52" s="836"/>
      <c r="AX52" s="836"/>
      <c r="AY52" s="836"/>
      <c r="AZ52" s="838"/>
      <c r="BA52" s="838"/>
      <c r="BB52" s="838"/>
      <c r="BC52" s="838"/>
      <c r="BD52" s="838"/>
      <c r="BE52" s="832"/>
      <c r="BF52" s="832"/>
      <c r="BG52" s="832"/>
      <c r="BH52" s="832"/>
      <c r="BI52" s="833"/>
      <c r="BJ52" s="232"/>
      <c r="BK52" s="232"/>
      <c r="BL52" s="232"/>
      <c r="BM52" s="232"/>
      <c r="BN52" s="232"/>
      <c r="BO52" s="241"/>
      <c r="BP52" s="241"/>
      <c r="BQ52" s="238">
        <v>46</v>
      </c>
      <c r="BR52" s="239"/>
      <c r="BS52" s="773"/>
      <c r="BT52" s="774"/>
      <c r="BU52" s="774"/>
      <c r="BV52" s="774"/>
      <c r="BW52" s="774"/>
      <c r="BX52" s="774"/>
      <c r="BY52" s="774"/>
      <c r="BZ52" s="774"/>
      <c r="CA52" s="774"/>
      <c r="CB52" s="774"/>
      <c r="CC52" s="774"/>
      <c r="CD52" s="774"/>
      <c r="CE52" s="774"/>
      <c r="CF52" s="774"/>
      <c r="CG52" s="775"/>
      <c r="CH52" s="776"/>
      <c r="CI52" s="777"/>
      <c r="CJ52" s="777"/>
      <c r="CK52" s="777"/>
      <c r="CL52" s="778"/>
      <c r="CM52" s="776"/>
      <c r="CN52" s="777"/>
      <c r="CO52" s="777"/>
      <c r="CP52" s="777"/>
      <c r="CQ52" s="778"/>
      <c r="CR52" s="776"/>
      <c r="CS52" s="777"/>
      <c r="CT52" s="777"/>
      <c r="CU52" s="777"/>
      <c r="CV52" s="778"/>
      <c r="CW52" s="776"/>
      <c r="CX52" s="777"/>
      <c r="CY52" s="777"/>
      <c r="CZ52" s="777"/>
      <c r="DA52" s="778"/>
      <c r="DB52" s="776"/>
      <c r="DC52" s="777"/>
      <c r="DD52" s="777"/>
      <c r="DE52" s="777"/>
      <c r="DF52" s="778"/>
      <c r="DG52" s="776"/>
      <c r="DH52" s="777"/>
      <c r="DI52" s="777"/>
      <c r="DJ52" s="777"/>
      <c r="DK52" s="778"/>
      <c r="DL52" s="776"/>
      <c r="DM52" s="777"/>
      <c r="DN52" s="777"/>
      <c r="DO52" s="777"/>
      <c r="DP52" s="778"/>
      <c r="DQ52" s="776"/>
      <c r="DR52" s="777"/>
      <c r="DS52" s="777"/>
      <c r="DT52" s="777"/>
      <c r="DU52" s="778"/>
      <c r="DV52" s="773"/>
      <c r="DW52" s="774"/>
      <c r="DX52" s="774"/>
      <c r="DY52" s="774"/>
      <c r="DZ52" s="779"/>
      <c r="EA52" s="230"/>
    </row>
    <row r="53" spans="1:131" ht="26.25" customHeight="1" x14ac:dyDescent="0.2">
      <c r="A53" s="238">
        <v>26</v>
      </c>
      <c r="B53" s="780"/>
      <c r="C53" s="781"/>
      <c r="D53" s="781"/>
      <c r="E53" s="781"/>
      <c r="F53" s="781"/>
      <c r="G53" s="781"/>
      <c r="H53" s="781"/>
      <c r="I53" s="781"/>
      <c r="J53" s="781"/>
      <c r="K53" s="781"/>
      <c r="L53" s="781"/>
      <c r="M53" s="781"/>
      <c r="N53" s="781"/>
      <c r="O53" s="781"/>
      <c r="P53" s="782"/>
      <c r="Q53" s="835"/>
      <c r="R53" s="836"/>
      <c r="S53" s="836"/>
      <c r="T53" s="836"/>
      <c r="U53" s="836"/>
      <c r="V53" s="836"/>
      <c r="W53" s="836"/>
      <c r="X53" s="836"/>
      <c r="Y53" s="836"/>
      <c r="Z53" s="836"/>
      <c r="AA53" s="836"/>
      <c r="AB53" s="836"/>
      <c r="AC53" s="836"/>
      <c r="AD53" s="836"/>
      <c r="AE53" s="837"/>
      <c r="AF53" s="786"/>
      <c r="AG53" s="787"/>
      <c r="AH53" s="787"/>
      <c r="AI53" s="787"/>
      <c r="AJ53" s="788"/>
      <c r="AK53" s="839"/>
      <c r="AL53" s="836"/>
      <c r="AM53" s="836"/>
      <c r="AN53" s="836"/>
      <c r="AO53" s="836"/>
      <c r="AP53" s="836"/>
      <c r="AQ53" s="836"/>
      <c r="AR53" s="836"/>
      <c r="AS53" s="836"/>
      <c r="AT53" s="836"/>
      <c r="AU53" s="836"/>
      <c r="AV53" s="836"/>
      <c r="AW53" s="836"/>
      <c r="AX53" s="836"/>
      <c r="AY53" s="836"/>
      <c r="AZ53" s="838"/>
      <c r="BA53" s="838"/>
      <c r="BB53" s="838"/>
      <c r="BC53" s="838"/>
      <c r="BD53" s="838"/>
      <c r="BE53" s="832"/>
      <c r="BF53" s="832"/>
      <c r="BG53" s="832"/>
      <c r="BH53" s="832"/>
      <c r="BI53" s="833"/>
      <c r="BJ53" s="232"/>
      <c r="BK53" s="232"/>
      <c r="BL53" s="232"/>
      <c r="BM53" s="232"/>
      <c r="BN53" s="232"/>
      <c r="BO53" s="241"/>
      <c r="BP53" s="241"/>
      <c r="BQ53" s="238">
        <v>47</v>
      </c>
      <c r="BR53" s="239"/>
      <c r="BS53" s="773"/>
      <c r="BT53" s="774"/>
      <c r="BU53" s="774"/>
      <c r="BV53" s="774"/>
      <c r="BW53" s="774"/>
      <c r="BX53" s="774"/>
      <c r="BY53" s="774"/>
      <c r="BZ53" s="774"/>
      <c r="CA53" s="774"/>
      <c r="CB53" s="774"/>
      <c r="CC53" s="774"/>
      <c r="CD53" s="774"/>
      <c r="CE53" s="774"/>
      <c r="CF53" s="774"/>
      <c r="CG53" s="775"/>
      <c r="CH53" s="776"/>
      <c r="CI53" s="777"/>
      <c r="CJ53" s="777"/>
      <c r="CK53" s="777"/>
      <c r="CL53" s="778"/>
      <c r="CM53" s="776"/>
      <c r="CN53" s="777"/>
      <c r="CO53" s="777"/>
      <c r="CP53" s="777"/>
      <c r="CQ53" s="778"/>
      <c r="CR53" s="776"/>
      <c r="CS53" s="777"/>
      <c r="CT53" s="777"/>
      <c r="CU53" s="777"/>
      <c r="CV53" s="778"/>
      <c r="CW53" s="776"/>
      <c r="CX53" s="777"/>
      <c r="CY53" s="777"/>
      <c r="CZ53" s="777"/>
      <c r="DA53" s="778"/>
      <c r="DB53" s="776"/>
      <c r="DC53" s="777"/>
      <c r="DD53" s="777"/>
      <c r="DE53" s="777"/>
      <c r="DF53" s="778"/>
      <c r="DG53" s="776"/>
      <c r="DH53" s="777"/>
      <c r="DI53" s="777"/>
      <c r="DJ53" s="777"/>
      <c r="DK53" s="778"/>
      <c r="DL53" s="776"/>
      <c r="DM53" s="777"/>
      <c r="DN53" s="777"/>
      <c r="DO53" s="777"/>
      <c r="DP53" s="778"/>
      <c r="DQ53" s="776"/>
      <c r="DR53" s="777"/>
      <c r="DS53" s="777"/>
      <c r="DT53" s="777"/>
      <c r="DU53" s="778"/>
      <c r="DV53" s="773"/>
      <c r="DW53" s="774"/>
      <c r="DX53" s="774"/>
      <c r="DY53" s="774"/>
      <c r="DZ53" s="779"/>
      <c r="EA53" s="230"/>
    </row>
    <row r="54" spans="1:131" ht="26.25" customHeight="1" x14ac:dyDescent="0.2">
      <c r="A54" s="238">
        <v>27</v>
      </c>
      <c r="B54" s="780"/>
      <c r="C54" s="781"/>
      <c r="D54" s="781"/>
      <c r="E54" s="781"/>
      <c r="F54" s="781"/>
      <c r="G54" s="781"/>
      <c r="H54" s="781"/>
      <c r="I54" s="781"/>
      <c r="J54" s="781"/>
      <c r="K54" s="781"/>
      <c r="L54" s="781"/>
      <c r="M54" s="781"/>
      <c r="N54" s="781"/>
      <c r="O54" s="781"/>
      <c r="P54" s="782"/>
      <c r="Q54" s="835"/>
      <c r="R54" s="836"/>
      <c r="S54" s="836"/>
      <c r="T54" s="836"/>
      <c r="U54" s="836"/>
      <c r="V54" s="836"/>
      <c r="W54" s="836"/>
      <c r="X54" s="836"/>
      <c r="Y54" s="836"/>
      <c r="Z54" s="836"/>
      <c r="AA54" s="836"/>
      <c r="AB54" s="836"/>
      <c r="AC54" s="836"/>
      <c r="AD54" s="836"/>
      <c r="AE54" s="837"/>
      <c r="AF54" s="786"/>
      <c r="AG54" s="787"/>
      <c r="AH54" s="787"/>
      <c r="AI54" s="787"/>
      <c r="AJ54" s="788"/>
      <c r="AK54" s="839"/>
      <c r="AL54" s="836"/>
      <c r="AM54" s="836"/>
      <c r="AN54" s="836"/>
      <c r="AO54" s="836"/>
      <c r="AP54" s="836"/>
      <c r="AQ54" s="836"/>
      <c r="AR54" s="836"/>
      <c r="AS54" s="836"/>
      <c r="AT54" s="836"/>
      <c r="AU54" s="836"/>
      <c r="AV54" s="836"/>
      <c r="AW54" s="836"/>
      <c r="AX54" s="836"/>
      <c r="AY54" s="836"/>
      <c r="AZ54" s="838"/>
      <c r="BA54" s="838"/>
      <c r="BB54" s="838"/>
      <c r="BC54" s="838"/>
      <c r="BD54" s="838"/>
      <c r="BE54" s="832"/>
      <c r="BF54" s="832"/>
      <c r="BG54" s="832"/>
      <c r="BH54" s="832"/>
      <c r="BI54" s="833"/>
      <c r="BJ54" s="232"/>
      <c r="BK54" s="232"/>
      <c r="BL54" s="232"/>
      <c r="BM54" s="232"/>
      <c r="BN54" s="232"/>
      <c r="BO54" s="241"/>
      <c r="BP54" s="241"/>
      <c r="BQ54" s="238">
        <v>48</v>
      </c>
      <c r="BR54" s="239"/>
      <c r="BS54" s="773"/>
      <c r="BT54" s="774"/>
      <c r="BU54" s="774"/>
      <c r="BV54" s="774"/>
      <c r="BW54" s="774"/>
      <c r="BX54" s="774"/>
      <c r="BY54" s="774"/>
      <c r="BZ54" s="774"/>
      <c r="CA54" s="774"/>
      <c r="CB54" s="774"/>
      <c r="CC54" s="774"/>
      <c r="CD54" s="774"/>
      <c r="CE54" s="774"/>
      <c r="CF54" s="774"/>
      <c r="CG54" s="775"/>
      <c r="CH54" s="776"/>
      <c r="CI54" s="777"/>
      <c r="CJ54" s="777"/>
      <c r="CK54" s="777"/>
      <c r="CL54" s="778"/>
      <c r="CM54" s="776"/>
      <c r="CN54" s="777"/>
      <c r="CO54" s="777"/>
      <c r="CP54" s="777"/>
      <c r="CQ54" s="778"/>
      <c r="CR54" s="776"/>
      <c r="CS54" s="777"/>
      <c r="CT54" s="777"/>
      <c r="CU54" s="777"/>
      <c r="CV54" s="778"/>
      <c r="CW54" s="776"/>
      <c r="CX54" s="777"/>
      <c r="CY54" s="777"/>
      <c r="CZ54" s="777"/>
      <c r="DA54" s="778"/>
      <c r="DB54" s="776"/>
      <c r="DC54" s="777"/>
      <c r="DD54" s="777"/>
      <c r="DE54" s="777"/>
      <c r="DF54" s="778"/>
      <c r="DG54" s="776"/>
      <c r="DH54" s="777"/>
      <c r="DI54" s="777"/>
      <c r="DJ54" s="777"/>
      <c r="DK54" s="778"/>
      <c r="DL54" s="776"/>
      <c r="DM54" s="777"/>
      <c r="DN54" s="777"/>
      <c r="DO54" s="777"/>
      <c r="DP54" s="778"/>
      <c r="DQ54" s="776"/>
      <c r="DR54" s="777"/>
      <c r="DS54" s="777"/>
      <c r="DT54" s="777"/>
      <c r="DU54" s="778"/>
      <c r="DV54" s="773"/>
      <c r="DW54" s="774"/>
      <c r="DX54" s="774"/>
      <c r="DY54" s="774"/>
      <c r="DZ54" s="779"/>
      <c r="EA54" s="230"/>
    </row>
    <row r="55" spans="1:131" ht="26.25" customHeight="1" x14ac:dyDescent="0.2">
      <c r="A55" s="238">
        <v>28</v>
      </c>
      <c r="B55" s="780"/>
      <c r="C55" s="781"/>
      <c r="D55" s="781"/>
      <c r="E55" s="781"/>
      <c r="F55" s="781"/>
      <c r="G55" s="781"/>
      <c r="H55" s="781"/>
      <c r="I55" s="781"/>
      <c r="J55" s="781"/>
      <c r="K55" s="781"/>
      <c r="L55" s="781"/>
      <c r="M55" s="781"/>
      <c r="N55" s="781"/>
      <c r="O55" s="781"/>
      <c r="P55" s="782"/>
      <c r="Q55" s="835"/>
      <c r="R55" s="836"/>
      <c r="S55" s="836"/>
      <c r="T55" s="836"/>
      <c r="U55" s="836"/>
      <c r="V55" s="836"/>
      <c r="W55" s="836"/>
      <c r="X55" s="836"/>
      <c r="Y55" s="836"/>
      <c r="Z55" s="836"/>
      <c r="AA55" s="836"/>
      <c r="AB55" s="836"/>
      <c r="AC55" s="836"/>
      <c r="AD55" s="836"/>
      <c r="AE55" s="837"/>
      <c r="AF55" s="786"/>
      <c r="AG55" s="787"/>
      <c r="AH55" s="787"/>
      <c r="AI55" s="787"/>
      <c r="AJ55" s="788"/>
      <c r="AK55" s="839"/>
      <c r="AL55" s="836"/>
      <c r="AM55" s="836"/>
      <c r="AN55" s="836"/>
      <c r="AO55" s="836"/>
      <c r="AP55" s="836"/>
      <c r="AQ55" s="836"/>
      <c r="AR55" s="836"/>
      <c r="AS55" s="836"/>
      <c r="AT55" s="836"/>
      <c r="AU55" s="836"/>
      <c r="AV55" s="836"/>
      <c r="AW55" s="836"/>
      <c r="AX55" s="836"/>
      <c r="AY55" s="836"/>
      <c r="AZ55" s="838"/>
      <c r="BA55" s="838"/>
      <c r="BB55" s="838"/>
      <c r="BC55" s="838"/>
      <c r="BD55" s="838"/>
      <c r="BE55" s="832"/>
      <c r="BF55" s="832"/>
      <c r="BG55" s="832"/>
      <c r="BH55" s="832"/>
      <c r="BI55" s="833"/>
      <c r="BJ55" s="232"/>
      <c r="BK55" s="232"/>
      <c r="BL55" s="232"/>
      <c r="BM55" s="232"/>
      <c r="BN55" s="232"/>
      <c r="BO55" s="241"/>
      <c r="BP55" s="241"/>
      <c r="BQ55" s="238">
        <v>49</v>
      </c>
      <c r="BR55" s="239"/>
      <c r="BS55" s="773"/>
      <c r="BT55" s="774"/>
      <c r="BU55" s="774"/>
      <c r="BV55" s="774"/>
      <c r="BW55" s="774"/>
      <c r="BX55" s="774"/>
      <c r="BY55" s="774"/>
      <c r="BZ55" s="774"/>
      <c r="CA55" s="774"/>
      <c r="CB55" s="774"/>
      <c r="CC55" s="774"/>
      <c r="CD55" s="774"/>
      <c r="CE55" s="774"/>
      <c r="CF55" s="774"/>
      <c r="CG55" s="775"/>
      <c r="CH55" s="776"/>
      <c r="CI55" s="777"/>
      <c r="CJ55" s="777"/>
      <c r="CK55" s="777"/>
      <c r="CL55" s="778"/>
      <c r="CM55" s="776"/>
      <c r="CN55" s="777"/>
      <c r="CO55" s="777"/>
      <c r="CP55" s="777"/>
      <c r="CQ55" s="778"/>
      <c r="CR55" s="776"/>
      <c r="CS55" s="777"/>
      <c r="CT55" s="777"/>
      <c r="CU55" s="777"/>
      <c r="CV55" s="778"/>
      <c r="CW55" s="776"/>
      <c r="CX55" s="777"/>
      <c r="CY55" s="777"/>
      <c r="CZ55" s="777"/>
      <c r="DA55" s="778"/>
      <c r="DB55" s="776"/>
      <c r="DC55" s="777"/>
      <c r="DD55" s="777"/>
      <c r="DE55" s="777"/>
      <c r="DF55" s="778"/>
      <c r="DG55" s="776"/>
      <c r="DH55" s="777"/>
      <c r="DI55" s="777"/>
      <c r="DJ55" s="777"/>
      <c r="DK55" s="778"/>
      <c r="DL55" s="776"/>
      <c r="DM55" s="777"/>
      <c r="DN55" s="777"/>
      <c r="DO55" s="777"/>
      <c r="DP55" s="778"/>
      <c r="DQ55" s="776"/>
      <c r="DR55" s="777"/>
      <c r="DS55" s="777"/>
      <c r="DT55" s="777"/>
      <c r="DU55" s="778"/>
      <c r="DV55" s="773"/>
      <c r="DW55" s="774"/>
      <c r="DX55" s="774"/>
      <c r="DY55" s="774"/>
      <c r="DZ55" s="779"/>
      <c r="EA55" s="230"/>
    </row>
    <row r="56" spans="1:131" ht="26.25" customHeight="1" x14ac:dyDescent="0.2">
      <c r="A56" s="238">
        <v>29</v>
      </c>
      <c r="B56" s="780"/>
      <c r="C56" s="781"/>
      <c r="D56" s="781"/>
      <c r="E56" s="781"/>
      <c r="F56" s="781"/>
      <c r="G56" s="781"/>
      <c r="H56" s="781"/>
      <c r="I56" s="781"/>
      <c r="J56" s="781"/>
      <c r="K56" s="781"/>
      <c r="L56" s="781"/>
      <c r="M56" s="781"/>
      <c r="N56" s="781"/>
      <c r="O56" s="781"/>
      <c r="P56" s="782"/>
      <c r="Q56" s="835"/>
      <c r="R56" s="836"/>
      <c r="S56" s="836"/>
      <c r="T56" s="836"/>
      <c r="U56" s="836"/>
      <c r="V56" s="836"/>
      <c r="W56" s="836"/>
      <c r="X56" s="836"/>
      <c r="Y56" s="836"/>
      <c r="Z56" s="836"/>
      <c r="AA56" s="836"/>
      <c r="AB56" s="836"/>
      <c r="AC56" s="836"/>
      <c r="AD56" s="836"/>
      <c r="AE56" s="837"/>
      <c r="AF56" s="786"/>
      <c r="AG56" s="787"/>
      <c r="AH56" s="787"/>
      <c r="AI56" s="787"/>
      <c r="AJ56" s="788"/>
      <c r="AK56" s="839"/>
      <c r="AL56" s="836"/>
      <c r="AM56" s="836"/>
      <c r="AN56" s="836"/>
      <c r="AO56" s="836"/>
      <c r="AP56" s="836"/>
      <c r="AQ56" s="836"/>
      <c r="AR56" s="836"/>
      <c r="AS56" s="836"/>
      <c r="AT56" s="836"/>
      <c r="AU56" s="836"/>
      <c r="AV56" s="836"/>
      <c r="AW56" s="836"/>
      <c r="AX56" s="836"/>
      <c r="AY56" s="836"/>
      <c r="AZ56" s="838"/>
      <c r="BA56" s="838"/>
      <c r="BB56" s="838"/>
      <c r="BC56" s="838"/>
      <c r="BD56" s="838"/>
      <c r="BE56" s="832"/>
      <c r="BF56" s="832"/>
      <c r="BG56" s="832"/>
      <c r="BH56" s="832"/>
      <c r="BI56" s="833"/>
      <c r="BJ56" s="232"/>
      <c r="BK56" s="232"/>
      <c r="BL56" s="232"/>
      <c r="BM56" s="232"/>
      <c r="BN56" s="232"/>
      <c r="BO56" s="241"/>
      <c r="BP56" s="241"/>
      <c r="BQ56" s="238">
        <v>50</v>
      </c>
      <c r="BR56" s="239"/>
      <c r="BS56" s="773"/>
      <c r="BT56" s="774"/>
      <c r="BU56" s="774"/>
      <c r="BV56" s="774"/>
      <c r="BW56" s="774"/>
      <c r="BX56" s="774"/>
      <c r="BY56" s="774"/>
      <c r="BZ56" s="774"/>
      <c r="CA56" s="774"/>
      <c r="CB56" s="774"/>
      <c r="CC56" s="774"/>
      <c r="CD56" s="774"/>
      <c r="CE56" s="774"/>
      <c r="CF56" s="774"/>
      <c r="CG56" s="775"/>
      <c r="CH56" s="776"/>
      <c r="CI56" s="777"/>
      <c r="CJ56" s="777"/>
      <c r="CK56" s="777"/>
      <c r="CL56" s="778"/>
      <c r="CM56" s="776"/>
      <c r="CN56" s="777"/>
      <c r="CO56" s="777"/>
      <c r="CP56" s="777"/>
      <c r="CQ56" s="778"/>
      <c r="CR56" s="776"/>
      <c r="CS56" s="777"/>
      <c r="CT56" s="777"/>
      <c r="CU56" s="777"/>
      <c r="CV56" s="778"/>
      <c r="CW56" s="776"/>
      <c r="CX56" s="777"/>
      <c r="CY56" s="777"/>
      <c r="CZ56" s="777"/>
      <c r="DA56" s="778"/>
      <c r="DB56" s="776"/>
      <c r="DC56" s="777"/>
      <c r="DD56" s="777"/>
      <c r="DE56" s="777"/>
      <c r="DF56" s="778"/>
      <c r="DG56" s="776"/>
      <c r="DH56" s="777"/>
      <c r="DI56" s="777"/>
      <c r="DJ56" s="777"/>
      <c r="DK56" s="778"/>
      <c r="DL56" s="776"/>
      <c r="DM56" s="777"/>
      <c r="DN56" s="777"/>
      <c r="DO56" s="777"/>
      <c r="DP56" s="778"/>
      <c r="DQ56" s="776"/>
      <c r="DR56" s="777"/>
      <c r="DS56" s="777"/>
      <c r="DT56" s="777"/>
      <c r="DU56" s="778"/>
      <c r="DV56" s="773"/>
      <c r="DW56" s="774"/>
      <c r="DX56" s="774"/>
      <c r="DY56" s="774"/>
      <c r="DZ56" s="779"/>
      <c r="EA56" s="230"/>
    </row>
    <row r="57" spans="1:131" ht="26.25" customHeight="1" x14ac:dyDescent="0.2">
      <c r="A57" s="238">
        <v>30</v>
      </c>
      <c r="B57" s="780"/>
      <c r="C57" s="781"/>
      <c r="D57" s="781"/>
      <c r="E57" s="781"/>
      <c r="F57" s="781"/>
      <c r="G57" s="781"/>
      <c r="H57" s="781"/>
      <c r="I57" s="781"/>
      <c r="J57" s="781"/>
      <c r="K57" s="781"/>
      <c r="L57" s="781"/>
      <c r="M57" s="781"/>
      <c r="N57" s="781"/>
      <c r="O57" s="781"/>
      <c r="P57" s="782"/>
      <c r="Q57" s="835"/>
      <c r="R57" s="836"/>
      <c r="S57" s="836"/>
      <c r="T57" s="836"/>
      <c r="U57" s="836"/>
      <c r="V57" s="836"/>
      <c r="W57" s="836"/>
      <c r="X57" s="836"/>
      <c r="Y57" s="836"/>
      <c r="Z57" s="836"/>
      <c r="AA57" s="836"/>
      <c r="AB57" s="836"/>
      <c r="AC57" s="836"/>
      <c r="AD57" s="836"/>
      <c r="AE57" s="837"/>
      <c r="AF57" s="786"/>
      <c r="AG57" s="787"/>
      <c r="AH57" s="787"/>
      <c r="AI57" s="787"/>
      <c r="AJ57" s="788"/>
      <c r="AK57" s="839"/>
      <c r="AL57" s="836"/>
      <c r="AM57" s="836"/>
      <c r="AN57" s="836"/>
      <c r="AO57" s="836"/>
      <c r="AP57" s="836"/>
      <c r="AQ57" s="836"/>
      <c r="AR57" s="836"/>
      <c r="AS57" s="836"/>
      <c r="AT57" s="836"/>
      <c r="AU57" s="836"/>
      <c r="AV57" s="836"/>
      <c r="AW57" s="836"/>
      <c r="AX57" s="836"/>
      <c r="AY57" s="836"/>
      <c r="AZ57" s="838"/>
      <c r="BA57" s="838"/>
      <c r="BB57" s="838"/>
      <c r="BC57" s="838"/>
      <c r="BD57" s="838"/>
      <c r="BE57" s="832"/>
      <c r="BF57" s="832"/>
      <c r="BG57" s="832"/>
      <c r="BH57" s="832"/>
      <c r="BI57" s="833"/>
      <c r="BJ57" s="232"/>
      <c r="BK57" s="232"/>
      <c r="BL57" s="232"/>
      <c r="BM57" s="232"/>
      <c r="BN57" s="232"/>
      <c r="BO57" s="241"/>
      <c r="BP57" s="241"/>
      <c r="BQ57" s="238">
        <v>51</v>
      </c>
      <c r="BR57" s="239"/>
      <c r="BS57" s="773"/>
      <c r="BT57" s="774"/>
      <c r="BU57" s="774"/>
      <c r="BV57" s="774"/>
      <c r="BW57" s="774"/>
      <c r="BX57" s="774"/>
      <c r="BY57" s="774"/>
      <c r="BZ57" s="774"/>
      <c r="CA57" s="774"/>
      <c r="CB57" s="774"/>
      <c r="CC57" s="774"/>
      <c r="CD57" s="774"/>
      <c r="CE57" s="774"/>
      <c r="CF57" s="774"/>
      <c r="CG57" s="775"/>
      <c r="CH57" s="776"/>
      <c r="CI57" s="777"/>
      <c r="CJ57" s="777"/>
      <c r="CK57" s="777"/>
      <c r="CL57" s="778"/>
      <c r="CM57" s="776"/>
      <c r="CN57" s="777"/>
      <c r="CO57" s="777"/>
      <c r="CP57" s="777"/>
      <c r="CQ57" s="778"/>
      <c r="CR57" s="776"/>
      <c r="CS57" s="777"/>
      <c r="CT57" s="777"/>
      <c r="CU57" s="777"/>
      <c r="CV57" s="778"/>
      <c r="CW57" s="776"/>
      <c r="CX57" s="777"/>
      <c r="CY57" s="777"/>
      <c r="CZ57" s="777"/>
      <c r="DA57" s="778"/>
      <c r="DB57" s="776"/>
      <c r="DC57" s="777"/>
      <c r="DD57" s="777"/>
      <c r="DE57" s="777"/>
      <c r="DF57" s="778"/>
      <c r="DG57" s="776"/>
      <c r="DH57" s="777"/>
      <c r="DI57" s="777"/>
      <c r="DJ57" s="777"/>
      <c r="DK57" s="778"/>
      <c r="DL57" s="776"/>
      <c r="DM57" s="777"/>
      <c r="DN57" s="777"/>
      <c r="DO57" s="777"/>
      <c r="DP57" s="778"/>
      <c r="DQ57" s="776"/>
      <c r="DR57" s="777"/>
      <c r="DS57" s="777"/>
      <c r="DT57" s="777"/>
      <c r="DU57" s="778"/>
      <c r="DV57" s="773"/>
      <c r="DW57" s="774"/>
      <c r="DX57" s="774"/>
      <c r="DY57" s="774"/>
      <c r="DZ57" s="779"/>
      <c r="EA57" s="230"/>
    </row>
    <row r="58" spans="1:131" ht="26.25" customHeight="1" x14ac:dyDescent="0.2">
      <c r="A58" s="238">
        <v>31</v>
      </c>
      <c r="B58" s="780"/>
      <c r="C58" s="781"/>
      <c r="D58" s="781"/>
      <c r="E58" s="781"/>
      <c r="F58" s="781"/>
      <c r="G58" s="781"/>
      <c r="H58" s="781"/>
      <c r="I58" s="781"/>
      <c r="J58" s="781"/>
      <c r="K58" s="781"/>
      <c r="L58" s="781"/>
      <c r="M58" s="781"/>
      <c r="N58" s="781"/>
      <c r="O58" s="781"/>
      <c r="P58" s="782"/>
      <c r="Q58" s="835"/>
      <c r="R58" s="836"/>
      <c r="S58" s="836"/>
      <c r="T58" s="836"/>
      <c r="U58" s="836"/>
      <c r="V58" s="836"/>
      <c r="W58" s="836"/>
      <c r="X58" s="836"/>
      <c r="Y58" s="836"/>
      <c r="Z58" s="836"/>
      <c r="AA58" s="836"/>
      <c r="AB58" s="836"/>
      <c r="AC58" s="836"/>
      <c r="AD58" s="836"/>
      <c r="AE58" s="837"/>
      <c r="AF58" s="786"/>
      <c r="AG58" s="787"/>
      <c r="AH58" s="787"/>
      <c r="AI58" s="787"/>
      <c r="AJ58" s="788"/>
      <c r="AK58" s="839"/>
      <c r="AL58" s="836"/>
      <c r="AM58" s="836"/>
      <c r="AN58" s="836"/>
      <c r="AO58" s="836"/>
      <c r="AP58" s="836"/>
      <c r="AQ58" s="836"/>
      <c r="AR58" s="836"/>
      <c r="AS58" s="836"/>
      <c r="AT58" s="836"/>
      <c r="AU58" s="836"/>
      <c r="AV58" s="836"/>
      <c r="AW58" s="836"/>
      <c r="AX58" s="836"/>
      <c r="AY58" s="836"/>
      <c r="AZ58" s="838"/>
      <c r="BA58" s="838"/>
      <c r="BB58" s="838"/>
      <c r="BC58" s="838"/>
      <c r="BD58" s="838"/>
      <c r="BE58" s="832"/>
      <c r="BF58" s="832"/>
      <c r="BG58" s="832"/>
      <c r="BH58" s="832"/>
      <c r="BI58" s="833"/>
      <c r="BJ58" s="232"/>
      <c r="BK58" s="232"/>
      <c r="BL58" s="232"/>
      <c r="BM58" s="232"/>
      <c r="BN58" s="232"/>
      <c r="BO58" s="241"/>
      <c r="BP58" s="241"/>
      <c r="BQ58" s="238">
        <v>52</v>
      </c>
      <c r="BR58" s="239"/>
      <c r="BS58" s="773"/>
      <c r="BT58" s="774"/>
      <c r="BU58" s="774"/>
      <c r="BV58" s="774"/>
      <c r="BW58" s="774"/>
      <c r="BX58" s="774"/>
      <c r="BY58" s="774"/>
      <c r="BZ58" s="774"/>
      <c r="CA58" s="774"/>
      <c r="CB58" s="774"/>
      <c r="CC58" s="774"/>
      <c r="CD58" s="774"/>
      <c r="CE58" s="774"/>
      <c r="CF58" s="774"/>
      <c r="CG58" s="775"/>
      <c r="CH58" s="776"/>
      <c r="CI58" s="777"/>
      <c r="CJ58" s="777"/>
      <c r="CK58" s="777"/>
      <c r="CL58" s="778"/>
      <c r="CM58" s="776"/>
      <c r="CN58" s="777"/>
      <c r="CO58" s="777"/>
      <c r="CP58" s="777"/>
      <c r="CQ58" s="778"/>
      <c r="CR58" s="776"/>
      <c r="CS58" s="777"/>
      <c r="CT58" s="777"/>
      <c r="CU58" s="777"/>
      <c r="CV58" s="778"/>
      <c r="CW58" s="776"/>
      <c r="CX58" s="777"/>
      <c r="CY58" s="777"/>
      <c r="CZ58" s="777"/>
      <c r="DA58" s="778"/>
      <c r="DB58" s="776"/>
      <c r="DC58" s="777"/>
      <c r="DD58" s="777"/>
      <c r="DE58" s="777"/>
      <c r="DF58" s="778"/>
      <c r="DG58" s="776"/>
      <c r="DH58" s="777"/>
      <c r="DI58" s="777"/>
      <c r="DJ58" s="777"/>
      <c r="DK58" s="778"/>
      <c r="DL58" s="776"/>
      <c r="DM58" s="777"/>
      <c r="DN58" s="777"/>
      <c r="DO58" s="777"/>
      <c r="DP58" s="778"/>
      <c r="DQ58" s="776"/>
      <c r="DR58" s="777"/>
      <c r="DS58" s="777"/>
      <c r="DT58" s="777"/>
      <c r="DU58" s="778"/>
      <c r="DV58" s="773"/>
      <c r="DW58" s="774"/>
      <c r="DX58" s="774"/>
      <c r="DY58" s="774"/>
      <c r="DZ58" s="779"/>
      <c r="EA58" s="230"/>
    </row>
    <row r="59" spans="1:131" ht="26.25" customHeight="1" x14ac:dyDescent="0.2">
      <c r="A59" s="238">
        <v>32</v>
      </c>
      <c r="B59" s="780"/>
      <c r="C59" s="781"/>
      <c r="D59" s="781"/>
      <c r="E59" s="781"/>
      <c r="F59" s="781"/>
      <c r="G59" s="781"/>
      <c r="H59" s="781"/>
      <c r="I59" s="781"/>
      <c r="J59" s="781"/>
      <c r="K59" s="781"/>
      <c r="L59" s="781"/>
      <c r="M59" s="781"/>
      <c r="N59" s="781"/>
      <c r="O59" s="781"/>
      <c r="P59" s="782"/>
      <c r="Q59" s="835"/>
      <c r="R59" s="836"/>
      <c r="S59" s="836"/>
      <c r="T59" s="836"/>
      <c r="U59" s="836"/>
      <c r="V59" s="836"/>
      <c r="W59" s="836"/>
      <c r="X59" s="836"/>
      <c r="Y59" s="836"/>
      <c r="Z59" s="836"/>
      <c r="AA59" s="836"/>
      <c r="AB59" s="836"/>
      <c r="AC59" s="836"/>
      <c r="AD59" s="836"/>
      <c r="AE59" s="837"/>
      <c r="AF59" s="786"/>
      <c r="AG59" s="787"/>
      <c r="AH59" s="787"/>
      <c r="AI59" s="787"/>
      <c r="AJ59" s="788"/>
      <c r="AK59" s="839"/>
      <c r="AL59" s="836"/>
      <c r="AM59" s="836"/>
      <c r="AN59" s="836"/>
      <c r="AO59" s="836"/>
      <c r="AP59" s="836"/>
      <c r="AQ59" s="836"/>
      <c r="AR59" s="836"/>
      <c r="AS59" s="836"/>
      <c r="AT59" s="836"/>
      <c r="AU59" s="836"/>
      <c r="AV59" s="836"/>
      <c r="AW59" s="836"/>
      <c r="AX59" s="836"/>
      <c r="AY59" s="836"/>
      <c r="AZ59" s="838"/>
      <c r="BA59" s="838"/>
      <c r="BB59" s="838"/>
      <c r="BC59" s="838"/>
      <c r="BD59" s="838"/>
      <c r="BE59" s="832"/>
      <c r="BF59" s="832"/>
      <c r="BG59" s="832"/>
      <c r="BH59" s="832"/>
      <c r="BI59" s="833"/>
      <c r="BJ59" s="232"/>
      <c r="BK59" s="232"/>
      <c r="BL59" s="232"/>
      <c r="BM59" s="232"/>
      <c r="BN59" s="232"/>
      <c r="BO59" s="241"/>
      <c r="BP59" s="241"/>
      <c r="BQ59" s="238">
        <v>53</v>
      </c>
      <c r="BR59" s="239"/>
      <c r="BS59" s="773"/>
      <c r="BT59" s="774"/>
      <c r="BU59" s="774"/>
      <c r="BV59" s="774"/>
      <c r="BW59" s="774"/>
      <c r="BX59" s="774"/>
      <c r="BY59" s="774"/>
      <c r="BZ59" s="774"/>
      <c r="CA59" s="774"/>
      <c r="CB59" s="774"/>
      <c r="CC59" s="774"/>
      <c r="CD59" s="774"/>
      <c r="CE59" s="774"/>
      <c r="CF59" s="774"/>
      <c r="CG59" s="775"/>
      <c r="CH59" s="776"/>
      <c r="CI59" s="777"/>
      <c r="CJ59" s="777"/>
      <c r="CK59" s="777"/>
      <c r="CL59" s="778"/>
      <c r="CM59" s="776"/>
      <c r="CN59" s="777"/>
      <c r="CO59" s="777"/>
      <c r="CP59" s="777"/>
      <c r="CQ59" s="778"/>
      <c r="CR59" s="776"/>
      <c r="CS59" s="777"/>
      <c r="CT59" s="777"/>
      <c r="CU59" s="777"/>
      <c r="CV59" s="778"/>
      <c r="CW59" s="776"/>
      <c r="CX59" s="777"/>
      <c r="CY59" s="777"/>
      <c r="CZ59" s="777"/>
      <c r="DA59" s="778"/>
      <c r="DB59" s="776"/>
      <c r="DC59" s="777"/>
      <c r="DD59" s="777"/>
      <c r="DE59" s="777"/>
      <c r="DF59" s="778"/>
      <c r="DG59" s="776"/>
      <c r="DH59" s="777"/>
      <c r="DI59" s="777"/>
      <c r="DJ59" s="777"/>
      <c r="DK59" s="778"/>
      <c r="DL59" s="776"/>
      <c r="DM59" s="777"/>
      <c r="DN59" s="777"/>
      <c r="DO59" s="777"/>
      <c r="DP59" s="778"/>
      <c r="DQ59" s="776"/>
      <c r="DR59" s="777"/>
      <c r="DS59" s="777"/>
      <c r="DT59" s="777"/>
      <c r="DU59" s="778"/>
      <c r="DV59" s="773"/>
      <c r="DW59" s="774"/>
      <c r="DX59" s="774"/>
      <c r="DY59" s="774"/>
      <c r="DZ59" s="779"/>
      <c r="EA59" s="230"/>
    </row>
    <row r="60" spans="1:131" ht="26.25" customHeight="1" x14ac:dyDescent="0.2">
      <c r="A60" s="238">
        <v>33</v>
      </c>
      <c r="B60" s="780"/>
      <c r="C60" s="781"/>
      <c r="D60" s="781"/>
      <c r="E60" s="781"/>
      <c r="F60" s="781"/>
      <c r="G60" s="781"/>
      <c r="H60" s="781"/>
      <c r="I60" s="781"/>
      <c r="J60" s="781"/>
      <c r="K60" s="781"/>
      <c r="L60" s="781"/>
      <c r="M60" s="781"/>
      <c r="N60" s="781"/>
      <c r="O60" s="781"/>
      <c r="P60" s="782"/>
      <c r="Q60" s="835"/>
      <c r="R60" s="836"/>
      <c r="S60" s="836"/>
      <c r="T60" s="836"/>
      <c r="U60" s="836"/>
      <c r="V60" s="836"/>
      <c r="W60" s="836"/>
      <c r="X60" s="836"/>
      <c r="Y60" s="836"/>
      <c r="Z60" s="836"/>
      <c r="AA60" s="836"/>
      <c r="AB60" s="836"/>
      <c r="AC60" s="836"/>
      <c r="AD60" s="836"/>
      <c r="AE60" s="837"/>
      <c r="AF60" s="786"/>
      <c r="AG60" s="787"/>
      <c r="AH60" s="787"/>
      <c r="AI60" s="787"/>
      <c r="AJ60" s="788"/>
      <c r="AK60" s="839"/>
      <c r="AL60" s="836"/>
      <c r="AM60" s="836"/>
      <c r="AN60" s="836"/>
      <c r="AO60" s="836"/>
      <c r="AP60" s="836"/>
      <c r="AQ60" s="836"/>
      <c r="AR60" s="836"/>
      <c r="AS60" s="836"/>
      <c r="AT60" s="836"/>
      <c r="AU60" s="836"/>
      <c r="AV60" s="836"/>
      <c r="AW60" s="836"/>
      <c r="AX60" s="836"/>
      <c r="AY60" s="836"/>
      <c r="AZ60" s="838"/>
      <c r="BA60" s="838"/>
      <c r="BB60" s="838"/>
      <c r="BC60" s="838"/>
      <c r="BD60" s="838"/>
      <c r="BE60" s="832"/>
      <c r="BF60" s="832"/>
      <c r="BG60" s="832"/>
      <c r="BH60" s="832"/>
      <c r="BI60" s="833"/>
      <c r="BJ60" s="232"/>
      <c r="BK60" s="232"/>
      <c r="BL60" s="232"/>
      <c r="BM60" s="232"/>
      <c r="BN60" s="232"/>
      <c r="BO60" s="241"/>
      <c r="BP60" s="241"/>
      <c r="BQ60" s="238">
        <v>54</v>
      </c>
      <c r="BR60" s="239"/>
      <c r="BS60" s="773"/>
      <c r="BT60" s="774"/>
      <c r="BU60" s="774"/>
      <c r="BV60" s="774"/>
      <c r="BW60" s="774"/>
      <c r="BX60" s="774"/>
      <c r="BY60" s="774"/>
      <c r="BZ60" s="774"/>
      <c r="CA60" s="774"/>
      <c r="CB60" s="774"/>
      <c r="CC60" s="774"/>
      <c r="CD60" s="774"/>
      <c r="CE60" s="774"/>
      <c r="CF60" s="774"/>
      <c r="CG60" s="775"/>
      <c r="CH60" s="776"/>
      <c r="CI60" s="777"/>
      <c r="CJ60" s="777"/>
      <c r="CK60" s="777"/>
      <c r="CL60" s="778"/>
      <c r="CM60" s="776"/>
      <c r="CN60" s="777"/>
      <c r="CO60" s="777"/>
      <c r="CP60" s="777"/>
      <c r="CQ60" s="778"/>
      <c r="CR60" s="776"/>
      <c r="CS60" s="777"/>
      <c r="CT60" s="777"/>
      <c r="CU60" s="777"/>
      <c r="CV60" s="778"/>
      <c r="CW60" s="776"/>
      <c r="CX60" s="777"/>
      <c r="CY60" s="777"/>
      <c r="CZ60" s="777"/>
      <c r="DA60" s="778"/>
      <c r="DB60" s="776"/>
      <c r="DC60" s="777"/>
      <c r="DD60" s="777"/>
      <c r="DE60" s="777"/>
      <c r="DF60" s="778"/>
      <c r="DG60" s="776"/>
      <c r="DH60" s="777"/>
      <c r="DI60" s="777"/>
      <c r="DJ60" s="777"/>
      <c r="DK60" s="778"/>
      <c r="DL60" s="776"/>
      <c r="DM60" s="777"/>
      <c r="DN60" s="777"/>
      <c r="DO60" s="777"/>
      <c r="DP60" s="778"/>
      <c r="DQ60" s="776"/>
      <c r="DR60" s="777"/>
      <c r="DS60" s="777"/>
      <c r="DT60" s="777"/>
      <c r="DU60" s="778"/>
      <c r="DV60" s="773"/>
      <c r="DW60" s="774"/>
      <c r="DX60" s="774"/>
      <c r="DY60" s="774"/>
      <c r="DZ60" s="779"/>
      <c r="EA60" s="230"/>
    </row>
    <row r="61" spans="1:131" ht="26.25" customHeight="1" thickBot="1" x14ac:dyDescent="0.25">
      <c r="A61" s="238">
        <v>34</v>
      </c>
      <c r="B61" s="780"/>
      <c r="C61" s="781"/>
      <c r="D61" s="781"/>
      <c r="E61" s="781"/>
      <c r="F61" s="781"/>
      <c r="G61" s="781"/>
      <c r="H61" s="781"/>
      <c r="I61" s="781"/>
      <c r="J61" s="781"/>
      <c r="K61" s="781"/>
      <c r="L61" s="781"/>
      <c r="M61" s="781"/>
      <c r="N61" s="781"/>
      <c r="O61" s="781"/>
      <c r="P61" s="782"/>
      <c r="Q61" s="835"/>
      <c r="R61" s="836"/>
      <c r="S61" s="836"/>
      <c r="T61" s="836"/>
      <c r="U61" s="836"/>
      <c r="V61" s="836"/>
      <c r="W61" s="836"/>
      <c r="X61" s="836"/>
      <c r="Y61" s="836"/>
      <c r="Z61" s="836"/>
      <c r="AA61" s="836"/>
      <c r="AB61" s="836"/>
      <c r="AC61" s="836"/>
      <c r="AD61" s="836"/>
      <c r="AE61" s="837"/>
      <c r="AF61" s="786"/>
      <c r="AG61" s="787"/>
      <c r="AH61" s="787"/>
      <c r="AI61" s="787"/>
      <c r="AJ61" s="788"/>
      <c r="AK61" s="839"/>
      <c r="AL61" s="836"/>
      <c r="AM61" s="836"/>
      <c r="AN61" s="836"/>
      <c r="AO61" s="836"/>
      <c r="AP61" s="836"/>
      <c r="AQ61" s="836"/>
      <c r="AR61" s="836"/>
      <c r="AS61" s="836"/>
      <c r="AT61" s="836"/>
      <c r="AU61" s="836"/>
      <c r="AV61" s="836"/>
      <c r="AW61" s="836"/>
      <c r="AX61" s="836"/>
      <c r="AY61" s="836"/>
      <c r="AZ61" s="838"/>
      <c r="BA61" s="838"/>
      <c r="BB61" s="838"/>
      <c r="BC61" s="838"/>
      <c r="BD61" s="838"/>
      <c r="BE61" s="832"/>
      <c r="BF61" s="832"/>
      <c r="BG61" s="832"/>
      <c r="BH61" s="832"/>
      <c r="BI61" s="833"/>
      <c r="BJ61" s="232"/>
      <c r="BK61" s="232"/>
      <c r="BL61" s="232"/>
      <c r="BM61" s="232"/>
      <c r="BN61" s="232"/>
      <c r="BO61" s="241"/>
      <c r="BP61" s="241"/>
      <c r="BQ61" s="238">
        <v>55</v>
      </c>
      <c r="BR61" s="239"/>
      <c r="BS61" s="773"/>
      <c r="BT61" s="774"/>
      <c r="BU61" s="774"/>
      <c r="BV61" s="774"/>
      <c r="BW61" s="774"/>
      <c r="BX61" s="774"/>
      <c r="BY61" s="774"/>
      <c r="BZ61" s="774"/>
      <c r="CA61" s="774"/>
      <c r="CB61" s="774"/>
      <c r="CC61" s="774"/>
      <c r="CD61" s="774"/>
      <c r="CE61" s="774"/>
      <c r="CF61" s="774"/>
      <c r="CG61" s="775"/>
      <c r="CH61" s="776"/>
      <c r="CI61" s="777"/>
      <c r="CJ61" s="777"/>
      <c r="CK61" s="777"/>
      <c r="CL61" s="778"/>
      <c r="CM61" s="776"/>
      <c r="CN61" s="777"/>
      <c r="CO61" s="777"/>
      <c r="CP61" s="777"/>
      <c r="CQ61" s="778"/>
      <c r="CR61" s="776"/>
      <c r="CS61" s="777"/>
      <c r="CT61" s="777"/>
      <c r="CU61" s="777"/>
      <c r="CV61" s="778"/>
      <c r="CW61" s="776"/>
      <c r="CX61" s="777"/>
      <c r="CY61" s="777"/>
      <c r="CZ61" s="777"/>
      <c r="DA61" s="778"/>
      <c r="DB61" s="776"/>
      <c r="DC61" s="777"/>
      <c r="DD61" s="777"/>
      <c r="DE61" s="777"/>
      <c r="DF61" s="778"/>
      <c r="DG61" s="776"/>
      <c r="DH61" s="777"/>
      <c r="DI61" s="777"/>
      <c r="DJ61" s="777"/>
      <c r="DK61" s="778"/>
      <c r="DL61" s="776"/>
      <c r="DM61" s="777"/>
      <c r="DN61" s="777"/>
      <c r="DO61" s="777"/>
      <c r="DP61" s="778"/>
      <c r="DQ61" s="776"/>
      <c r="DR61" s="777"/>
      <c r="DS61" s="777"/>
      <c r="DT61" s="777"/>
      <c r="DU61" s="778"/>
      <c r="DV61" s="773"/>
      <c r="DW61" s="774"/>
      <c r="DX61" s="774"/>
      <c r="DY61" s="774"/>
      <c r="DZ61" s="779"/>
      <c r="EA61" s="230"/>
    </row>
    <row r="62" spans="1:131" ht="26.25" customHeight="1" x14ac:dyDescent="0.2">
      <c r="A62" s="238">
        <v>35</v>
      </c>
      <c r="B62" s="780"/>
      <c r="C62" s="781"/>
      <c r="D62" s="781"/>
      <c r="E62" s="781"/>
      <c r="F62" s="781"/>
      <c r="G62" s="781"/>
      <c r="H62" s="781"/>
      <c r="I62" s="781"/>
      <c r="J62" s="781"/>
      <c r="K62" s="781"/>
      <c r="L62" s="781"/>
      <c r="M62" s="781"/>
      <c r="N62" s="781"/>
      <c r="O62" s="781"/>
      <c r="P62" s="782"/>
      <c r="Q62" s="835"/>
      <c r="R62" s="836"/>
      <c r="S62" s="836"/>
      <c r="T62" s="836"/>
      <c r="U62" s="836"/>
      <c r="V62" s="836"/>
      <c r="W62" s="836"/>
      <c r="X62" s="836"/>
      <c r="Y62" s="836"/>
      <c r="Z62" s="836"/>
      <c r="AA62" s="836"/>
      <c r="AB62" s="836"/>
      <c r="AC62" s="836"/>
      <c r="AD62" s="836"/>
      <c r="AE62" s="837"/>
      <c r="AF62" s="786"/>
      <c r="AG62" s="787"/>
      <c r="AH62" s="787"/>
      <c r="AI62" s="787"/>
      <c r="AJ62" s="788"/>
      <c r="AK62" s="839"/>
      <c r="AL62" s="836"/>
      <c r="AM62" s="836"/>
      <c r="AN62" s="836"/>
      <c r="AO62" s="836"/>
      <c r="AP62" s="836"/>
      <c r="AQ62" s="836"/>
      <c r="AR62" s="836"/>
      <c r="AS62" s="836"/>
      <c r="AT62" s="836"/>
      <c r="AU62" s="836"/>
      <c r="AV62" s="836"/>
      <c r="AW62" s="836"/>
      <c r="AX62" s="836"/>
      <c r="AY62" s="836"/>
      <c r="AZ62" s="838"/>
      <c r="BA62" s="838"/>
      <c r="BB62" s="838"/>
      <c r="BC62" s="838"/>
      <c r="BD62" s="838"/>
      <c r="BE62" s="832"/>
      <c r="BF62" s="832"/>
      <c r="BG62" s="832"/>
      <c r="BH62" s="832"/>
      <c r="BI62" s="833"/>
      <c r="BJ62" s="847" t="s">
        <v>414</v>
      </c>
      <c r="BK62" s="806"/>
      <c r="BL62" s="806"/>
      <c r="BM62" s="806"/>
      <c r="BN62" s="807"/>
      <c r="BO62" s="241"/>
      <c r="BP62" s="241"/>
      <c r="BQ62" s="238">
        <v>56</v>
      </c>
      <c r="BR62" s="239"/>
      <c r="BS62" s="773"/>
      <c r="BT62" s="774"/>
      <c r="BU62" s="774"/>
      <c r="BV62" s="774"/>
      <c r="BW62" s="774"/>
      <c r="BX62" s="774"/>
      <c r="BY62" s="774"/>
      <c r="BZ62" s="774"/>
      <c r="CA62" s="774"/>
      <c r="CB62" s="774"/>
      <c r="CC62" s="774"/>
      <c r="CD62" s="774"/>
      <c r="CE62" s="774"/>
      <c r="CF62" s="774"/>
      <c r="CG62" s="775"/>
      <c r="CH62" s="776"/>
      <c r="CI62" s="777"/>
      <c r="CJ62" s="777"/>
      <c r="CK62" s="777"/>
      <c r="CL62" s="778"/>
      <c r="CM62" s="776"/>
      <c r="CN62" s="777"/>
      <c r="CO62" s="777"/>
      <c r="CP62" s="777"/>
      <c r="CQ62" s="778"/>
      <c r="CR62" s="776"/>
      <c r="CS62" s="777"/>
      <c r="CT62" s="777"/>
      <c r="CU62" s="777"/>
      <c r="CV62" s="778"/>
      <c r="CW62" s="776"/>
      <c r="CX62" s="777"/>
      <c r="CY62" s="777"/>
      <c r="CZ62" s="777"/>
      <c r="DA62" s="778"/>
      <c r="DB62" s="776"/>
      <c r="DC62" s="777"/>
      <c r="DD62" s="777"/>
      <c r="DE62" s="777"/>
      <c r="DF62" s="778"/>
      <c r="DG62" s="776"/>
      <c r="DH62" s="777"/>
      <c r="DI62" s="777"/>
      <c r="DJ62" s="777"/>
      <c r="DK62" s="778"/>
      <c r="DL62" s="776"/>
      <c r="DM62" s="777"/>
      <c r="DN62" s="777"/>
      <c r="DO62" s="777"/>
      <c r="DP62" s="778"/>
      <c r="DQ62" s="776"/>
      <c r="DR62" s="777"/>
      <c r="DS62" s="777"/>
      <c r="DT62" s="777"/>
      <c r="DU62" s="778"/>
      <c r="DV62" s="773"/>
      <c r="DW62" s="774"/>
      <c r="DX62" s="774"/>
      <c r="DY62" s="774"/>
      <c r="DZ62" s="779"/>
      <c r="EA62" s="230"/>
    </row>
    <row r="63" spans="1:131" ht="26.25" customHeight="1" thickBot="1" x14ac:dyDescent="0.25">
      <c r="A63" s="240" t="s">
        <v>393</v>
      </c>
      <c r="B63" s="789" t="s">
        <v>415</v>
      </c>
      <c r="C63" s="790"/>
      <c r="D63" s="790"/>
      <c r="E63" s="790"/>
      <c r="F63" s="790"/>
      <c r="G63" s="790"/>
      <c r="H63" s="790"/>
      <c r="I63" s="790"/>
      <c r="J63" s="790"/>
      <c r="K63" s="790"/>
      <c r="L63" s="790"/>
      <c r="M63" s="790"/>
      <c r="N63" s="790"/>
      <c r="O63" s="790"/>
      <c r="P63" s="791"/>
      <c r="Q63" s="840"/>
      <c r="R63" s="841"/>
      <c r="S63" s="841"/>
      <c r="T63" s="841"/>
      <c r="U63" s="841"/>
      <c r="V63" s="841"/>
      <c r="W63" s="841"/>
      <c r="X63" s="841"/>
      <c r="Y63" s="841"/>
      <c r="Z63" s="841"/>
      <c r="AA63" s="841"/>
      <c r="AB63" s="841"/>
      <c r="AC63" s="841"/>
      <c r="AD63" s="841"/>
      <c r="AE63" s="842"/>
      <c r="AF63" s="843">
        <v>214</v>
      </c>
      <c r="AG63" s="844"/>
      <c r="AH63" s="844"/>
      <c r="AI63" s="844"/>
      <c r="AJ63" s="845"/>
      <c r="AK63" s="846"/>
      <c r="AL63" s="841"/>
      <c r="AM63" s="841"/>
      <c r="AN63" s="841"/>
      <c r="AO63" s="841"/>
      <c r="AP63" s="844"/>
      <c r="AQ63" s="844"/>
      <c r="AR63" s="844"/>
      <c r="AS63" s="844"/>
      <c r="AT63" s="844"/>
      <c r="AU63" s="844"/>
      <c r="AV63" s="844"/>
      <c r="AW63" s="844"/>
      <c r="AX63" s="844"/>
      <c r="AY63" s="844"/>
      <c r="AZ63" s="848"/>
      <c r="BA63" s="848"/>
      <c r="BB63" s="848"/>
      <c r="BC63" s="848"/>
      <c r="BD63" s="848"/>
      <c r="BE63" s="849"/>
      <c r="BF63" s="849"/>
      <c r="BG63" s="849"/>
      <c r="BH63" s="849"/>
      <c r="BI63" s="850"/>
      <c r="BJ63" s="851" t="s">
        <v>416</v>
      </c>
      <c r="BK63" s="852"/>
      <c r="BL63" s="852"/>
      <c r="BM63" s="852"/>
      <c r="BN63" s="853"/>
      <c r="BO63" s="241"/>
      <c r="BP63" s="241"/>
      <c r="BQ63" s="238">
        <v>57</v>
      </c>
      <c r="BR63" s="239"/>
      <c r="BS63" s="773"/>
      <c r="BT63" s="774"/>
      <c r="BU63" s="774"/>
      <c r="BV63" s="774"/>
      <c r="BW63" s="774"/>
      <c r="BX63" s="774"/>
      <c r="BY63" s="774"/>
      <c r="BZ63" s="774"/>
      <c r="CA63" s="774"/>
      <c r="CB63" s="774"/>
      <c r="CC63" s="774"/>
      <c r="CD63" s="774"/>
      <c r="CE63" s="774"/>
      <c r="CF63" s="774"/>
      <c r="CG63" s="775"/>
      <c r="CH63" s="776"/>
      <c r="CI63" s="777"/>
      <c r="CJ63" s="777"/>
      <c r="CK63" s="777"/>
      <c r="CL63" s="778"/>
      <c r="CM63" s="776"/>
      <c r="CN63" s="777"/>
      <c r="CO63" s="777"/>
      <c r="CP63" s="777"/>
      <c r="CQ63" s="778"/>
      <c r="CR63" s="776"/>
      <c r="CS63" s="777"/>
      <c r="CT63" s="777"/>
      <c r="CU63" s="777"/>
      <c r="CV63" s="778"/>
      <c r="CW63" s="776"/>
      <c r="CX63" s="777"/>
      <c r="CY63" s="777"/>
      <c r="CZ63" s="777"/>
      <c r="DA63" s="778"/>
      <c r="DB63" s="776"/>
      <c r="DC63" s="777"/>
      <c r="DD63" s="777"/>
      <c r="DE63" s="777"/>
      <c r="DF63" s="778"/>
      <c r="DG63" s="776"/>
      <c r="DH63" s="777"/>
      <c r="DI63" s="777"/>
      <c r="DJ63" s="777"/>
      <c r="DK63" s="778"/>
      <c r="DL63" s="776"/>
      <c r="DM63" s="777"/>
      <c r="DN63" s="777"/>
      <c r="DO63" s="777"/>
      <c r="DP63" s="778"/>
      <c r="DQ63" s="776"/>
      <c r="DR63" s="777"/>
      <c r="DS63" s="777"/>
      <c r="DT63" s="777"/>
      <c r="DU63" s="778"/>
      <c r="DV63" s="773"/>
      <c r="DW63" s="774"/>
      <c r="DX63" s="774"/>
      <c r="DY63" s="774"/>
      <c r="DZ63" s="779"/>
      <c r="EA63" s="230"/>
    </row>
    <row r="64" spans="1:131" ht="26.25" customHeight="1" x14ac:dyDescent="0.2">
      <c r="A64" s="241"/>
      <c r="B64" s="241"/>
      <c r="C64" s="241"/>
      <c r="D64" s="241"/>
      <c r="E64" s="241"/>
      <c r="F64" s="241"/>
      <c r="G64" s="241"/>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c r="BO64" s="241"/>
      <c r="BP64" s="241"/>
      <c r="BQ64" s="238">
        <v>58</v>
      </c>
      <c r="BR64" s="239"/>
      <c r="BS64" s="773"/>
      <c r="BT64" s="774"/>
      <c r="BU64" s="774"/>
      <c r="BV64" s="774"/>
      <c r="BW64" s="774"/>
      <c r="BX64" s="774"/>
      <c r="BY64" s="774"/>
      <c r="BZ64" s="774"/>
      <c r="CA64" s="774"/>
      <c r="CB64" s="774"/>
      <c r="CC64" s="774"/>
      <c r="CD64" s="774"/>
      <c r="CE64" s="774"/>
      <c r="CF64" s="774"/>
      <c r="CG64" s="775"/>
      <c r="CH64" s="776"/>
      <c r="CI64" s="777"/>
      <c r="CJ64" s="777"/>
      <c r="CK64" s="777"/>
      <c r="CL64" s="778"/>
      <c r="CM64" s="776"/>
      <c r="CN64" s="777"/>
      <c r="CO64" s="777"/>
      <c r="CP64" s="777"/>
      <c r="CQ64" s="778"/>
      <c r="CR64" s="776"/>
      <c r="CS64" s="777"/>
      <c r="CT64" s="777"/>
      <c r="CU64" s="777"/>
      <c r="CV64" s="778"/>
      <c r="CW64" s="776"/>
      <c r="CX64" s="777"/>
      <c r="CY64" s="777"/>
      <c r="CZ64" s="777"/>
      <c r="DA64" s="778"/>
      <c r="DB64" s="776"/>
      <c r="DC64" s="777"/>
      <c r="DD64" s="777"/>
      <c r="DE64" s="777"/>
      <c r="DF64" s="778"/>
      <c r="DG64" s="776"/>
      <c r="DH64" s="777"/>
      <c r="DI64" s="777"/>
      <c r="DJ64" s="777"/>
      <c r="DK64" s="778"/>
      <c r="DL64" s="776"/>
      <c r="DM64" s="777"/>
      <c r="DN64" s="777"/>
      <c r="DO64" s="777"/>
      <c r="DP64" s="778"/>
      <c r="DQ64" s="776"/>
      <c r="DR64" s="777"/>
      <c r="DS64" s="777"/>
      <c r="DT64" s="777"/>
      <c r="DU64" s="778"/>
      <c r="DV64" s="773"/>
      <c r="DW64" s="774"/>
      <c r="DX64" s="774"/>
      <c r="DY64" s="774"/>
      <c r="DZ64" s="779"/>
      <c r="EA64" s="230"/>
    </row>
    <row r="65" spans="1:131" ht="26.25" customHeight="1" thickBot="1" x14ac:dyDescent="0.25">
      <c r="A65" s="232" t="s">
        <v>417</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1"/>
      <c r="BF65" s="241"/>
      <c r="BG65" s="241"/>
      <c r="BH65" s="241"/>
      <c r="BI65" s="241"/>
      <c r="BJ65" s="241"/>
      <c r="BK65" s="241"/>
      <c r="BL65" s="241"/>
      <c r="BM65" s="241"/>
      <c r="BN65" s="241"/>
      <c r="BO65" s="241"/>
      <c r="BP65" s="241"/>
      <c r="BQ65" s="238">
        <v>59</v>
      </c>
      <c r="BR65" s="239"/>
      <c r="BS65" s="773"/>
      <c r="BT65" s="774"/>
      <c r="BU65" s="774"/>
      <c r="BV65" s="774"/>
      <c r="BW65" s="774"/>
      <c r="BX65" s="774"/>
      <c r="BY65" s="774"/>
      <c r="BZ65" s="774"/>
      <c r="CA65" s="774"/>
      <c r="CB65" s="774"/>
      <c r="CC65" s="774"/>
      <c r="CD65" s="774"/>
      <c r="CE65" s="774"/>
      <c r="CF65" s="774"/>
      <c r="CG65" s="775"/>
      <c r="CH65" s="776"/>
      <c r="CI65" s="777"/>
      <c r="CJ65" s="777"/>
      <c r="CK65" s="777"/>
      <c r="CL65" s="778"/>
      <c r="CM65" s="776"/>
      <c r="CN65" s="777"/>
      <c r="CO65" s="777"/>
      <c r="CP65" s="777"/>
      <c r="CQ65" s="778"/>
      <c r="CR65" s="776"/>
      <c r="CS65" s="777"/>
      <c r="CT65" s="777"/>
      <c r="CU65" s="777"/>
      <c r="CV65" s="778"/>
      <c r="CW65" s="776"/>
      <c r="CX65" s="777"/>
      <c r="CY65" s="777"/>
      <c r="CZ65" s="777"/>
      <c r="DA65" s="778"/>
      <c r="DB65" s="776"/>
      <c r="DC65" s="777"/>
      <c r="DD65" s="777"/>
      <c r="DE65" s="777"/>
      <c r="DF65" s="778"/>
      <c r="DG65" s="776"/>
      <c r="DH65" s="777"/>
      <c r="DI65" s="777"/>
      <c r="DJ65" s="777"/>
      <c r="DK65" s="778"/>
      <c r="DL65" s="776"/>
      <c r="DM65" s="777"/>
      <c r="DN65" s="777"/>
      <c r="DO65" s="777"/>
      <c r="DP65" s="778"/>
      <c r="DQ65" s="776"/>
      <c r="DR65" s="777"/>
      <c r="DS65" s="777"/>
      <c r="DT65" s="777"/>
      <c r="DU65" s="778"/>
      <c r="DV65" s="773"/>
      <c r="DW65" s="774"/>
      <c r="DX65" s="774"/>
      <c r="DY65" s="774"/>
      <c r="DZ65" s="779"/>
      <c r="EA65" s="230"/>
    </row>
    <row r="66" spans="1:131" ht="26.25" customHeight="1" x14ac:dyDescent="0.2">
      <c r="A66" s="727" t="s">
        <v>418</v>
      </c>
      <c r="B66" s="728"/>
      <c r="C66" s="728"/>
      <c r="D66" s="728"/>
      <c r="E66" s="728"/>
      <c r="F66" s="728"/>
      <c r="G66" s="728"/>
      <c r="H66" s="728"/>
      <c r="I66" s="728"/>
      <c r="J66" s="728"/>
      <c r="K66" s="728"/>
      <c r="L66" s="728"/>
      <c r="M66" s="728"/>
      <c r="N66" s="728"/>
      <c r="O66" s="728"/>
      <c r="P66" s="729"/>
      <c r="Q66" s="733" t="s">
        <v>419</v>
      </c>
      <c r="R66" s="734"/>
      <c r="S66" s="734"/>
      <c r="T66" s="734"/>
      <c r="U66" s="735"/>
      <c r="V66" s="733" t="s">
        <v>420</v>
      </c>
      <c r="W66" s="734"/>
      <c r="X66" s="734"/>
      <c r="Y66" s="734"/>
      <c r="Z66" s="735"/>
      <c r="AA66" s="733" t="s">
        <v>421</v>
      </c>
      <c r="AB66" s="734"/>
      <c r="AC66" s="734"/>
      <c r="AD66" s="734"/>
      <c r="AE66" s="735"/>
      <c r="AF66" s="854" t="s">
        <v>422</v>
      </c>
      <c r="AG66" s="815"/>
      <c r="AH66" s="815"/>
      <c r="AI66" s="815"/>
      <c r="AJ66" s="855"/>
      <c r="AK66" s="733" t="s">
        <v>423</v>
      </c>
      <c r="AL66" s="728"/>
      <c r="AM66" s="728"/>
      <c r="AN66" s="728"/>
      <c r="AO66" s="729"/>
      <c r="AP66" s="733" t="s">
        <v>424</v>
      </c>
      <c r="AQ66" s="734"/>
      <c r="AR66" s="734"/>
      <c r="AS66" s="734"/>
      <c r="AT66" s="735"/>
      <c r="AU66" s="733" t="s">
        <v>425</v>
      </c>
      <c r="AV66" s="734"/>
      <c r="AW66" s="734"/>
      <c r="AX66" s="734"/>
      <c r="AY66" s="735"/>
      <c r="AZ66" s="733" t="s">
        <v>381</v>
      </c>
      <c r="BA66" s="734"/>
      <c r="BB66" s="734"/>
      <c r="BC66" s="734"/>
      <c r="BD66" s="740"/>
      <c r="BE66" s="241"/>
      <c r="BF66" s="241"/>
      <c r="BG66" s="241"/>
      <c r="BH66" s="241"/>
      <c r="BI66" s="241"/>
      <c r="BJ66" s="241"/>
      <c r="BK66" s="241"/>
      <c r="BL66" s="241"/>
      <c r="BM66" s="241"/>
      <c r="BN66" s="241"/>
      <c r="BO66" s="241"/>
      <c r="BP66" s="241"/>
      <c r="BQ66" s="238">
        <v>60</v>
      </c>
      <c r="BR66" s="243"/>
      <c r="BS66" s="859"/>
      <c r="BT66" s="860"/>
      <c r="BU66" s="860"/>
      <c r="BV66" s="860"/>
      <c r="BW66" s="860"/>
      <c r="BX66" s="860"/>
      <c r="BY66" s="860"/>
      <c r="BZ66" s="860"/>
      <c r="CA66" s="860"/>
      <c r="CB66" s="860"/>
      <c r="CC66" s="860"/>
      <c r="CD66" s="860"/>
      <c r="CE66" s="860"/>
      <c r="CF66" s="860"/>
      <c r="CG66" s="865"/>
      <c r="CH66" s="862"/>
      <c r="CI66" s="863"/>
      <c r="CJ66" s="863"/>
      <c r="CK66" s="863"/>
      <c r="CL66" s="864"/>
      <c r="CM66" s="862"/>
      <c r="CN66" s="863"/>
      <c r="CO66" s="863"/>
      <c r="CP66" s="863"/>
      <c r="CQ66" s="864"/>
      <c r="CR66" s="862"/>
      <c r="CS66" s="863"/>
      <c r="CT66" s="863"/>
      <c r="CU66" s="863"/>
      <c r="CV66" s="864"/>
      <c r="CW66" s="862"/>
      <c r="CX66" s="863"/>
      <c r="CY66" s="863"/>
      <c r="CZ66" s="863"/>
      <c r="DA66" s="864"/>
      <c r="DB66" s="862"/>
      <c r="DC66" s="863"/>
      <c r="DD66" s="863"/>
      <c r="DE66" s="863"/>
      <c r="DF66" s="864"/>
      <c r="DG66" s="862"/>
      <c r="DH66" s="863"/>
      <c r="DI66" s="863"/>
      <c r="DJ66" s="863"/>
      <c r="DK66" s="864"/>
      <c r="DL66" s="862"/>
      <c r="DM66" s="863"/>
      <c r="DN66" s="863"/>
      <c r="DO66" s="863"/>
      <c r="DP66" s="864"/>
      <c r="DQ66" s="862"/>
      <c r="DR66" s="863"/>
      <c r="DS66" s="863"/>
      <c r="DT66" s="863"/>
      <c r="DU66" s="864"/>
      <c r="DV66" s="859"/>
      <c r="DW66" s="860"/>
      <c r="DX66" s="860"/>
      <c r="DY66" s="860"/>
      <c r="DZ66" s="861"/>
      <c r="EA66" s="230"/>
    </row>
    <row r="67" spans="1:131" ht="26.25" customHeight="1" thickBot="1" x14ac:dyDescent="0.25">
      <c r="A67" s="730"/>
      <c r="B67" s="731"/>
      <c r="C67" s="731"/>
      <c r="D67" s="731"/>
      <c r="E67" s="731"/>
      <c r="F67" s="731"/>
      <c r="G67" s="731"/>
      <c r="H67" s="731"/>
      <c r="I67" s="731"/>
      <c r="J67" s="731"/>
      <c r="K67" s="731"/>
      <c r="L67" s="731"/>
      <c r="M67" s="731"/>
      <c r="N67" s="731"/>
      <c r="O67" s="731"/>
      <c r="P67" s="732"/>
      <c r="Q67" s="736"/>
      <c r="R67" s="737"/>
      <c r="S67" s="737"/>
      <c r="T67" s="737"/>
      <c r="U67" s="738"/>
      <c r="V67" s="736"/>
      <c r="W67" s="737"/>
      <c r="X67" s="737"/>
      <c r="Y67" s="737"/>
      <c r="Z67" s="738"/>
      <c r="AA67" s="736"/>
      <c r="AB67" s="737"/>
      <c r="AC67" s="737"/>
      <c r="AD67" s="737"/>
      <c r="AE67" s="738"/>
      <c r="AF67" s="856"/>
      <c r="AG67" s="818"/>
      <c r="AH67" s="818"/>
      <c r="AI67" s="818"/>
      <c r="AJ67" s="857"/>
      <c r="AK67" s="858"/>
      <c r="AL67" s="731"/>
      <c r="AM67" s="731"/>
      <c r="AN67" s="731"/>
      <c r="AO67" s="732"/>
      <c r="AP67" s="736"/>
      <c r="AQ67" s="737"/>
      <c r="AR67" s="737"/>
      <c r="AS67" s="737"/>
      <c r="AT67" s="738"/>
      <c r="AU67" s="736"/>
      <c r="AV67" s="737"/>
      <c r="AW67" s="737"/>
      <c r="AX67" s="737"/>
      <c r="AY67" s="738"/>
      <c r="AZ67" s="736"/>
      <c r="BA67" s="737"/>
      <c r="BB67" s="737"/>
      <c r="BC67" s="737"/>
      <c r="BD67" s="742"/>
      <c r="BE67" s="241"/>
      <c r="BF67" s="241"/>
      <c r="BG67" s="241"/>
      <c r="BH67" s="241"/>
      <c r="BI67" s="241"/>
      <c r="BJ67" s="241"/>
      <c r="BK67" s="241"/>
      <c r="BL67" s="241"/>
      <c r="BM67" s="241"/>
      <c r="BN67" s="241"/>
      <c r="BO67" s="241"/>
      <c r="BP67" s="241"/>
      <c r="BQ67" s="238">
        <v>61</v>
      </c>
      <c r="BR67" s="243"/>
      <c r="BS67" s="859"/>
      <c r="BT67" s="860"/>
      <c r="BU67" s="860"/>
      <c r="BV67" s="860"/>
      <c r="BW67" s="860"/>
      <c r="BX67" s="860"/>
      <c r="BY67" s="860"/>
      <c r="BZ67" s="860"/>
      <c r="CA67" s="860"/>
      <c r="CB67" s="860"/>
      <c r="CC67" s="860"/>
      <c r="CD67" s="860"/>
      <c r="CE67" s="860"/>
      <c r="CF67" s="860"/>
      <c r="CG67" s="865"/>
      <c r="CH67" s="862"/>
      <c r="CI67" s="863"/>
      <c r="CJ67" s="863"/>
      <c r="CK67" s="863"/>
      <c r="CL67" s="864"/>
      <c r="CM67" s="862"/>
      <c r="CN67" s="863"/>
      <c r="CO67" s="863"/>
      <c r="CP67" s="863"/>
      <c r="CQ67" s="864"/>
      <c r="CR67" s="862"/>
      <c r="CS67" s="863"/>
      <c r="CT67" s="863"/>
      <c r="CU67" s="863"/>
      <c r="CV67" s="864"/>
      <c r="CW67" s="862"/>
      <c r="CX67" s="863"/>
      <c r="CY67" s="863"/>
      <c r="CZ67" s="863"/>
      <c r="DA67" s="864"/>
      <c r="DB67" s="862"/>
      <c r="DC67" s="863"/>
      <c r="DD67" s="863"/>
      <c r="DE67" s="863"/>
      <c r="DF67" s="864"/>
      <c r="DG67" s="862"/>
      <c r="DH67" s="863"/>
      <c r="DI67" s="863"/>
      <c r="DJ67" s="863"/>
      <c r="DK67" s="864"/>
      <c r="DL67" s="862"/>
      <c r="DM67" s="863"/>
      <c r="DN67" s="863"/>
      <c r="DO67" s="863"/>
      <c r="DP67" s="864"/>
      <c r="DQ67" s="862"/>
      <c r="DR67" s="863"/>
      <c r="DS67" s="863"/>
      <c r="DT67" s="863"/>
      <c r="DU67" s="864"/>
      <c r="DV67" s="859"/>
      <c r="DW67" s="860"/>
      <c r="DX67" s="860"/>
      <c r="DY67" s="860"/>
      <c r="DZ67" s="861"/>
      <c r="EA67" s="230"/>
    </row>
    <row r="68" spans="1:131" ht="26.25" customHeight="1" thickTop="1" x14ac:dyDescent="0.2">
      <c r="A68" s="236">
        <v>1</v>
      </c>
      <c r="B68" s="869" t="s">
        <v>592</v>
      </c>
      <c r="C68" s="870"/>
      <c r="D68" s="870"/>
      <c r="E68" s="870"/>
      <c r="F68" s="870"/>
      <c r="G68" s="870"/>
      <c r="H68" s="870"/>
      <c r="I68" s="870"/>
      <c r="J68" s="870"/>
      <c r="K68" s="870"/>
      <c r="L68" s="870"/>
      <c r="M68" s="870"/>
      <c r="N68" s="870"/>
      <c r="O68" s="870"/>
      <c r="P68" s="871"/>
      <c r="Q68" s="872">
        <v>3099</v>
      </c>
      <c r="R68" s="866"/>
      <c r="S68" s="866"/>
      <c r="T68" s="866"/>
      <c r="U68" s="866"/>
      <c r="V68" s="866">
        <v>3043</v>
      </c>
      <c r="W68" s="866"/>
      <c r="X68" s="866"/>
      <c r="Y68" s="866"/>
      <c r="Z68" s="866"/>
      <c r="AA68" s="866">
        <v>54</v>
      </c>
      <c r="AB68" s="866"/>
      <c r="AC68" s="866"/>
      <c r="AD68" s="866"/>
      <c r="AE68" s="866"/>
      <c r="AF68" s="866">
        <v>54</v>
      </c>
      <c r="AG68" s="866"/>
      <c r="AH68" s="866"/>
      <c r="AI68" s="866"/>
      <c r="AJ68" s="866"/>
      <c r="AK68" s="866">
        <v>0</v>
      </c>
      <c r="AL68" s="866"/>
      <c r="AM68" s="866"/>
      <c r="AN68" s="866"/>
      <c r="AO68" s="866"/>
      <c r="AP68" s="866">
        <v>302</v>
      </c>
      <c r="AQ68" s="866"/>
      <c r="AR68" s="866"/>
      <c r="AS68" s="866"/>
      <c r="AT68" s="866"/>
      <c r="AU68" s="866">
        <v>24</v>
      </c>
      <c r="AV68" s="866"/>
      <c r="AW68" s="866"/>
      <c r="AX68" s="866"/>
      <c r="AY68" s="866"/>
      <c r="AZ68" s="867"/>
      <c r="BA68" s="867"/>
      <c r="BB68" s="867"/>
      <c r="BC68" s="867"/>
      <c r="BD68" s="868"/>
      <c r="BE68" s="241"/>
      <c r="BF68" s="241"/>
      <c r="BG68" s="241"/>
      <c r="BH68" s="241"/>
      <c r="BI68" s="241"/>
      <c r="BJ68" s="241"/>
      <c r="BK68" s="241"/>
      <c r="BL68" s="241"/>
      <c r="BM68" s="241"/>
      <c r="BN68" s="241"/>
      <c r="BO68" s="241"/>
      <c r="BP68" s="241"/>
      <c r="BQ68" s="238">
        <v>62</v>
      </c>
      <c r="BR68" s="243"/>
      <c r="BS68" s="859"/>
      <c r="BT68" s="860"/>
      <c r="BU68" s="860"/>
      <c r="BV68" s="860"/>
      <c r="BW68" s="860"/>
      <c r="BX68" s="860"/>
      <c r="BY68" s="860"/>
      <c r="BZ68" s="860"/>
      <c r="CA68" s="860"/>
      <c r="CB68" s="860"/>
      <c r="CC68" s="860"/>
      <c r="CD68" s="860"/>
      <c r="CE68" s="860"/>
      <c r="CF68" s="860"/>
      <c r="CG68" s="865"/>
      <c r="CH68" s="862"/>
      <c r="CI68" s="863"/>
      <c r="CJ68" s="863"/>
      <c r="CK68" s="863"/>
      <c r="CL68" s="864"/>
      <c r="CM68" s="862"/>
      <c r="CN68" s="863"/>
      <c r="CO68" s="863"/>
      <c r="CP68" s="863"/>
      <c r="CQ68" s="864"/>
      <c r="CR68" s="862"/>
      <c r="CS68" s="863"/>
      <c r="CT68" s="863"/>
      <c r="CU68" s="863"/>
      <c r="CV68" s="864"/>
      <c r="CW68" s="862"/>
      <c r="CX68" s="863"/>
      <c r="CY68" s="863"/>
      <c r="CZ68" s="863"/>
      <c r="DA68" s="864"/>
      <c r="DB68" s="862"/>
      <c r="DC68" s="863"/>
      <c r="DD68" s="863"/>
      <c r="DE68" s="863"/>
      <c r="DF68" s="864"/>
      <c r="DG68" s="862"/>
      <c r="DH68" s="863"/>
      <c r="DI68" s="863"/>
      <c r="DJ68" s="863"/>
      <c r="DK68" s="864"/>
      <c r="DL68" s="862"/>
      <c r="DM68" s="863"/>
      <c r="DN68" s="863"/>
      <c r="DO68" s="863"/>
      <c r="DP68" s="864"/>
      <c r="DQ68" s="862"/>
      <c r="DR68" s="863"/>
      <c r="DS68" s="863"/>
      <c r="DT68" s="863"/>
      <c r="DU68" s="864"/>
      <c r="DV68" s="859"/>
      <c r="DW68" s="860"/>
      <c r="DX68" s="860"/>
      <c r="DY68" s="860"/>
      <c r="DZ68" s="861"/>
      <c r="EA68" s="230"/>
    </row>
    <row r="69" spans="1:131" ht="26.25" customHeight="1" x14ac:dyDescent="0.2">
      <c r="A69" s="238">
        <v>2</v>
      </c>
      <c r="B69" s="873" t="s">
        <v>593</v>
      </c>
      <c r="C69" s="874"/>
      <c r="D69" s="874"/>
      <c r="E69" s="874"/>
      <c r="F69" s="874"/>
      <c r="G69" s="874"/>
      <c r="H69" s="874"/>
      <c r="I69" s="874"/>
      <c r="J69" s="874"/>
      <c r="K69" s="874"/>
      <c r="L69" s="874"/>
      <c r="M69" s="874"/>
      <c r="N69" s="874"/>
      <c r="O69" s="874"/>
      <c r="P69" s="875"/>
      <c r="Q69" s="876">
        <v>57</v>
      </c>
      <c r="R69" s="830"/>
      <c r="S69" s="830"/>
      <c r="T69" s="830"/>
      <c r="U69" s="830"/>
      <c r="V69" s="830">
        <v>57</v>
      </c>
      <c r="W69" s="830"/>
      <c r="X69" s="830"/>
      <c r="Y69" s="830"/>
      <c r="Z69" s="830"/>
      <c r="AA69" s="830">
        <v>0</v>
      </c>
      <c r="AB69" s="830"/>
      <c r="AC69" s="830"/>
      <c r="AD69" s="830"/>
      <c r="AE69" s="830"/>
      <c r="AF69" s="830">
        <v>0</v>
      </c>
      <c r="AG69" s="830"/>
      <c r="AH69" s="830"/>
      <c r="AI69" s="830"/>
      <c r="AJ69" s="830"/>
      <c r="AK69" s="830">
        <v>0</v>
      </c>
      <c r="AL69" s="830"/>
      <c r="AM69" s="830"/>
      <c r="AN69" s="830"/>
      <c r="AO69" s="830"/>
      <c r="AP69" s="830">
        <v>0</v>
      </c>
      <c r="AQ69" s="830"/>
      <c r="AR69" s="830"/>
      <c r="AS69" s="830"/>
      <c r="AT69" s="830"/>
      <c r="AU69" s="830"/>
      <c r="AV69" s="830"/>
      <c r="AW69" s="830"/>
      <c r="AX69" s="830"/>
      <c r="AY69" s="830"/>
      <c r="AZ69" s="832"/>
      <c r="BA69" s="832"/>
      <c r="BB69" s="832"/>
      <c r="BC69" s="832"/>
      <c r="BD69" s="833"/>
      <c r="BE69" s="241"/>
      <c r="BF69" s="241"/>
      <c r="BG69" s="241"/>
      <c r="BH69" s="241"/>
      <c r="BI69" s="241"/>
      <c r="BJ69" s="241"/>
      <c r="BK69" s="241"/>
      <c r="BL69" s="241"/>
      <c r="BM69" s="241"/>
      <c r="BN69" s="241"/>
      <c r="BO69" s="241"/>
      <c r="BP69" s="241"/>
      <c r="BQ69" s="238">
        <v>63</v>
      </c>
      <c r="BR69" s="243"/>
      <c r="BS69" s="859"/>
      <c r="BT69" s="860"/>
      <c r="BU69" s="860"/>
      <c r="BV69" s="860"/>
      <c r="BW69" s="860"/>
      <c r="BX69" s="860"/>
      <c r="BY69" s="860"/>
      <c r="BZ69" s="860"/>
      <c r="CA69" s="860"/>
      <c r="CB69" s="860"/>
      <c r="CC69" s="860"/>
      <c r="CD69" s="860"/>
      <c r="CE69" s="860"/>
      <c r="CF69" s="860"/>
      <c r="CG69" s="865"/>
      <c r="CH69" s="862"/>
      <c r="CI69" s="863"/>
      <c r="CJ69" s="863"/>
      <c r="CK69" s="863"/>
      <c r="CL69" s="864"/>
      <c r="CM69" s="862"/>
      <c r="CN69" s="863"/>
      <c r="CO69" s="863"/>
      <c r="CP69" s="863"/>
      <c r="CQ69" s="864"/>
      <c r="CR69" s="862"/>
      <c r="CS69" s="863"/>
      <c r="CT69" s="863"/>
      <c r="CU69" s="863"/>
      <c r="CV69" s="864"/>
      <c r="CW69" s="862"/>
      <c r="CX69" s="863"/>
      <c r="CY69" s="863"/>
      <c r="CZ69" s="863"/>
      <c r="DA69" s="864"/>
      <c r="DB69" s="862"/>
      <c r="DC69" s="863"/>
      <c r="DD69" s="863"/>
      <c r="DE69" s="863"/>
      <c r="DF69" s="864"/>
      <c r="DG69" s="862"/>
      <c r="DH69" s="863"/>
      <c r="DI69" s="863"/>
      <c r="DJ69" s="863"/>
      <c r="DK69" s="864"/>
      <c r="DL69" s="862"/>
      <c r="DM69" s="863"/>
      <c r="DN69" s="863"/>
      <c r="DO69" s="863"/>
      <c r="DP69" s="864"/>
      <c r="DQ69" s="862"/>
      <c r="DR69" s="863"/>
      <c r="DS69" s="863"/>
      <c r="DT69" s="863"/>
      <c r="DU69" s="864"/>
      <c r="DV69" s="859"/>
      <c r="DW69" s="860"/>
      <c r="DX69" s="860"/>
      <c r="DY69" s="860"/>
      <c r="DZ69" s="861"/>
      <c r="EA69" s="230"/>
    </row>
    <row r="70" spans="1:131" ht="26.25" customHeight="1" x14ac:dyDescent="0.2">
      <c r="A70" s="238">
        <v>3</v>
      </c>
      <c r="B70" s="873" t="s">
        <v>594</v>
      </c>
      <c r="C70" s="874"/>
      <c r="D70" s="874"/>
      <c r="E70" s="874"/>
      <c r="F70" s="874"/>
      <c r="G70" s="874"/>
      <c r="H70" s="874"/>
      <c r="I70" s="874"/>
      <c r="J70" s="874"/>
      <c r="K70" s="874"/>
      <c r="L70" s="874"/>
      <c r="M70" s="874"/>
      <c r="N70" s="874"/>
      <c r="O70" s="874"/>
      <c r="P70" s="875"/>
      <c r="Q70" s="876">
        <v>1370</v>
      </c>
      <c r="R70" s="830"/>
      <c r="S70" s="830"/>
      <c r="T70" s="830"/>
      <c r="U70" s="830"/>
      <c r="V70" s="830">
        <v>1577</v>
      </c>
      <c r="W70" s="830"/>
      <c r="X70" s="830"/>
      <c r="Y70" s="830"/>
      <c r="Z70" s="830"/>
      <c r="AA70" s="830">
        <v>-207</v>
      </c>
      <c r="AB70" s="830"/>
      <c r="AC70" s="830"/>
      <c r="AD70" s="830"/>
      <c r="AE70" s="830"/>
      <c r="AF70" s="830">
        <v>4200</v>
      </c>
      <c r="AG70" s="830"/>
      <c r="AH70" s="830"/>
      <c r="AI70" s="830"/>
      <c r="AJ70" s="830"/>
      <c r="AK70" s="830">
        <v>0</v>
      </c>
      <c r="AL70" s="830"/>
      <c r="AM70" s="830"/>
      <c r="AN70" s="830"/>
      <c r="AO70" s="830"/>
      <c r="AP70" s="830">
        <v>2251</v>
      </c>
      <c r="AQ70" s="830"/>
      <c r="AR70" s="830"/>
      <c r="AS70" s="830"/>
      <c r="AT70" s="830"/>
      <c r="AU70" s="830">
        <v>360</v>
      </c>
      <c r="AV70" s="830"/>
      <c r="AW70" s="830"/>
      <c r="AX70" s="830"/>
      <c r="AY70" s="830"/>
      <c r="AZ70" s="832"/>
      <c r="BA70" s="832"/>
      <c r="BB70" s="832"/>
      <c r="BC70" s="832"/>
      <c r="BD70" s="833"/>
      <c r="BE70" s="241"/>
      <c r="BF70" s="241"/>
      <c r="BG70" s="241"/>
      <c r="BH70" s="241"/>
      <c r="BI70" s="241"/>
      <c r="BJ70" s="241"/>
      <c r="BK70" s="241"/>
      <c r="BL70" s="241"/>
      <c r="BM70" s="241"/>
      <c r="BN70" s="241"/>
      <c r="BO70" s="241"/>
      <c r="BP70" s="241"/>
      <c r="BQ70" s="238">
        <v>64</v>
      </c>
      <c r="BR70" s="243"/>
      <c r="BS70" s="859"/>
      <c r="BT70" s="860"/>
      <c r="BU70" s="860"/>
      <c r="BV70" s="860"/>
      <c r="BW70" s="860"/>
      <c r="BX70" s="860"/>
      <c r="BY70" s="860"/>
      <c r="BZ70" s="860"/>
      <c r="CA70" s="860"/>
      <c r="CB70" s="860"/>
      <c r="CC70" s="860"/>
      <c r="CD70" s="860"/>
      <c r="CE70" s="860"/>
      <c r="CF70" s="860"/>
      <c r="CG70" s="865"/>
      <c r="CH70" s="862"/>
      <c r="CI70" s="863"/>
      <c r="CJ70" s="863"/>
      <c r="CK70" s="863"/>
      <c r="CL70" s="864"/>
      <c r="CM70" s="862"/>
      <c r="CN70" s="863"/>
      <c r="CO70" s="863"/>
      <c r="CP70" s="863"/>
      <c r="CQ70" s="864"/>
      <c r="CR70" s="862"/>
      <c r="CS70" s="863"/>
      <c r="CT70" s="863"/>
      <c r="CU70" s="863"/>
      <c r="CV70" s="864"/>
      <c r="CW70" s="862"/>
      <c r="CX70" s="863"/>
      <c r="CY70" s="863"/>
      <c r="CZ70" s="863"/>
      <c r="DA70" s="864"/>
      <c r="DB70" s="862"/>
      <c r="DC70" s="863"/>
      <c r="DD70" s="863"/>
      <c r="DE70" s="863"/>
      <c r="DF70" s="864"/>
      <c r="DG70" s="862"/>
      <c r="DH70" s="863"/>
      <c r="DI70" s="863"/>
      <c r="DJ70" s="863"/>
      <c r="DK70" s="864"/>
      <c r="DL70" s="862"/>
      <c r="DM70" s="863"/>
      <c r="DN70" s="863"/>
      <c r="DO70" s="863"/>
      <c r="DP70" s="864"/>
      <c r="DQ70" s="862"/>
      <c r="DR70" s="863"/>
      <c r="DS70" s="863"/>
      <c r="DT70" s="863"/>
      <c r="DU70" s="864"/>
      <c r="DV70" s="859"/>
      <c r="DW70" s="860"/>
      <c r="DX70" s="860"/>
      <c r="DY70" s="860"/>
      <c r="DZ70" s="861"/>
      <c r="EA70" s="230"/>
    </row>
    <row r="71" spans="1:131" ht="26.25" customHeight="1" x14ac:dyDescent="0.2">
      <c r="A71" s="238">
        <v>4</v>
      </c>
      <c r="B71" s="873" t="s">
        <v>595</v>
      </c>
      <c r="C71" s="874"/>
      <c r="D71" s="874"/>
      <c r="E71" s="874"/>
      <c r="F71" s="874"/>
      <c r="G71" s="874"/>
      <c r="H71" s="874"/>
      <c r="I71" s="874"/>
      <c r="J71" s="874"/>
      <c r="K71" s="874"/>
      <c r="L71" s="874"/>
      <c r="M71" s="874"/>
      <c r="N71" s="874"/>
      <c r="O71" s="874"/>
      <c r="P71" s="875"/>
      <c r="Q71" s="876">
        <v>608</v>
      </c>
      <c r="R71" s="830"/>
      <c r="S71" s="830"/>
      <c r="T71" s="830"/>
      <c r="U71" s="830"/>
      <c r="V71" s="830">
        <v>467</v>
      </c>
      <c r="W71" s="830"/>
      <c r="X71" s="830"/>
      <c r="Y71" s="830"/>
      <c r="Z71" s="830"/>
      <c r="AA71" s="830">
        <v>141</v>
      </c>
      <c r="AB71" s="830"/>
      <c r="AC71" s="830"/>
      <c r="AD71" s="830"/>
      <c r="AE71" s="830"/>
      <c r="AF71" s="830">
        <v>1236</v>
      </c>
      <c r="AG71" s="830"/>
      <c r="AH71" s="830"/>
      <c r="AI71" s="830"/>
      <c r="AJ71" s="830"/>
      <c r="AK71" s="830">
        <v>0</v>
      </c>
      <c r="AL71" s="830"/>
      <c r="AM71" s="830"/>
      <c r="AN71" s="830"/>
      <c r="AO71" s="830"/>
      <c r="AP71" s="830">
        <v>1306</v>
      </c>
      <c r="AQ71" s="830"/>
      <c r="AR71" s="830"/>
      <c r="AS71" s="830"/>
      <c r="AT71" s="830"/>
      <c r="AU71" s="830"/>
      <c r="AV71" s="830"/>
      <c r="AW71" s="830"/>
      <c r="AX71" s="830"/>
      <c r="AY71" s="830"/>
      <c r="AZ71" s="832"/>
      <c r="BA71" s="832"/>
      <c r="BB71" s="832"/>
      <c r="BC71" s="832"/>
      <c r="BD71" s="833"/>
      <c r="BE71" s="241"/>
      <c r="BF71" s="241"/>
      <c r="BG71" s="241"/>
      <c r="BH71" s="241"/>
      <c r="BI71" s="241"/>
      <c r="BJ71" s="241"/>
      <c r="BK71" s="241"/>
      <c r="BL71" s="241"/>
      <c r="BM71" s="241"/>
      <c r="BN71" s="241"/>
      <c r="BO71" s="241"/>
      <c r="BP71" s="241"/>
      <c r="BQ71" s="238">
        <v>65</v>
      </c>
      <c r="BR71" s="243"/>
      <c r="BS71" s="859"/>
      <c r="BT71" s="860"/>
      <c r="BU71" s="860"/>
      <c r="BV71" s="860"/>
      <c r="BW71" s="860"/>
      <c r="BX71" s="860"/>
      <c r="BY71" s="860"/>
      <c r="BZ71" s="860"/>
      <c r="CA71" s="860"/>
      <c r="CB71" s="860"/>
      <c r="CC71" s="860"/>
      <c r="CD71" s="860"/>
      <c r="CE71" s="860"/>
      <c r="CF71" s="860"/>
      <c r="CG71" s="865"/>
      <c r="CH71" s="862"/>
      <c r="CI71" s="863"/>
      <c r="CJ71" s="863"/>
      <c r="CK71" s="863"/>
      <c r="CL71" s="864"/>
      <c r="CM71" s="862"/>
      <c r="CN71" s="863"/>
      <c r="CO71" s="863"/>
      <c r="CP71" s="863"/>
      <c r="CQ71" s="864"/>
      <c r="CR71" s="862"/>
      <c r="CS71" s="863"/>
      <c r="CT71" s="863"/>
      <c r="CU71" s="863"/>
      <c r="CV71" s="864"/>
      <c r="CW71" s="862"/>
      <c r="CX71" s="863"/>
      <c r="CY71" s="863"/>
      <c r="CZ71" s="863"/>
      <c r="DA71" s="864"/>
      <c r="DB71" s="862"/>
      <c r="DC71" s="863"/>
      <c r="DD71" s="863"/>
      <c r="DE71" s="863"/>
      <c r="DF71" s="864"/>
      <c r="DG71" s="862"/>
      <c r="DH71" s="863"/>
      <c r="DI71" s="863"/>
      <c r="DJ71" s="863"/>
      <c r="DK71" s="864"/>
      <c r="DL71" s="862"/>
      <c r="DM71" s="863"/>
      <c r="DN71" s="863"/>
      <c r="DO71" s="863"/>
      <c r="DP71" s="864"/>
      <c r="DQ71" s="862"/>
      <c r="DR71" s="863"/>
      <c r="DS71" s="863"/>
      <c r="DT71" s="863"/>
      <c r="DU71" s="864"/>
      <c r="DV71" s="859"/>
      <c r="DW71" s="860"/>
      <c r="DX71" s="860"/>
      <c r="DY71" s="860"/>
      <c r="DZ71" s="861"/>
      <c r="EA71" s="230"/>
    </row>
    <row r="72" spans="1:131" ht="26.25" customHeight="1" x14ac:dyDescent="0.2">
      <c r="A72" s="238">
        <v>5</v>
      </c>
      <c r="B72" s="873" t="s">
        <v>596</v>
      </c>
      <c r="C72" s="874"/>
      <c r="D72" s="874"/>
      <c r="E72" s="874"/>
      <c r="F72" s="874"/>
      <c r="G72" s="874"/>
      <c r="H72" s="874"/>
      <c r="I72" s="874"/>
      <c r="J72" s="874"/>
      <c r="K72" s="874"/>
      <c r="L72" s="874"/>
      <c r="M72" s="874"/>
      <c r="N72" s="874"/>
      <c r="O72" s="874"/>
      <c r="P72" s="875"/>
      <c r="Q72" s="876">
        <v>6836</v>
      </c>
      <c r="R72" s="830"/>
      <c r="S72" s="830"/>
      <c r="T72" s="830"/>
      <c r="U72" s="830"/>
      <c r="V72" s="830">
        <v>5439</v>
      </c>
      <c r="W72" s="830"/>
      <c r="X72" s="830"/>
      <c r="Y72" s="830"/>
      <c r="Z72" s="830"/>
      <c r="AA72" s="830">
        <v>1397</v>
      </c>
      <c r="AB72" s="830"/>
      <c r="AC72" s="830"/>
      <c r="AD72" s="830"/>
      <c r="AE72" s="830"/>
      <c r="AF72" s="830"/>
      <c r="AG72" s="830"/>
      <c r="AH72" s="830"/>
      <c r="AI72" s="830"/>
      <c r="AJ72" s="830"/>
      <c r="AK72" s="830">
        <v>14</v>
      </c>
      <c r="AL72" s="830"/>
      <c r="AM72" s="830"/>
      <c r="AN72" s="830"/>
      <c r="AO72" s="830"/>
      <c r="AP72" s="830"/>
      <c r="AQ72" s="830"/>
      <c r="AR72" s="830"/>
      <c r="AS72" s="830"/>
      <c r="AT72" s="830"/>
      <c r="AU72" s="830"/>
      <c r="AV72" s="830"/>
      <c r="AW72" s="830"/>
      <c r="AX72" s="830"/>
      <c r="AY72" s="830"/>
      <c r="AZ72" s="832"/>
      <c r="BA72" s="832"/>
      <c r="BB72" s="832"/>
      <c r="BC72" s="832"/>
      <c r="BD72" s="833"/>
      <c r="BE72" s="241"/>
      <c r="BF72" s="241"/>
      <c r="BG72" s="241"/>
      <c r="BH72" s="241"/>
      <c r="BI72" s="241"/>
      <c r="BJ72" s="241"/>
      <c r="BK72" s="241"/>
      <c r="BL72" s="241"/>
      <c r="BM72" s="241"/>
      <c r="BN72" s="241"/>
      <c r="BO72" s="241"/>
      <c r="BP72" s="241"/>
      <c r="BQ72" s="238">
        <v>66</v>
      </c>
      <c r="BR72" s="243"/>
      <c r="BS72" s="859"/>
      <c r="BT72" s="860"/>
      <c r="BU72" s="860"/>
      <c r="BV72" s="860"/>
      <c r="BW72" s="860"/>
      <c r="BX72" s="860"/>
      <c r="BY72" s="860"/>
      <c r="BZ72" s="860"/>
      <c r="CA72" s="860"/>
      <c r="CB72" s="860"/>
      <c r="CC72" s="860"/>
      <c r="CD72" s="860"/>
      <c r="CE72" s="860"/>
      <c r="CF72" s="860"/>
      <c r="CG72" s="865"/>
      <c r="CH72" s="862"/>
      <c r="CI72" s="863"/>
      <c r="CJ72" s="863"/>
      <c r="CK72" s="863"/>
      <c r="CL72" s="864"/>
      <c r="CM72" s="862"/>
      <c r="CN72" s="863"/>
      <c r="CO72" s="863"/>
      <c r="CP72" s="863"/>
      <c r="CQ72" s="864"/>
      <c r="CR72" s="862"/>
      <c r="CS72" s="863"/>
      <c r="CT72" s="863"/>
      <c r="CU72" s="863"/>
      <c r="CV72" s="864"/>
      <c r="CW72" s="862"/>
      <c r="CX72" s="863"/>
      <c r="CY72" s="863"/>
      <c r="CZ72" s="863"/>
      <c r="DA72" s="864"/>
      <c r="DB72" s="862"/>
      <c r="DC72" s="863"/>
      <c r="DD72" s="863"/>
      <c r="DE72" s="863"/>
      <c r="DF72" s="864"/>
      <c r="DG72" s="862"/>
      <c r="DH72" s="863"/>
      <c r="DI72" s="863"/>
      <c r="DJ72" s="863"/>
      <c r="DK72" s="864"/>
      <c r="DL72" s="862"/>
      <c r="DM72" s="863"/>
      <c r="DN72" s="863"/>
      <c r="DO72" s="863"/>
      <c r="DP72" s="864"/>
      <c r="DQ72" s="862"/>
      <c r="DR72" s="863"/>
      <c r="DS72" s="863"/>
      <c r="DT72" s="863"/>
      <c r="DU72" s="864"/>
      <c r="DV72" s="859"/>
      <c r="DW72" s="860"/>
      <c r="DX72" s="860"/>
      <c r="DY72" s="860"/>
      <c r="DZ72" s="861"/>
      <c r="EA72" s="230"/>
    </row>
    <row r="73" spans="1:131" ht="26.25" customHeight="1" x14ac:dyDescent="0.2">
      <c r="A73" s="238">
        <v>6</v>
      </c>
      <c r="B73" s="873" t="s">
        <v>597</v>
      </c>
      <c r="C73" s="874"/>
      <c r="D73" s="874"/>
      <c r="E73" s="874"/>
      <c r="F73" s="874"/>
      <c r="G73" s="874"/>
      <c r="H73" s="874"/>
      <c r="I73" s="874"/>
      <c r="J73" s="874"/>
      <c r="K73" s="874"/>
      <c r="L73" s="874"/>
      <c r="M73" s="874"/>
      <c r="N73" s="874"/>
      <c r="O73" s="874"/>
      <c r="P73" s="875"/>
      <c r="Q73" s="876">
        <v>1548</v>
      </c>
      <c r="R73" s="830"/>
      <c r="S73" s="830"/>
      <c r="T73" s="830"/>
      <c r="U73" s="830"/>
      <c r="V73" s="830">
        <v>1547</v>
      </c>
      <c r="W73" s="830"/>
      <c r="X73" s="830"/>
      <c r="Y73" s="830"/>
      <c r="Z73" s="830"/>
      <c r="AA73" s="830">
        <v>1</v>
      </c>
      <c r="AB73" s="830"/>
      <c r="AC73" s="830"/>
      <c r="AD73" s="830"/>
      <c r="AE73" s="830"/>
      <c r="AF73" s="830"/>
      <c r="AG73" s="830"/>
      <c r="AH73" s="830"/>
      <c r="AI73" s="830"/>
      <c r="AJ73" s="830"/>
      <c r="AK73" s="830"/>
      <c r="AL73" s="830"/>
      <c r="AM73" s="830"/>
      <c r="AN73" s="830"/>
      <c r="AO73" s="830"/>
      <c r="AP73" s="830"/>
      <c r="AQ73" s="830"/>
      <c r="AR73" s="830"/>
      <c r="AS73" s="830"/>
      <c r="AT73" s="830"/>
      <c r="AU73" s="830"/>
      <c r="AV73" s="830"/>
      <c r="AW73" s="830"/>
      <c r="AX73" s="830"/>
      <c r="AY73" s="830"/>
      <c r="AZ73" s="832"/>
      <c r="BA73" s="832"/>
      <c r="BB73" s="832"/>
      <c r="BC73" s="832"/>
      <c r="BD73" s="833"/>
      <c r="BE73" s="241"/>
      <c r="BF73" s="241"/>
      <c r="BG73" s="241"/>
      <c r="BH73" s="241"/>
      <c r="BI73" s="241"/>
      <c r="BJ73" s="241"/>
      <c r="BK73" s="241"/>
      <c r="BL73" s="241"/>
      <c r="BM73" s="241"/>
      <c r="BN73" s="241"/>
      <c r="BO73" s="241"/>
      <c r="BP73" s="241"/>
      <c r="BQ73" s="238">
        <v>67</v>
      </c>
      <c r="BR73" s="243"/>
      <c r="BS73" s="859"/>
      <c r="BT73" s="860"/>
      <c r="BU73" s="860"/>
      <c r="BV73" s="860"/>
      <c r="BW73" s="860"/>
      <c r="BX73" s="860"/>
      <c r="BY73" s="860"/>
      <c r="BZ73" s="860"/>
      <c r="CA73" s="860"/>
      <c r="CB73" s="860"/>
      <c r="CC73" s="860"/>
      <c r="CD73" s="860"/>
      <c r="CE73" s="860"/>
      <c r="CF73" s="860"/>
      <c r="CG73" s="865"/>
      <c r="CH73" s="862"/>
      <c r="CI73" s="863"/>
      <c r="CJ73" s="863"/>
      <c r="CK73" s="863"/>
      <c r="CL73" s="864"/>
      <c r="CM73" s="862"/>
      <c r="CN73" s="863"/>
      <c r="CO73" s="863"/>
      <c r="CP73" s="863"/>
      <c r="CQ73" s="864"/>
      <c r="CR73" s="862"/>
      <c r="CS73" s="863"/>
      <c r="CT73" s="863"/>
      <c r="CU73" s="863"/>
      <c r="CV73" s="864"/>
      <c r="CW73" s="862"/>
      <c r="CX73" s="863"/>
      <c r="CY73" s="863"/>
      <c r="CZ73" s="863"/>
      <c r="DA73" s="864"/>
      <c r="DB73" s="862"/>
      <c r="DC73" s="863"/>
      <c r="DD73" s="863"/>
      <c r="DE73" s="863"/>
      <c r="DF73" s="864"/>
      <c r="DG73" s="862"/>
      <c r="DH73" s="863"/>
      <c r="DI73" s="863"/>
      <c r="DJ73" s="863"/>
      <c r="DK73" s="864"/>
      <c r="DL73" s="862"/>
      <c r="DM73" s="863"/>
      <c r="DN73" s="863"/>
      <c r="DO73" s="863"/>
      <c r="DP73" s="864"/>
      <c r="DQ73" s="862"/>
      <c r="DR73" s="863"/>
      <c r="DS73" s="863"/>
      <c r="DT73" s="863"/>
      <c r="DU73" s="864"/>
      <c r="DV73" s="859"/>
      <c r="DW73" s="860"/>
      <c r="DX73" s="860"/>
      <c r="DY73" s="860"/>
      <c r="DZ73" s="861"/>
      <c r="EA73" s="230"/>
    </row>
    <row r="74" spans="1:131" ht="26.25" customHeight="1" x14ac:dyDescent="0.2">
      <c r="A74" s="238">
        <v>7</v>
      </c>
      <c r="B74" s="873" t="s">
        <v>598</v>
      </c>
      <c r="C74" s="874"/>
      <c r="D74" s="874"/>
      <c r="E74" s="874"/>
      <c r="F74" s="874"/>
      <c r="G74" s="874"/>
      <c r="H74" s="874"/>
      <c r="I74" s="874"/>
      <c r="J74" s="874"/>
      <c r="K74" s="874"/>
      <c r="L74" s="874"/>
      <c r="M74" s="874"/>
      <c r="N74" s="874"/>
      <c r="O74" s="874"/>
      <c r="P74" s="875"/>
      <c r="Q74" s="876">
        <v>15</v>
      </c>
      <c r="R74" s="830"/>
      <c r="S74" s="830"/>
      <c r="T74" s="830"/>
      <c r="U74" s="830"/>
      <c r="V74" s="830">
        <v>15</v>
      </c>
      <c r="W74" s="830"/>
      <c r="X74" s="830"/>
      <c r="Y74" s="830"/>
      <c r="Z74" s="830"/>
      <c r="AA74" s="830">
        <v>0</v>
      </c>
      <c r="AB74" s="830"/>
      <c r="AC74" s="830"/>
      <c r="AD74" s="830"/>
      <c r="AE74" s="830"/>
      <c r="AF74" s="830"/>
      <c r="AG74" s="830"/>
      <c r="AH74" s="830"/>
      <c r="AI74" s="830"/>
      <c r="AJ74" s="830"/>
      <c r="AK74" s="830"/>
      <c r="AL74" s="830"/>
      <c r="AM74" s="830"/>
      <c r="AN74" s="830"/>
      <c r="AO74" s="830"/>
      <c r="AP74" s="830"/>
      <c r="AQ74" s="830"/>
      <c r="AR74" s="830"/>
      <c r="AS74" s="830"/>
      <c r="AT74" s="830"/>
      <c r="AU74" s="830"/>
      <c r="AV74" s="830"/>
      <c r="AW74" s="830"/>
      <c r="AX74" s="830"/>
      <c r="AY74" s="830"/>
      <c r="AZ74" s="832"/>
      <c r="BA74" s="832"/>
      <c r="BB74" s="832"/>
      <c r="BC74" s="832"/>
      <c r="BD74" s="833"/>
      <c r="BE74" s="241"/>
      <c r="BF74" s="241"/>
      <c r="BG74" s="241"/>
      <c r="BH74" s="241"/>
      <c r="BI74" s="241"/>
      <c r="BJ74" s="241"/>
      <c r="BK74" s="241"/>
      <c r="BL74" s="241"/>
      <c r="BM74" s="241"/>
      <c r="BN74" s="241"/>
      <c r="BO74" s="241"/>
      <c r="BP74" s="241"/>
      <c r="BQ74" s="238">
        <v>68</v>
      </c>
      <c r="BR74" s="243"/>
      <c r="BS74" s="859"/>
      <c r="BT74" s="860"/>
      <c r="BU74" s="860"/>
      <c r="BV74" s="860"/>
      <c r="BW74" s="860"/>
      <c r="BX74" s="860"/>
      <c r="BY74" s="860"/>
      <c r="BZ74" s="860"/>
      <c r="CA74" s="860"/>
      <c r="CB74" s="860"/>
      <c r="CC74" s="860"/>
      <c r="CD74" s="860"/>
      <c r="CE74" s="860"/>
      <c r="CF74" s="860"/>
      <c r="CG74" s="865"/>
      <c r="CH74" s="862"/>
      <c r="CI74" s="863"/>
      <c r="CJ74" s="863"/>
      <c r="CK74" s="863"/>
      <c r="CL74" s="864"/>
      <c r="CM74" s="862"/>
      <c r="CN74" s="863"/>
      <c r="CO74" s="863"/>
      <c r="CP74" s="863"/>
      <c r="CQ74" s="864"/>
      <c r="CR74" s="862"/>
      <c r="CS74" s="863"/>
      <c r="CT74" s="863"/>
      <c r="CU74" s="863"/>
      <c r="CV74" s="864"/>
      <c r="CW74" s="862"/>
      <c r="CX74" s="863"/>
      <c r="CY74" s="863"/>
      <c r="CZ74" s="863"/>
      <c r="DA74" s="864"/>
      <c r="DB74" s="862"/>
      <c r="DC74" s="863"/>
      <c r="DD74" s="863"/>
      <c r="DE74" s="863"/>
      <c r="DF74" s="864"/>
      <c r="DG74" s="862"/>
      <c r="DH74" s="863"/>
      <c r="DI74" s="863"/>
      <c r="DJ74" s="863"/>
      <c r="DK74" s="864"/>
      <c r="DL74" s="862"/>
      <c r="DM74" s="863"/>
      <c r="DN74" s="863"/>
      <c r="DO74" s="863"/>
      <c r="DP74" s="864"/>
      <c r="DQ74" s="862"/>
      <c r="DR74" s="863"/>
      <c r="DS74" s="863"/>
      <c r="DT74" s="863"/>
      <c r="DU74" s="864"/>
      <c r="DV74" s="859"/>
      <c r="DW74" s="860"/>
      <c r="DX74" s="860"/>
      <c r="DY74" s="860"/>
      <c r="DZ74" s="861"/>
      <c r="EA74" s="230"/>
    </row>
    <row r="75" spans="1:131" ht="26.25" customHeight="1" x14ac:dyDescent="0.2">
      <c r="A75" s="238">
        <v>8</v>
      </c>
      <c r="B75" s="873" t="s">
        <v>599</v>
      </c>
      <c r="C75" s="874"/>
      <c r="D75" s="874"/>
      <c r="E75" s="874"/>
      <c r="F75" s="874"/>
      <c r="G75" s="874"/>
      <c r="H75" s="874"/>
      <c r="I75" s="874"/>
      <c r="J75" s="874"/>
      <c r="K75" s="874"/>
      <c r="L75" s="874"/>
      <c r="M75" s="874"/>
      <c r="N75" s="874"/>
      <c r="O75" s="874"/>
      <c r="P75" s="875"/>
      <c r="Q75" s="877">
        <v>56</v>
      </c>
      <c r="R75" s="878"/>
      <c r="S75" s="878"/>
      <c r="T75" s="878"/>
      <c r="U75" s="834"/>
      <c r="V75" s="879">
        <v>38</v>
      </c>
      <c r="W75" s="878"/>
      <c r="X75" s="878"/>
      <c r="Y75" s="878"/>
      <c r="Z75" s="834"/>
      <c r="AA75" s="879">
        <v>18</v>
      </c>
      <c r="AB75" s="878"/>
      <c r="AC75" s="878"/>
      <c r="AD75" s="878"/>
      <c r="AE75" s="834"/>
      <c r="AF75" s="879"/>
      <c r="AG75" s="878"/>
      <c r="AH75" s="878"/>
      <c r="AI75" s="878"/>
      <c r="AJ75" s="834"/>
      <c r="AK75" s="879"/>
      <c r="AL75" s="878"/>
      <c r="AM75" s="878"/>
      <c r="AN75" s="878"/>
      <c r="AO75" s="834"/>
      <c r="AP75" s="879"/>
      <c r="AQ75" s="878"/>
      <c r="AR75" s="878"/>
      <c r="AS75" s="878"/>
      <c r="AT75" s="834"/>
      <c r="AU75" s="879"/>
      <c r="AV75" s="878"/>
      <c r="AW75" s="878"/>
      <c r="AX75" s="878"/>
      <c r="AY75" s="834"/>
      <c r="AZ75" s="832"/>
      <c r="BA75" s="832"/>
      <c r="BB75" s="832"/>
      <c r="BC75" s="832"/>
      <c r="BD75" s="833"/>
      <c r="BE75" s="241"/>
      <c r="BF75" s="241"/>
      <c r="BG75" s="241"/>
      <c r="BH75" s="241"/>
      <c r="BI75" s="241"/>
      <c r="BJ75" s="241"/>
      <c r="BK75" s="241"/>
      <c r="BL75" s="241"/>
      <c r="BM75" s="241"/>
      <c r="BN75" s="241"/>
      <c r="BO75" s="241"/>
      <c r="BP75" s="241"/>
      <c r="BQ75" s="238">
        <v>69</v>
      </c>
      <c r="BR75" s="243"/>
      <c r="BS75" s="859"/>
      <c r="BT75" s="860"/>
      <c r="BU75" s="860"/>
      <c r="BV75" s="860"/>
      <c r="BW75" s="860"/>
      <c r="BX75" s="860"/>
      <c r="BY75" s="860"/>
      <c r="BZ75" s="860"/>
      <c r="CA75" s="860"/>
      <c r="CB75" s="860"/>
      <c r="CC75" s="860"/>
      <c r="CD75" s="860"/>
      <c r="CE75" s="860"/>
      <c r="CF75" s="860"/>
      <c r="CG75" s="865"/>
      <c r="CH75" s="862"/>
      <c r="CI75" s="863"/>
      <c r="CJ75" s="863"/>
      <c r="CK75" s="863"/>
      <c r="CL75" s="864"/>
      <c r="CM75" s="862"/>
      <c r="CN75" s="863"/>
      <c r="CO75" s="863"/>
      <c r="CP75" s="863"/>
      <c r="CQ75" s="864"/>
      <c r="CR75" s="862"/>
      <c r="CS75" s="863"/>
      <c r="CT75" s="863"/>
      <c r="CU75" s="863"/>
      <c r="CV75" s="864"/>
      <c r="CW75" s="862"/>
      <c r="CX75" s="863"/>
      <c r="CY75" s="863"/>
      <c r="CZ75" s="863"/>
      <c r="DA75" s="864"/>
      <c r="DB75" s="862"/>
      <c r="DC75" s="863"/>
      <c r="DD75" s="863"/>
      <c r="DE75" s="863"/>
      <c r="DF75" s="864"/>
      <c r="DG75" s="862"/>
      <c r="DH75" s="863"/>
      <c r="DI75" s="863"/>
      <c r="DJ75" s="863"/>
      <c r="DK75" s="864"/>
      <c r="DL75" s="862"/>
      <c r="DM75" s="863"/>
      <c r="DN75" s="863"/>
      <c r="DO75" s="863"/>
      <c r="DP75" s="864"/>
      <c r="DQ75" s="862"/>
      <c r="DR75" s="863"/>
      <c r="DS75" s="863"/>
      <c r="DT75" s="863"/>
      <c r="DU75" s="864"/>
      <c r="DV75" s="859"/>
      <c r="DW75" s="860"/>
      <c r="DX75" s="860"/>
      <c r="DY75" s="860"/>
      <c r="DZ75" s="861"/>
      <c r="EA75" s="230"/>
    </row>
    <row r="76" spans="1:131" ht="26.25" customHeight="1" x14ac:dyDescent="0.2">
      <c r="A76" s="238">
        <v>9</v>
      </c>
      <c r="B76" s="873" t="s">
        <v>600</v>
      </c>
      <c r="C76" s="874"/>
      <c r="D76" s="874"/>
      <c r="E76" s="874"/>
      <c r="F76" s="874"/>
      <c r="G76" s="874"/>
      <c r="H76" s="874"/>
      <c r="I76" s="874"/>
      <c r="J76" s="874"/>
      <c r="K76" s="874"/>
      <c r="L76" s="874"/>
      <c r="M76" s="874"/>
      <c r="N76" s="874"/>
      <c r="O76" s="874"/>
      <c r="P76" s="875"/>
      <c r="Q76" s="877">
        <v>40</v>
      </c>
      <c r="R76" s="878"/>
      <c r="S76" s="878"/>
      <c r="T76" s="878"/>
      <c r="U76" s="834"/>
      <c r="V76" s="879">
        <v>39</v>
      </c>
      <c r="W76" s="878"/>
      <c r="X76" s="878"/>
      <c r="Y76" s="878"/>
      <c r="Z76" s="834"/>
      <c r="AA76" s="879">
        <v>1</v>
      </c>
      <c r="AB76" s="878"/>
      <c r="AC76" s="878"/>
      <c r="AD76" s="878"/>
      <c r="AE76" s="834"/>
      <c r="AF76" s="879"/>
      <c r="AG76" s="878"/>
      <c r="AH76" s="878"/>
      <c r="AI76" s="878"/>
      <c r="AJ76" s="834"/>
      <c r="AK76" s="879"/>
      <c r="AL76" s="878"/>
      <c r="AM76" s="878"/>
      <c r="AN76" s="878"/>
      <c r="AO76" s="834"/>
      <c r="AP76" s="879"/>
      <c r="AQ76" s="878"/>
      <c r="AR76" s="878"/>
      <c r="AS76" s="878"/>
      <c r="AT76" s="834"/>
      <c r="AU76" s="879"/>
      <c r="AV76" s="878"/>
      <c r="AW76" s="878"/>
      <c r="AX76" s="878"/>
      <c r="AY76" s="834"/>
      <c r="AZ76" s="832"/>
      <c r="BA76" s="832"/>
      <c r="BB76" s="832"/>
      <c r="BC76" s="832"/>
      <c r="BD76" s="833"/>
      <c r="BE76" s="241"/>
      <c r="BF76" s="241"/>
      <c r="BG76" s="241"/>
      <c r="BH76" s="241"/>
      <c r="BI76" s="241"/>
      <c r="BJ76" s="241"/>
      <c r="BK76" s="241"/>
      <c r="BL76" s="241"/>
      <c r="BM76" s="241"/>
      <c r="BN76" s="241"/>
      <c r="BO76" s="241"/>
      <c r="BP76" s="241"/>
      <c r="BQ76" s="238">
        <v>70</v>
      </c>
      <c r="BR76" s="243"/>
      <c r="BS76" s="859"/>
      <c r="BT76" s="860"/>
      <c r="BU76" s="860"/>
      <c r="BV76" s="860"/>
      <c r="BW76" s="860"/>
      <c r="BX76" s="860"/>
      <c r="BY76" s="860"/>
      <c r="BZ76" s="860"/>
      <c r="CA76" s="860"/>
      <c r="CB76" s="860"/>
      <c r="CC76" s="860"/>
      <c r="CD76" s="860"/>
      <c r="CE76" s="860"/>
      <c r="CF76" s="860"/>
      <c r="CG76" s="865"/>
      <c r="CH76" s="862"/>
      <c r="CI76" s="863"/>
      <c r="CJ76" s="863"/>
      <c r="CK76" s="863"/>
      <c r="CL76" s="864"/>
      <c r="CM76" s="862"/>
      <c r="CN76" s="863"/>
      <c r="CO76" s="863"/>
      <c r="CP76" s="863"/>
      <c r="CQ76" s="864"/>
      <c r="CR76" s="862"/>
      <c r="CS76" s="863"/>
      <c r="CT76" s="863"/>
      <c r="CU76" s="863"/>
      <c r="CV76" s="864"/>
      <c r="CW76" s="862"/>
      <c r="CX76" s="863"/>
      <c r="CY76" s="863"/>
      <c r="CZ76" s="863"/>
      <c r="DA76" s="864"/>
      <c r="DB76" s="862"/>
      <c r="DC76" s="863"/>
      <c r="DD76" s="863"/>
      <c r="DE76" s="863"/>
      <c r="DF76" s="864"/>
      <c r="DG76" s="862"/>
      <c r="DH76" s="863"/>
      <c r="DI76" s="863"/>
      <c r="DJ76" s="863"/>
      <c r="DK76" s="864"/>
      <c r="DL76" s="862"/>
      <c r="DM76" s="863"/>
      <c r="DN76" s="863"/>
      <c r="DO76" s="863"/>
      <c r="DP76" s="864"/>
      <c r="DQ76" s="862"/>
      <c r="DR76" s="863"/>
      <c r="DS76" s="863"/>
      <c r="DT76" s="863"/>
      <c r="DU76" s="864"/>
      <c r="DV76" s="859"/>
      <c r="DW76" s="860"/>
      <c r="DX76" s="860"/>
      <c r="DY76" s="860"/>
      <c r="DZ76" s="861"/>
      <c r="EA76" s="230"/>
    </row>
    <row r="77" spans="1:131" ht="26.25" customHeight="1" x14ac:dyDescent="0.2">
      <c r="A77" s="238">
        <v>10</v>
      </c>
      <c r="B77" s="873" t="s">
        <v>601</v>
      </c>
      <c r="C77" s="874"/>
      <c r="D77" s="874"/>
      <c r="E77" s="874"/>
      <c r="F77" s="874"/>
      <c r="G77" s="874"/>
      <c r="H77" s="874"/>
      <c r="I77" s="874"/>
      <c r="J77" s="874"/>
      <c r="K77" s="874"/>
      <c r="L77" s="874"/>
      <c r="M77" s="874"/>
      <c r="N77" s="874"/>
      <c r="O77" s="874"/>
      <c r="P77" s="875"/>
      <c r="Q77" s="877">
        <v>909</v>
      </c>
      <c r="R77" s="878"/>
      <c r="S77" s="878"/>
      <c r="T77" s="878"/>
      <c r="U77" s="834"/>
      <c r="V77" s="879">
        <v>848</v>
      </c>
      <c r="W77" s="878"/>
      <c r="X77" s="878"/>
      <c r="Y77" s="878"/>
      <c r="Z77" s="834"/>
      <c r="AA77" s="879">
        <v>61</v>
      </c>
      <c r="AB77" s="878"/>
      <c r="AC77" s="878"/>
      <c r="AD77" s="878"/>
      <c r="AE77" s="834"/>
      <c r="AF77" s="879">
        <v>53</v>
      </c>
      <c r="AG77" s="878"/>
      <c r="AH77" s="878"/>
      <c r="AI77" s="878"/>
      <c r="AJ77" s="834"/>
      <c r="AK77" s="879">
        <v>0</v>
      </c>
      <c r="AL77" s="878"/>
      <c r="AM77" s="878"/>
      <c r="AN77" s="878"/>
      <c r="AO77" s="834"/>
      <c r="AP77" s="879">
        <v>0</v>
      </c>
      <c r="AQ77" s="878"/>
      <c r="AR77" s="878"/>
      <c r="AS77" s="878"/>
      <c r="AT77" s="834"/>
      <c r="AU77" s="879"/>
      <c r="AV77" s="878"/>
      <c r="AW77" s="878"/>
      <c r="AX77" s="878"/>
      <c r="AY77" s="834"/>
      <c r="AZ77" s="832"/>
      <c r="BA77" s="832"/>
      <c r="BB77" s="832"/>
      <c r="BC77" s="832"/>
      <c r="BD77" s="833"/>
      <c r="BE77" s="241"/>
      <c r="BF77" s="241"/>
      <c r="BG77" s="241"/>
      <c r="BH77" s="241"/>
      <c r="BI77" s="241"/>
      <c r="BJ77" s="241"/>
      <c r="BK77" s="241"/>
      <c r="BL77" s="241"/>
      <c r="BM77" s="241"/>
      <c r="BN77" s="241"/>
      <c r="BO77" s="241"/>
      <c r="BP77" s="241"/>
      <c r="BQ77" s="238">
        <v>71</v>
      </c>
      <c r="BR77" s="243"/>
      <c r="BS77" s="859"/>
      <c r="BT77" s="860"/>
      <c r="BU77" s="860"/>
      <c r="BV77" s="860"/>
      <c r="BW77" s="860"/>
      <c r="BX77" s="860"/>
      <c r="BY77" s="860"/>
      <c r="BZ77" s="860"/>
      <c r="CA77" s="860"/>
      <c r="CB77" s="860"/>
      <c r="CC77" s="860"/>
      <c r="CD77" s="860"/>
      <c r="CE77" s="860"/>
      <c r="CF77" s="860"/>
      <c r="CG77" s="865"/>
      <c r="CH77" s="862"/>
      <c r="CI77" s="863"/>
      <c r="CJ77" s="863"/>
      <c r="CK77" s="863"/>
      <c r="CL77" s="864"/>
      <c r="CM77" s="862"/>
      <c r="CN77" s="863"/>
      <c r="CO77" s="863"/>
      <c r="CP77" s="863"/>
      <c r="CQ77" s="864"/>
      <c r="CR77" s="862"/>
      <c r="CS77" s="863"/>
      <c r="CT77" s="863"/>
      <c r="CU77" s="863"/>
      <c r="CV77" s="864"/>
      <c r="CW77" s="862"/>
      <c r="CX77" s="863"/>
      <c r="CY77" s="863"/>
      <c r="CZ77" s="863"/>
      <c r="DA77" s="864"/>
      <c r="DB77" s="862"/>
      <c r="DC77" s="863"/>
      <c r="DD77" s="863"/>
      <c r="DE77" s="863"/>
      <c r="DF77" s="864"/>
      <c r="DG77" s="862"/>
      <c r="DH77" s="863"/>
      <c r="DI77" s="863"/>
      <c r="DJ77" s="863"/>
      <c r="DK77" s="864"/>
      <c r="DL77" s="862"/>
      <c r="DM77" s="863"/>
      <c r="DN77" s="863"/>
      <c r="DO77" s="863"/>
      <c r="DP77" s="864"/>
      <c r="DQ77" s="862"/>
      <c r="DR77" s="863"/>
      <c r="DS77" s="863"/>
      <c r="DT77" s="863"/>
      <c r="DU77" s="864"/>
      <c r="DV77" s="859"/>
      <c r="DW77" s="860"/>
      <c r="DX77" s="860"/>
      <c r="DY77" s="860"/>
      <c r="DZ77" s="861"/>
      <c r="EA77" s="230"/>
    </row>
    <row r="78" spans="1:131" ht="26.25" customHeight="1" x14ac:dyDescent="0.2">
      <c r="A78" s="238">
        <v>11</v>
      </c>
      <c r="B78" s="873" t="s">
        <v>602</v>
      </c>
      <c r="C78" s="874"/>
      <c r="D78" s="874"/>
      <c r="E78" s="874"/>
      <c r="F78" s="874"/>
      <c r="G78" s="874"/>
      <c r="H78" s="874"/>
      <c r="I78" s="874"/>
      <c r="J78" s="874"/>
      <c r="K78" s="874"/>
      <c r="L78" s="874"/>
      <c r="M78" s="874"/>
      <c r="N78" s="874"/>
      <c r="O78" s="874"/>
      <c r="P78" s="875"/>
      <c r="Q78" s="876">
        <v>253547</v>
      </c>
      <c r="R78" s="830"/>
      <c r="S78" s="830"/>
      <c r="T78" s="830"/>
      <c r="U78" s="830"/>
      <c r="V78" s="830">
        <v>238716</v>
      </c>
      <c r="W78" s="830"/>
      <c r="X78" s="830"/>
      <c r="Y78" s="830"/>
      <c r="Z78" s="830"/>
      <c r="AA78" s="830">
        <v>14831</v>
      </c>
      <c r="AB78" s="830"/>
      <c r="AC78" s="830"/>
      <c r="AD78" s="830"/>
      <c r="AE78" s="830"/>
      <c r="AF78" s="830">
        <v>14831</v>
      </c>
      <c r="AG78" s="830"/>
      <c r="AH78" s="830"/>
      <c r="AI78" s="830"/>
      <c r="AJ78" s="830"/>
      <c r="AK78" s="830">
        <v>635</v>
      </c>
      <c r="AL78" s="830"/>
      <c r="AM78" s="830"/>
      <c r="AN78" s="830"/>
      <c r="AO78" s="830"/>
      <c r="AP78" s="830">
        <v>0</v>
      </c>
      <c r="AQ78" s="830"/>
      <c r="AR78" s="830"/>
      <c r="AS78" s="830"/>
      <c r="AT78" s="830"/>
      <c r="AU78" s="830"/>
      <c r="AV78" s="830"/>
      <c r="AW78" s="830"/>
      <c r="AX78" s="830"/>
      <c r="AY78" s="830"/>
      <c r="AZ78" s="832"/>
      <c r="BA78" s="832"/>
      <c r="BB78" s="832"/>
      <c r="BC78" s="832"/>
      <c r="BD78" s="833"/>
      <c r="BE78" s="241"/>
      <c r="BF78" s="241"/>
      <c r="BG78" s="241"/>
      <c r="BH78" s="241"/>
      <c r="BI78" s="241"/>
      <c r="BJ78" s="230"/>
      <c r="BK78" s="230"/>
      <c r="BL78" s="230"/>
      <c r="BM78" s="230"/>
      <c r="BN78" s="230"/>
      <c r="BO78" s="241"/>
      <c r="BP78" s="241"/>
      <c r="BQ78" s="238">
        <v>72</v>
      </c>
      <c r="BR78" s="243"/>
      <c r="BS78" s="859"/>
      <c r="BT78" s="860"/>
      <c r="BU78" s="860"/>
      <c r="BV78" s="860"/>
      <c r="BW78" s="860"/>
      <c r="BX78" s="860"/>
      <c r="BY78" s="860"/>
      <c r="BZ78" s="860"/>
      <c r="CA78" s="860"/>
      <c r="CB78" s="860"/>
      <c r="CC78" s="860"/>
      <c r="CD78" s="860"/>
      <c r="CE78" s="860"/>
      <c r="CF78" s="860"/>
      <c r="CG78" s="865"/>
      <c r="CH78" s="862"/>
      <c r="CI78" s="863"/>
      <c r="CJ78" s="863"/>
      <c r="CK78" s="863"/>
      <c r="CL78" s="864"/>
      <c r="CM78" s="862"/>
      <c r="CN78" s="863"/>
      <c r="CO78" s="863"/>
      <c r="CP78" s="863"/>
      <c r="CQ78" s="864"/>
      <c r="CR78" s="862"/>
      <c r="CS78" s="863"/>
      <c r="CT78" s="863"/>
      <c r="CU78" s="863"/>
      <c r="CV78" s="864"/>
      <c r="CW78" s="862"/>
      <c r="CX78" s="863"/>
      <c r="CY78" s="863"/>
      <c r="CZ78" s="863"/>
      <c r="DA78" s="864"/>
      <c r="DB78" s="862"/>
      <c r="DC78" s="863"/>
      <c r="DD78" s="863"/>
      <c r="DE78" s="863"/>
      <c r="DF78" s="864"/>
      <c r="DG78" s="862"/>
      <c r="DH78" s="863"/>
      <c r="DI78" s="863"/>
      <c r="DJ78" s="863"/>
      <c r="DK78" s="864"/>
      <c r="DL78" s="862"/>
      <c r="DM78" s="863"/>
      <c r="DN78" s="863"/>
      <c r="DO78" s="863"/>
      <c r="DP78" s="864"/>
      <c r="DQ78" s="862"/>
      <c r="DR78" s="863"/>
      <c r="DS78" s="863"/>
      <c r="DT78" s="863"/>
      <c r="DU78" s="864"/>
      <c r="DV78" s="859"/>
      <c r="DW78" s="860"/>
      <c r="DX78" s="860"/>
      <c r="DY78" s="860"/>
      <c r="DZ78" s="861"/>
      <c r="EA78" s="230"/>
    </row>
    <row r="79" spans="1:131" ht="26.25" customHeight="1" x14ac:dyDescent="0.2">
      <c r="A79" s="238">
        <v>12</v>
      </c>
      <c r="B79" s="873"/>
      <c r="C79" s="874"/>
      <c r="D79" s="874"/>
      <c r="E79" s="874"/>
      <c r="F79" s="874"/>
      <c r="G79" s="874"/>
      <c r="H79" s="874"/>
      <c r="I79" s="874"/>
      <c r="J79" s="874"/>
      <c r="K79" s="874"/>
      <c r="L79" s="874"/>
      <c r="M79" s="874"/>
      <c r="N79" s="874"/>
      <c r="O79" s="874"/>
      <c r="P79" s="875"/>
      <c r="Q79" s="876"/>
      <c r="R79" s="830"/>
      <c r="S79" s="830"/>
      <c r="T79" s="830"/>
      <c r="U79" s="830"/>
      <c r="V79" s="830"/>
      <c r="W79" s="830"/>
      <c r="X79" s="830"/>
      <c r="Y79" s="830"/>
      <c r="Z79" s="830"/>
      <c r="AA79" s="830"/>
      <c r="AB79" s="830"/>
      <c r="AC79" s="830"/>
      <c r="AD79" s="830"/>
      <c r="AE79" s="830"/>
      <c r="AF79" s="830"/>
      <c r="AG79" s="830"/>
      <c r="AH79" s="830"/>
      <c r="AI79" s="830"/>
      <c r="AJ79" s="830"/>
      <c r="AK79" s="830"/>
      <c r="AL79" s="830"/>
      <c r="AM79" s="830"/>
      <c r="AN79" s="830"/>
      <c r="AO79" s="830"/>
      <c r="AP79" s="830"/>
      <c r="AQ79" s="830"/>
      <c r="AR79" s="830"/>
      <c r="AS79" s="830"/>
      <c r="AT79" s="830"/>
      <c r="AU79" s="830"/>
      <c r="AV79" s="830"/>
      <c r="AW79" s="830"/>
      <c r="AX79" s="830"/>
      <c r="AY79" s="830"/>
      <c r="AZ79" s="832"/>
      <c r="BA79" s="832"/>
      <c r="BB79" s="832"/>
      <c r="BC79" s="832"/>
      <c r="BD79" s="833"/>
      <c r="BE79" s="241"/>
      <c r="BF79" s="241"/>
      <c r="BG79" s="241"/>
      <c r="BH79" s="241"/>
      <c r="BI79" s="241"/>
      <c r="BJ79" s="230"/>
      <c r="BK79" s="230"/>
      <c r="BL79" s="230"/>
      <c r="BM79" s="230"/>
      <c r="BN79" s="230"/>
      <c r="BO79" s="241"/>
      <c r="BP79" s="241"/>
      <c r="BQ79" s="238">
        <v>73</v>
      </c>
      <c r="BR79" s="243"/>
      <c r="BS79" s="859"/>
      <c r="BT79" s="860"/>
      <c r="BU79" s="860"/>
      <c r="BV79" s="860"/>
      <c r="BW79" s="860"/>
      <c r="BX79" s="860"/>
      <c r="BY79" s="860"/>
      <c r="BZ79" s="860"/>
      <c r="CA79" s="860"/>
      <c r="CB79" s="860"/>
      <c r="CC79" s="860"/>
      <c r="CD79" s="860"/>
      <c r="CE79" s="860"/>
      <c r="CF79" s="860"/>
      <c r="CG79" s="865"/>
      <c r="CH79" s="862"/>
      <c r="CI79" s="863"/>
      <c r="CJ79" s="863"/>
      <c r="CK79" s="863"/>
      <c r="CL79" s="864"/>
      <c r="CM79" s="862"/>
      <c r="CN79" s="863"/>
      <c r="CO79" s="863"/>
      <c r="CP79" s="863"/>
      <c r="CQ79" s="864"/>
      <c r="CR79" s="862"/>
      <c r="CS79" s="863"/>
      <c r="CT79" s="863"/>
      <c r="CU79" s="863"/>
      <c r="CV79" s="864"/>
      <c r="CW79" s="862"/>
      <c r="CX79" s="863"/>
      <c r="CY79" s="863"/>
      <c r="CZ79" s="863"/>
      <c r="DA79" s="864"/>
      <c r="DB79" s="862"/>
      <c r="DC79" s="863"/>
      <c r="DD79" s="863"/>
      <c r="DE79" s="863"/>
      <c r="DF79" s="864"/>
      <c r="DG79" s="862"/>
      <c r="DH79" s="863"/>
      <c r="DI79" s="863"/>
      <c r="DJ79" s="863"/>
      <c r="DK79" s="864"/>
      <c r="DL79" s="862"/>
      <c r="DM79" s="863"/>
      <c r="DN79" s="863"/>
      <c r="DO79" s="863"/>
      <c r="DP79" s="864"/>
      <c r="DQ79" s="862"/>
      <c r="DR79" s="863"/>
      <c r="DS79" s="863"/>
      <c r="DT79" s="863"/>
      <c r="DU79" s="864"/>
      <c r="DV79" s="859"/>
      <c r="DW79" s="860"/>
      <c r="DX79" s="860"/>
      <c r="DY79" s="860"/>
      <c r="DZ79" s="861"/>
      <c r="EA79" s="230"/>
    </row>
    <row r="80" spans="1:131" ht="26.25" customHeight="1" x14ac:dyDescent="0.2">
      <c r="A80" s="238">
        <v>13</v>
      </c>
      <c r="B80" s="873"/>
      <c r="C80" s="874"/>
      <c r="D80" s="874"/>
      <c r="E80" s="874"/>
      <c r="F80" s="874"/>
      <c r="G80" s="874"/>
      <c r="H80" s="874"/>
      <c r="I80" s="874"/>
      <c r="J80" s="874"/>
      <c r="K80" s="874"/>
      <c r="L80" s="874"/>
      <c r="M80" s="874"/>
      <c r="N80" s="874"/>
      <c r="O80" s="874"/>
      <c r="P80" s="875"/>
      <c r="Q80" s="876"/>
      <c r="R80" s="830"/>
      <c r="S80" s="830"/>
      <c r="T80" s="830"/>
      <c r="U80" s="830"/>
      <c r="V80" s="830"/>
      <c r="W80" s="830"/>
      <c r="X80" s="830"/>
      <c r="Y80" s="830"/>
      <c r="Z80" s="830"/>
      <c r="AA80" s="830"/>
      <c r="AB80" s="830"/>
      <c r="AC80" s="830"/>
      <c r="AD80" s="830"/>
      <c r="AE80" s="830"/>
      <c r="AF80" s="830"/>
      <c r="AG80" s="830"/>
      <c r="AH80" s="830"/>
      <c r="AI80" s="830"/>
      <c r="AJ80" s="830"/>
      <c r="AK80" s="830"/>
      <c r="AL80" s="830"/>
      <c r="AM80" s="830"/>
      <c r="AN80" s="830"/>
      <c r="AO80" s="830"/>
      <c r="AP80" s="830"/>
      <c r="AQ80" s="830"/>
      <c r="AR80" s="830"/>
      <c r="AS80" s="830"/>
      <c r="AT80" s="830"/>
      <c r="AU80" s="830"/>
      <c r="AV80" s="830"/>
      <c r="AW80" s="830"/>
      <c r="AX80" s="830"/>
      <c r="AY80" s="830"/>
      <c r="AZ80" s="832"/>
      <c r="BA80" s="832"/>
      <c r="BB80" s="832"/>
      <c r="BC80" s="832"/>
      <c r="BD80" s="833"/>
      <c r="BE80" s="241"/>
      <c r="BF80" s="241"/>
      <c r="BG80" s="241"/>
      <c r="BH80" s="241"/>
      <c r="BI80" s="241"/>
      <c r="BJ80" s="241"/>
      <c r="BK80" s="241"/>
      <c r="BL80" s="241"/>
      <c r="BM80" s="241"/>
      <c r="BN80" s="241"/>
      <c r="BO80" s="241"/>
      <c r="BP80" s="241"/>
      <c r="BQ80" s="238">
        <v>74</v>
      </c>
      <c r="BR80" s="243"/>
      <c r="BS80" s="859"/>
      <c r="BT80" s="860"/>
      <c r="BU80" s="860"/>
      <c r="BV80" s="860"/>
      <c r="BW80" s="860"/>
      <c r="BX80" s="860"/>
      <c r="BY80" s="860"/>
      <c r="BZ80" s="860"/>
      <c r="CA80" s="860"/>
      <c r="CB80" s="860"/>
      <c r="CC80" s="860"/>
      <c r="CD80" s="860"/>
      <c r="CE80" s="860"/>
      <c r="CF80" s="860"/>
      <c r="CG80" s="865"/>
      <c r="CH80" s="862"/>
      <c r="CI80" s="863"/>
      <c r="CJ80" s="863"/>
      <c r="CK80" s="863"/>
      <c r="CL80" s="864"/>
      <c r="CM80" s="862"/>
      <c r="CN80" s="863"/>
      <c r="CO80" s="863"/>
      <c r="CP80" s="863"/>
      <c r="CQ80" s="864"/>
      <c r="CR80" s="862"/>
      <c r="CS80" s="863"/>
      <c r="CT80" s="863"/>
      <c r="CU80" s="863"/>
      <c r="CV80" s="864"/>
      <c r="CW80" s="862"/>
      <c r="CX80" s="863"/>
      <c r="CY80" s="863"/>
      <c r="CZ80" s="863"/>
      <c r="DA80" s="864"/>
      <c r="DB80" s="862"/>
      <c r="DC80" s="863"/>
      <c r="DD80" s="863"/>
      <c r="DE80" s="863"/>
      <c r="DF80" s="864"/>
      <c r="DG80" s="862"/>
      <c r="DH80" s="863"/>
      <c r="DI80" s="863"/>
      <c r="DJ80" s="863"/>
      <c r="DK80" s="864"/>
      <c r="DL80" s="862"/>
      <c r="DM80" s="863"/>
      <c r="DN80" s="863"/>
      <c r="DO80" s="863"/>
      <c r="DP80" s="864"/>
      <c r="DQ80" s="862"/>
      <c r="DR80" s="863"/>
      <c r="DS80" s="863"/>
      <c r="DT80" s="863"/>
      <c r="DU80" s="864"/>
      <c r="DV80" s="859"/>
      <c r="DW80" s="860"/>
      <c r="DX80" s="860"/>
      <c r="DY80" s="860"/>
      <c r="DZ80" s="861"/>
      <c r="EA80" s="230"/>
    </row>
    <row r="81" spans="1:131" ht="26.25" customHeight="1" x14ac:dyDescent="0.2">
      <c r="A81" s="238">
        <v>14</v>
      </c>
      <c r="B81" s="873"/>
      <c r="C81" s="874"/>
      <c r="D81" s="874"/>
      <c r="E81" s="874"/>
      <c r="F81" s="874"/>
      <c r="G81" s="874"/>
      <c r="H81" s="874"/>
      <c r="I81" s="874"/>
      <c r="J81" s="874"/>
      <c r="K81" s="874"/>
      <c r="L81" s="874"/>
      <c r="M81" s="874"/>
      <c r="N81" s="874"/>
      <c r="O81" s="874"/>
      <c r="P81" s="875"/>
      <c r="Q81" s="876"/>
      <c r="R81" s="830"/>
      <c r="S81" s="830"/>
      <c r="T81" s="830"/>
      <c r="U81" s="830"/>
      <c r="V81" s="830"/>
      <c r="W81" s="830"/>
      <c r="X81" s="830"/>
      <c r="Y81" s="830"/>
      <c r="Z81" s="830"/>
      <c r="AA81" s="830"/>
      <c r="AB81" s="830"/>
      <c r="AC81" s="830"/>
      <c r="AD81" s="830"/>
      <c r="AE81" s="830"/>
      <c r="AF81" s="830"/>
      <c r="AG81" s="830"/>
      <c r="AH81" s="830"/>
      <c r="AI81" s="830"/>
      <c r="AJ81" s="830"/>
      <c r="AK81" s="830"/>
      <c r="AL81" s="830"/>
      <c r="AM81" s="830"/>
      <c r="AN81" s="830"/>
      <c r="AO81" s="830"/>
      <c r="AP81" s="830"/>
      <c r="AQ81" s="830"/>
      <c r="AR81" s="830"/>
      <c r="AS81" s="830"/>
      <c r="AT81" s="830"/>
      <c r="AU81" s="830"/>
      <c r="AV81" s="830"/>
      <c r="AW81" s="830"/>
      <c r="AX81" s="830"/>
      <c r="AY81" s="830"/>
      <c r="AZ81" s="832"/>
      <c r="BA81" s="832"/>
      <c r="BB81" s="832"/>
      <c r="BC81" s="832"/>
      <c r="BD81" s="833"/>
      <c r="BE81" s="241"/>
      <c r="BF81" s="241"/>
      <c r="BG81" s="241"/>
      <c r="BH81" s="241"/>
      <c r="BI81" s="241"/>
      <c r="BJ81" s="241"/>
      <c r="BK81" s="241"/>
      <c r="BL81" s="241"/>
      <c r="BM81" s="241"/>
      <c r="BN81" s="241"/>
      <c r="BO81" s="241"/>
      <c r="BP81" s="241"/>
      <c r="BQ81" s="238">
        <v>75</v>
      </c>
      <c r="BR81" s="243"/>
      <c r="BS81" s="859"/>
      <c r="BT81" s="860"/>
      <c r="BU81" s="860"/>
      <c r="BV81" s="860"/>
      <c r="BW81" s="860"/>
      <c r="BX81" s="860"/>
      <c r="BY81" s="860"/>
      <c r="BZ81" s="860"/>
      <c r="CA81" s="860"/>
      <c r="CB81" s="860"/>
      <c r="CC81" s="860"/>
      <c r="CD81" s="860"/>
      <c r="CE81" s="860"/>
      <c r="CF81" s="860"/>
      <c r="CG81" s="865"/>
      <c r="CH81" s="862"/>
      <c r="CI81" s="863"/>
      <c r="CJ81" s="863"/>
      <c r="CK81" s="863"/>
      <c r="CL81" s="864"/>
      <c r="CM81" s="862"/>
      <c r="CN81" s="863"/>
      <c r="CO81" s="863"/>
      <c r="CP81" s="863"/>
      <c r="CQ81" s="864"/>
      <c r="CR81" s="862"/>
      <c r="CS81" s="863"/>
      <c r="CT81" s="863"/>
      <c r="CU81" s="863"/>
      <c r="CV81" s="864"/>
      <c r="CW81" s="862"/>
      <c r="CX81" s="863"/>
      <c r="CY81" s="863"/>
      <c r="CZ81" s="863"/>
      <c r="DA81" s="864"/>
      <c r="DB81" s="862"/>
      <c r="DC81" s="863"/>
      <c r="DD81" s="863"/>
      <c r="DE81" s="863"/>
      <c r="DF81" s="864"/>
      <c r="DG81" s="862"/>
      <c r="DH81" s="863"/>
      <c r="DI81" s="863"/>
      <c r="DJ81" s="863"/>
      <c r="DK81" s="864"/>
      <c r="DL81" s="862"/>
      <c r="DM81" s="863"/>
      <c r="DN81" s="863"/>
      <c r="DO81" s="863"/>
      <c r="DP81" s="864"/>
      <c r="DQ81" s="862"/>
      <c r="DR81" s="863"/>
      <c r="DS81" s="863"/>
      <c r="DT81" s="863"/>
      <c r="DU81" s="864"/>
      <c r="DV81" s="859"/>
      <c r="DW81" s="860"/>
      <c r="DX81" s="860"/>
      <c r="DY81" s="860"/>
      <c r="DZ81" s="861"/>
      <c r="EA81" s="230"/>
    </row>
    <row r="82" spans="1:131" ht="26.25" customHeight="1" x14ac:dyDescent="0.2">
      <c r="A82" s="238">
        <v>15</v>
      </c>
      <c r="B82" s="873"/>
      <c r="C82" s="874"/>
      <c r="D82" s="874"/>
      <c r="E82" s="874"/>
      <c r="F82" s="874"/>
      <c r="G82" s="874"/>
      <c r="H82" s="874"/>
      <c r="I82" s="874"/>
      <c r="J82" s="874"/>
      <c r="K82" s="874"/>
      <c r="L82" s="874"/>
      <c r="M82" s="874"/>
      <c r="N82" s="874"/>
      <c r="O82" s="874"/>
      <c r="P82" s="875"/>
      <c r="Q82" s="876"/>
      <c r="R82" s="830"/>
      <c r="S82" s="830"/>
      <c r="T82" s="830"/>
      <c r="U82" s="830"/>
      <c r="V82" s="830"/>
      <c r="W82" s="830"/>
      <c r="X82" s="830"/>
      <c r="Y82" s="830"/>
      <c r="Z82" s="830"/>
      <c r="AA82" s="830"/>
      <c r="AB82" s="830"/>
      <c r="AC82" s="830"/>
      <c r="AD82" s="830"/>
      <c r="AE82" s="830"/>
      <c r="AF82" s="830"/>
      <c r="AG82" s="830"/>
      <c r="AH82" s="830"/>
      <c r="AI82" s="830"/>
      <c r="AJ82" s="830"/>
      <c r="AK82" s="830"/>
      <c r="AL82" s="830"/>
      <c r="AM82" s="830"/>
      <c r="AN82" s="830"/>
      <c r="AO82" s="830"/>
      <c r="AP82" s="830"/>
      <c r="AQ82" s="830"/>
      <c r="AR82" s="830"/>
      <c r="AS82" s="830"/>
      <c r="AT82" s="830"/>
      <c r="AU82" s="830"/>
      <c r="AV82" s="830"/>
      <c r="AW82" s="830"/>
      <c r="AX82" s="830"/>
      <c r="AY82" s="830"/>
      <c r="AZ82" s="832"/>
      <c r="BA82" s="832"/>
      <c r="BB82" s="832"/>
      <c r="BC82" s="832"/>
      <c r="BD82" s="833"/>
      <c r="BE82" s="241"/>
      <c r="BF82" s="241"/>
      <c r="BG82" s="241"/>
      <c r="BH82" s="241"/>
      <c r="BI82" s="241"/>
      <c r="BJ82" s="241"/>
      <c r="BK82" s="241"/>
      <c r="BL82" s="241"/>
      <c r="BM82" s="241"/>
      <c r="BN82" s="241"/>
      <c r="BO82" s="241"/>
      <c r="BP82" s="241"/>
      <c r="BQ82" s="238">
        <v>76</v>
      </c>
      <c r="BR82" s="243"/>
      <c r="BS82" s="859"/>
      <c r="BT82" s="860"/>
      <c r="BU82" s="860"/>
      <c r="BV82" s="860"/>
      <c r="BW82" s="860"/>
      <c r="BX82" s="860"/>
      <c r="BY82" s="860"/>
      <c r="BZ82" s="860"/>
      <c r="CA82" s="860"/>
      <c r="CB82" s="860"/>
      <c r="CC82" s="860"/>
      <c r="CD82" s="860"/>
      <c r="CE82" s="860"/>
      <c r="CF82" s="860"/>
      <c r="CG82" s="865"/>
      <c r="CH82" s="862"/>
      <c r="CI82" s="863"/>
      <c r="CJ82" s="863"/>
      <c r="CK82" s="863"/>
      <c r="CL82" s="864"/>
      <c r="CM82" s="862"/>
      <c r="CN82" s="863"/>
      <c r="CO82" s="863"/>
      <c r="CP82" s="863"/>
      <c r="CQ82" s="864"/>
      <c r="CR82" s="862"/>
      <c r="CS82" s="863"/>
      <c r="CT82" s="863"/>
      <c r="CU82" s="863"/>
      <c r="CV82" s="864"/>
      <c r="CW82" s="862"/>
      <c r="CX82" s="863"/>
      <c r="CY82" s="863"/>
      <c r="CZ82" s="863"/>
      <c r="DA82" s="864"/>
      <c r="DB82" s="862"/>
      <c r="DC82" s="863"/>
      <c r="DD82" s="863"/>
      <c r="DE82" s="863"/>
      <c r="DF82" s="864"/>
      <c r="DG82" s="862"/>
      <c r="DH82" s="863"/>
      <c r="DI82" s="863"/>
      <c r="DJ82" s="863"/>
      <c r="DK82" s="864"/>
      <c r="DL82" s="862"/>
      <c r="DM82" s="863"/>
      <c r="DN82" s="863"/>
      <c r="DO82" s="863"/>
      <c r="DP82" s="864"/>
      <c r="DQ82" s="862"/>
      <c r="DR82" s="863"/>
      <c r="DS82" s="863"/>
      <c r="DT82" s="863"/>
      <c r="DU82" s="864"/>
      <c r="DV82" s="859"/>
      <c r="DW82" s="860"/>
      <c r="DX82" s="860"/>
      <c r="DY82" s="860"/>
      <c r="DZ82" s="861"/>
      <c r="EA82" s="230"/>
    </row>
    <row r="83" spans="1:131" ht="26.25" customHeight="1" x14ac:dyDescent="0.2">
      <c r="A83" s="238">
        <v>16</v>
      </c>
      <c r="B83" s="873"/>
      <c r="C83" s="874"/>
      <c r="D83" s="874"/>
      <c r="E83" s="874"/>
      <c r="F83" s="874"/>
      <c r="G83" s="874"/>
      <c r="H83" s="874"/>
      <c r="I83" s="874"/>
      <c r="J83" s="874"/>
      <c r="K83" s="874"/>
      <c r="L83" s="874"/>
      <c r="M83" s="874"/>
      <c r="N83" s="874"/>
      <c r="O83" s="874"/>
      <c r="P83" s="875"/>
      <c r="Q83" s="876"/>
      <c r="R83" s="830"/>
      <c r="S83" s="830"/>
      <c r="T83" s="830"/>
      <c r="U83" s="830"/>
      <c r="V83" s="830"/>
      <c r="W83" s="830"/>
      <c r="X83" s="830"/>
      <c r="Y83" s="830"/>
      <c r="Z83" s="830"/>
      <c r="AA83" s="830"/>
      <c r="AB83" s="830"/>
      <c r="AC83" s="830"/>
      <c r="AD83" s="830"/>
      <c r="AE83" s="830"/>
      <c r="AF83" s="830"/>
      <c r="AG83" s="830"/>
      <c r="AH83" s="830"/>
      <c r="AI83" s="830"/>
      <c r="AJ83" s="830"/>
      <c r="AK83" s="830"/>
      <c r="AL83" s="830"/>
      <c r="AM83" s="830"/>
      <c r="AN83" s="830"/>
      <c r="AO83" s="830"/>
      <c r="AP83" s="830"/>
      <c r="AQ83" s="830"/>
      <c r="AR83" s="830"/>
      <c r="AS83" s="830"/>
      <c r="AT83" s="830"/>
      <c r="AU83" s="830"/>
      <c r="AV83" s="830"/>
      <c r="AW83" s="830"/>
      <c r="AX83" s="830"/>
      <c r="AY83" s="830"/>
      <c r="AZ83" s="832"/>
      <c r="BA83" s="832"/>
      <c r="BB83" s="832"/>
      <c r="BC83" s="832"/>
      <c r="BD83" s="833"/>
      <c r="BE83" s="241"/>
      <c r="BF83" s="241"/>
      <c r="BG83" s="241"/>
      <c r="BH83" s="241"/>
      <c r="BI83" s="241"/>
      <c r="BJ83" s="241"/>
      <c r="BK83" s="241"/>
      <c r="BL83" s="241"/>
      <c r="BM83" s="241"/>
      <c r="BN83" s="241"/>
      <c r="BO83" s="241"/>
      <c r="BP83" s="241"/>
      <c r="BQ83" s="238">
        <v>77</v>
      </c>
      <c r="BR83" s="243"/>
      <c r="BS83" s="859"/>
      <c r="BT83" s="860"/>
      <c r="BU83" s="860"/>
      <c r="BV83" s="860"/>
      <c r="BW83" s="860"/>
      <c r="BX83" s="860"/>
      <c r="BY83" s="860"/>
      <c r="BZ83" s="860"/>
      <c r="CA83" s="860"/>
      <c r="CB83" s="860"/>
      <c r="CC83" s="860"/>
      <c r="CD83" s="860"/>
      <c r="CE83" s="860"/>
      <c r="CF83" s="860"/>
      <c r="CG83" s="865"/>
      <c r="CH83" s="862"/>
      <c r="CI83" s="863"/>
      <c r="CJ83" s="863"/>
      <c r="CK83" s="863"/>
      <c r="CL83" s="864"/>
      <c r="CM83" s="862"/>
      <c r="CN83" s="863"/>
      <c r="CO83" s="863"/>
      <c r="CP83" s="863"/>
      <c r="CQ83" s="864"/>
      <c r="CR83" s="862"/>
      <c r="CS83" s="863"/>
      <c r="CT83" s="863"/>
      <c r="CU83" s="863"/>
      <c r="CV83" s="864"/>
      <c r="CW83" s="862"/>
      <c r="CX83" s="863"/>
      <c r="CY83" s="863"/>
      <c r="CZ83" s="863"/>
      <c r="DA83" s="864"/>
      <c r="DB83" s="862"/>
      <c r="DC83" s="863"/>
      <c r="DD83" s="863"/>
      <c r="DE83" s="863"/>
      <c r="DF83" s="864"/>
      <c r="DG83" s="862"/>
      <c r="DH83" s="863"/>
      <c r="DI83" s="863"/>
      <c r="DJ83" s="863"/>
      <c r="DK83" s="864"/>
      <c r="DL83" s="862"/>
      <c r="DM83" s="863"/>
      <c r="DN83" s="863"/>
      <c r="DO83" s="863"/>
      <c r="DP83" s="864"/>
      <c r="DQ83" s="862"/>
      <c r="DR83" s="863"/>
      <c r="DS83" s="863"/>
      <c r="DT83" s="863"/>
      <c r="DU83" s="864"/>
      <c r="DV83" s="859"/>
      <c r="DW83" s="860"/>
      <c r="DX83" s="860"/>
      <c r="DY83" s="860"/>
      <c r="DZ83" s="861"/>
      <c r="EA83" s="230"/>
    </row>
    <row r="84" spans="1:131" ht="26.25" customHeight="1" x14ac:dyDescent="0.2">
      <c r="A84" s="238">
        <v>17</v>
      </c>
      <c r="B84" s="873"/>
      <c r="C84" s="874"/>
      <c r="D84" s="874"/>
      <c r="E84" s="874"/>
      <c r="F84" s="874"/>
      <c r="G84" s="874"/>
      <c r="H84" s="874"/>
      <c r="I84" s="874"/>
      <c r="J84" s="874"/>
      <c r="K84" s="874"/>
      <c r="L84" s="874"/>
      <c r="M84" s="874"/>
      <c r="N84" s="874"/>
      <c r="O84" s="874"/>
      <c r="P84" s="875"/>
      <c r="Q84" s="876"/>
      <c r="R84" s="830"/>
      <c r="S84" s="830"/>
      <c r="T84" s="830"/>
      <c r="U84" s="830"/>
      <c r="V84" s="830"/>
      <c r="W84" s="830"/>
      <c r="X84" s="830"/>
      <c r="Y84" s="830"/>
      <c r="Z84" s="830"/>
      <c r="AA84" s="830"/>
      <c r="AB84" s="830"/>
      <c r="AC84" s="830"/>
      <c r="AD84" s="830"/>
      <c r="AE84" s="830"/>
      <c r="AF84" s="830"/>
      <c r="AG84" s="830"/>
      <c r="AH84" s="830"/>
      <c r="AI84" s="830"/>
      <c r="AJ84" s="830"/>
      <c r="AK84" s="830"/>
      <c r="AL84" s="830"/>
      <c r="AM84" s="830"/>
      <c r="AN84" s="830"/>
      <c r="AO84" s="830"/>
      <c r="AP84" s="830"/>
      <c r="AQ84" s="830"/>
      <c r="AR84" s="830"/>
      <c r="AS84" s="830"/>
      <c r="AT84" s="830"/>
      <c r="AU84" s="830"/>
      <c r="AV84" s="830"/>
      <c r="AW84" s="830"/>
      <c r="AX84" s="830"/>
      <c r="AY84" s="830"/>
      <c r="AZ84" s="832"/>
      <c r="BA84" s="832"/>
      <c r="BB84" s="832"/>
      <c r="BC84" s="832"/>
      <c r="BD84" s="833"/>
      <c r="BE84" s="241"/>
      <c r="BF84" s="241"/>
      <c r="BG84" s="241"/>
      <c r="BH84" s="241"/>
      <c r="BI84" s="241"/>
      <c r="BJ84" s="241"/>
      <c r="BK84" s="241"/>
      <c r="BL84" s="241"/>
      <c r="BM84" s="241"/>
      <c r="BN84" s="241"/>
      <c r="BO84" s="241"/>
      <c r="BP84" s="241"/>
      <c r="BQ84" s="238">
        <v>78</v>
      </c>
      <c r="BR84" s="243"/>
      <c r="BS84" s="859"/>
      <c r="BT84" s="860"/>
      <c r="BU84" s="860"/>
      <c r="BV84" s="860"/>
      <c r="BW84" s="860"/>
      <c r="BX84" s="860"/>
      <c r="BY84" s="860"/>
      <c r="BZ84" s="860"/>
      <c r="CA84" s="860"/>
      <c r="CB84" s="860"/>
      <c r="CC84" s="860"/>
      <c r="CD84" s="860"/>
      <c r="CE84" s="860"/>
      <c r="CF84" s="860"/>
      <c r="CG84" s="865"/>
      <c r="CH84" s="862"/>
      <c r="CI84" s="863"/>
      <c r="CJ84" s="863"/>
      <c r="CK84" s="863"/>
      <c r="CL84" s="864"/>
      <c r="CM84" s="862"/>
      <c r="CN84" s="863"/>
      <c r="CO84" s="863"/>
      <c r="CP84" s="863"/>
      <c r="CQ84" s="864"/>
      <c r="CR84" s="862"/>
      <c r="CS84" s="863"/>
      <c r="CT84" s="863"/>
      <c r="CU84" s="863"/>
      <c r="CV84" s="864"/>
      <c r="CW84" s="862"/>
      <c r="CX84" s="863"/>
      <c r="CY84" s="863"/>
      <c r="CZ84" s="863"/>
      <c r="DA84" s="864"/>
      <c r="DB84" s="862"/>
      <c r="DC84" s="863"/>
      <c r="DD84" s="863"/>
      <c r="DE84" s="863"/>
      <c r="DF84" s="864"/>
      <c r="DG84" s="862"/>
      <c r="DH84" s="863"/>
      <c r="DI84" s="863"/>
      <c r="DJ84" s="863"/>
      <c r="DK84" s="864"/>
      <c r="DL84" s="862"/>
      <c r="DM84" s="863"/>
      <c r="DN84" s="863"/>
      <c r="DO84" s="863"/>
      <c r="DP84" s="864"/>
      <c r="DQ84" s="862"/>
      <c r="DR84" s="863"/>
      <c r="DS84" s="863"/>
      <c r="DT84" s="863"/>
      <c r="DU84" s="864"/>
      <c r="DV84" s="859"/>
      <c r="DW84" s="860"/>
      <c r="DX84" s="860"/>
      <c r="DY84" s="860"/>
      <c r="DZ84" s="861"/>
      <c r="EA84" s="230"/>
    </row>
    <row r="85" spans="1:131" ht="26.25" customHeight="1" x14ac:dyDescent="0.2">
      <c r="A85" s="238">
        <v>18</v>
      </c>
      <c r="B85" s="873"/>
      <c r="C85" s="874"/>
      <c r="D85" s="874"/>
      <c r="E85" s="874"/>
      <c r="F85" s="874"/>
      <c r="G85" s="874"/>
      <c r="H85" s="874"/>
      <c r="I85" s="874"/>
      <c r="J85" s="874"/>
      <c r="K85" s="874"/>
      <c r="L85" s="874"/>
      <c r="M85" s="874"/>
      <c r="N85" s="874"/>
      <c r="O85" s="874"/>
      <c r="P85" s="875"/>
      <c r="Q85" s="876"/>
      <c r="R85" s="830"/>
      <c r="S85" s="830"/>
      <c r="T85" s="830"/>
      <c r="U85" s="830"/>
      <c r="V85" s="830"/>
      <c r="W85" s="830"/>
      <c r="X85" s="830"/>
      <c r="Y85" s="830"/>
      <c r="Z85" s="830"/>
      <c r="AA85" s="830"/>
      <c r="AB85" s="830"/>
      <c r="AC85" s="830"/>
      <c r="AD85" s="830"/>
      <c r="AE85" s="830"/>
      <c r="AF85" s="830"/>
      <c r="AG85" s="830"/>
      <c r="AH85" s="830"/>
      <c r="AI85" s="830"/>
      <c r="AJ85" s="830"/>
      <c r="AK85" s="830"/>
      <c r="AL85" s="830"/>
      <c r="AM85" s="830"/>
      <c r="AN85" s="830"/>
      <c r="AO85" s="830"/>
      <c r="AP85" s="830"/>
      <c r="AQ85" s="830"/>
      <c r="AR85" s="830"/>
      <c r="AS85" s="830"/>
      <c r="AT85" s="830"/>
      <c r="AU85" s="830"/>
      <c r="AV85" s="830"/>
      <c r="AW85" s="830"/>
      <c r="AX85" s="830"/>
      <c r="AY85" s="830"/>
      <c r="AZ85" s="832"/>
      <c r="BA85" s="832"/>
      <c r="BB85" s="832"/>
      <c r="BC85" s="832"/>
      <c r="BD85" s="833"/>
      <c r="BE85" s="241"/>
      <c r="BF85" s="241"/>
      <c r="BG85" s="241"/>
      <c r="BH85" s="241"/>
      <c r="BI85" s="241"/>
      <c r="BJ85" s="241"/>
      <c r="BK85" s="241"/>
      <c r="BL85" s="241"/>
      <c r="BM85" s="241"/>
      <c r="BN85" s="241"/>
      <c r="BO85" s="241"/>
      <c r="BP85" s="241"/>
      <c r="BQ85" s="238">
        <v>79</v>
      </c>
      <c r="BR85" s="243"/>
      <c r="BS85" s="859"/>
      <c r="BT85" s="860"/>
      <c r="BU85" s="860"/>
      <c r="BV85" s="860"/>
      <c r="BW85" s="860"/>
      <c r="BX85" s="860"/>
      <c r="BY85" s="860"/>
      <c r="BZ85" s="860"/>
      <c r="CA85" s="860"/>
      <c r="CB85" s="860"/>
      <c r="CC85" s="860"/>
      <c r="CD85" s="860"/>
      <c r="CE85" s="860"/>
      <c r="CF85" s="860"/>
      <c r="CG85" s="865"/>
      <c r="CH85" s="862"/>
      <c r="CI85" s="863"/>
      <c r="CJ85" s="863"/>
      <c r="CK85" s="863"/>
      <c r="CL85" s="864"/>
      <c r="CM85" s="862"/>
      <c r="CN85" s="863"/>
      <c r="CO85" s="863"/>
      <c r="CP85" s="863"/>
      <c r="CQ85" s="864"/>
      <c r="CR85" s="862"/>
      <c r="CS85" s="863"/>
      <c r="CT85" s="863"/>
      <c r="CU85" s="863"/>
      <c r="CV85" s="864"/>
      <c r="CW85" s="862"/>
      <c r="CX85" s="863"/>
      <c r="CY85" s="863"/>
      <c r="CZ85" s="863"/>
      <c r="DA85" s="864"/>
      <c r="DB85" s="862"/>
      <c r="DC85" s="863"/>
      <c r="DD85" s="863"/>
      <c r="DE85" s="863"/>
      <c r="DF85" s="864"/>
      <c r="DG85" s="862"/>
      <c r="DH85" s="863"/>
      <c r="DI85" s="863"/>
      <c r="DJ85" s="863"/>
      <c r="DK85" s="864"/>
      <c r="DL85" s="862"/>
      <c r="DM85" s="863"/>
      <c r="DN85" s="863"/>
      <c r="DO85" s="863"/>
      <c r="DP85" s="864"/>
      <c r="DQ85" s="862"/>
      <c r="DR85" s="863"/>
      <c r="DS85" s="863"/>
      <c r="DT85" s="863"/>
      <c r="DU85" s="864"/>
      <c r="DV85" s="859"/>
      <c r="DW85" s="860"/>
      <c r="DX85" s="860"/>
      <c r="DY85" s="860"/>
      <c r="DZ85" s="861"/>
      <c r="EA85" s="230"/>
    </row>
    <row r="86" spans="1:131" ht="26.25" customHeight="1" x14ac:dyDescent="0.2">
      <c r="A86" s="238">
        <v>19</v>
      </c>
      <c r="B86" s="873"/>
      <c r="C86" s="874"/>
      <c r="D86" s="874"/>
      <c r="E86" s="874"/>
      <c r="F86" s="874"/>
      <c r="G86" s="874"/>
      <c r="H86" s="874"/>
      <c r="I86" s="874"/>
      <c r="J86" s="874"/>
      <c r="K86" s="874"/>
      <c r="L86" s="874"/>
      <c r="M86" s="874"/>
      <c r="N86" s="874"/>
      <c r="O86" s="874"/>
      <c r="P86" s="875"/>
      <c r="Q86" s="876"/>
      <c r="R86" s="830"/>
      <c r="S86" s="830"/>
      <c r="T86" s="830"/>
      <c r="U86" s="830"/>
      <c r="V86" s="830"/>
      <c r="W86" s="830"/>
      <c r="X86" s="830"/>
      <c r="Y86" s="830"/>
      <c r="Z86" s="830"/>
      <c r="AA86" s="830"/>
      <c r="AB86" s="830"/>
      <c r="AC86" s="830"/>
      <c r="AD86" s="830"/>
      <c r="AE86" s="830"/>
      <c r="AF86" s="830"/>
      <c r="AG86" s="830"/>
      <c r="AH86" s="830"/>
      <c r="AI86" s="830"/>
      <c r="AJ86" s="830"/>
      <c r="AK86" s="830"/>
      <c r="AL86" s="830"/>
      <c r="AM86" s="830"/>
      <c r="AN86" s="830"/>
      <c r="AO86" s="830"/>
      <c r="AP86" s="830"/>
      <c r="AQ86" s="830"/>
      <c r="AR86" s="830"/>
      <c r="AS86" s="830"/>
      <c r="AT86" s="830"/>
      <c r="AU86" s="830"/>
      <c r="AV86" s="830"/>
      <c r="AW86" s="830"/>
      <c r="AX86" s="830"/>
      <c r="AY86" s="830"/>
      <c r="AZ86" s="832"/>
      <c r="BA86" s="832"/>
      <c r="BB86" s="832"/>
      <c r="BC86" s="832"/>
      <c r="BD86" s="833"/>
      <c r="BE86" s="241"/>
      <c r="BF86" s="241"/>
      <c r="BG86" s="241"/>
      <c r="BH86" s="241"/>
      <c r="BI86" s="241"/>
      <c r="BJ86" s="241"/>
      <c r="BK86" s="241"/>
      <c r="BL86" s="241"/>
      <c r="BM86" s="241"/>
      <c r="BN86" s="241"/>
      <c r="BO86" s="241"/>
      <c r="BP86" s="241"/>
      <c r="BQ86" s="238">
        <v>80</v>
      </c>
      <c r="BR86" s="243"/>
      <c r="BS86" s="859"/>
      <c r="BT86" s="860"/>
      <c r="BU86" s="860"/>
      <c r="BV86" s="860"/>
      <c r="BW86" s="860"/>
      <c r="BX86" s="860"/>
      <c r="BY86" s="860"/>
      <c r="BZ86" s="860"/>
      <c r="CA86" s="860"/>
      <c r="CB86" s="860"/>
      <c r="CC86" s="860"/>
      <c r="CD86" s="860"/>
      <c r="CE86" s="860"/>
      <c r="CF86" s="860"/>
      <c r="CG86" s="865"/>
      <c r="CH86" s="862"/>
      <c r="CI86" s="863"/>
      <c r="CJ86" s="863"/>
      <c r="CK86" s="863"/>
      <c r="CL86" s="864"/>
      <c r="CM86" s="862"/>
      <c r="CN86" s="863"/>
      <c r="CO86" s="863"/>
      <c r="CP86" s="863"/>
      <c r="CQ86" s="864"/>
      <c r="CR86" s="862"/>
      <c r="CS86" s="863"/>
      <c r="CT86" s="863"/>
      <c r="CU86" s="863"/>
      <c r="CV86" s="864"/>
      <c r="CW86" s="862"/>
      <c r="CX86" s="863"/>
      <c r="CY86" s="863"/>
      <c r="CZ86" s="863"/>
      <c r="DA86" s="864"/>
      <c r="DB86" s="862"/>
      <c r="DC86" s="863"/>
      <c r="DD86" s="863"/>
      <c r="DE86" s="863"/>
      <c r="DF86" s="864"/>
      <c r="DG86" s="862"/>
      <c r="DH86" s="863"/>
      <c r="DI86" s="863"/>
      <c r="DJ86" s="863"/>
      <c r="DK86" s="864"/>
      <c r="DL86" s="862"/>
      <c r="DM86" s="863"/>
      <c r="DN86" s="863"/>
      <c r="DO86" s="863"/>
      <c r="DP86" s="864"/>
      <c r="DQ86" s="862"/>
      <c r="DR86" s="863"/>
      <c r="DS86" s="863"/>
      <c r="DT86" s="863"/>
      <c r="DU86" s="864"/>
      <c r="DV86" s="859"/>
      <c r="DW86" s="860"/>
      <c r="DX86" s="860"/>
      <c r="DY86" s="860"/>
      <c r="DZ86" s="861"/>
      <c r="EA86" s="230"/>
    </row>
    <row r="87" spans="1:131" ht="26.25" customHeight="1" x14ac:dyDescent="0.2">
      <c r="A87" s="244">
        <v>20</v>
      </c>
      <c r="B87" s="880"/>
      <c r="C87" s="881"/>
      <c r="D87" s="881"/>
      <c r="E87" s="881"/>
      <c r="F87" s="881"/>
      <c r="G87" s="881"/>
      <c r="H87" s="881"/>
      <c r="I87" s="881"/>
      <c r="J87" s="881"/>
      <c r="K87" s="881"/>
      <c r="L87" s="881"/>
      <c r="M87" s="881"/>
      <c r="N87" s="881"/>
      <c r="O87" s="881"/>
      <c r="P87" s="882"/>
      <c r="Q87" s="883"/>
      <c r="R87" s="884"/>
      <c r="S87" s="884"/>
      <c r="T87" s="884"/>
      <c r="U87" s="884"/>
      <c r="V87" s="884"/>
      <c r="W87" s="884"/>
      <c r="X87" s="884"/>
      <c r="Y87" s="884"/>
      <c r="Z87" s="884"/>
      <c r="AA87" s="884"/>
      <c r="AB87" s="884"/>
      <c r="AC87" s="884"/>
      <c r="AD87" s="884"/>
      <c r="AE87" s="884"/>
      <c r="AF87" s="884"/>
      <c r="AG87" s="884"/>
      <c r="AH87" s="884"/>
      <c r="AI87" s="884"/>
      <c r="AJ87" s="884"/>
      <c r="AK87" s="884"/>
      <c r="AL87" s="884"/>
      <c r="AM87" s="884"/>
      <c r="AN87" s="884"/>
      <c r="AO87" s="884"/>
      <c r="AP87" s="884"/>
      <c r="AQ87" s="884"/>
      <c r="AR87" s="884"/>
      <c r="AS87" s="884"/>
      <c r="AT87" s="884"/>
      <c r="AU87" s="884"/>
      <c r="AV87" s="884"/>
      <c r="AW87" s="884"/>
      <c r="AX87" s="884"/>
      <c r="AY87" s="884"/>
      <c r="AZ87" s="885"/>
      <c r="BA87" s="885"/>
      <c r="BB87" s="885"/>
      <c r="BC87" s="885"/>
      <c r="BD87" s="886"/>
      <c r="BE87" s="241"/>
      <c r="BF87" s="241"/>
      <c r="BG87" s="241"/>
      <c r="BH87" s="241"/>
      <c r="BI87" s="241"/>
      <c r="BJ87" s="241"/>
      <c r="BK87" s="241"/>
      <c r="BL87" s="241"/>
      <c r="BM87" s="241"/>
      <c r="BN87" s="241"/>
      <c r="BO87" s="241"/>
      <c r="BP87" s="241"/>
      <c r="BQ87" s="238">
        <v>81</v>
      </c>
      <c r="BR87" s="243"/>
      <c r="BS87" s="859"/>
      <c r="BT87" s="860"/>
      <c r="BU87" s="860"/>
      <c r="BV87" s="860"/>
      <c r="BW87" s="860"/>
      <c r="BX87" s="860"/>
      <c r="BY87" s="860"/>
      <c r="BZ87" s="860"/>
      <c r="CA87" s="860"/>
      <c r="CB87" s="860"/>
      <c r="CC87" s="860"/>
      <c r="CD87" s="860"/>
      <c r="CE87" s="860"/>
      <c r="CF87" s="860"/>
      <c r="CG87" s="865"/>
      <c r="CH87" s="862"/>
      <c r="CI87" s="863"/>
      <c r="CJ87" s="863"/>
      <c r="CK87" s="863"/>
      <c r="CL87" s="864"/>
      <c r="CM87" s="862"/>
      <c r="CN87" s="863"/>
      <c r="CO87" s="863"/>
      <c r="CP87" s="863"/>
      <c r="CQ87" s="864"/>
      <c r="CR87" s="862"/>
      <c r="CS87" s="863"/>
      <c r="CT87" s="863"/>
      <c r="CU87" s="863"/>
      <c r="CV87" s="864"/>
      <c r="CW87" s="862"/>
      <c r="CX87" s="863"/>
      <c r="CY87" s="863"/>
      <c r="CZ87" s="863"/>
      <c r="DA87" s="864"/>
      <c r="DB87" s="862"/>
      <c r="DC87" s="863"/>
      <c r="DD87" s="863"/>
      <c r="DE87" s="863"/>
      <c r="DF87" s="864"/>
      <c r="DG87" s="862"/>
      <c r="DH87" s="863"/>
      <c r="DI87" s="863"/>
      <c r="DJ87" s="863"/>
      <c r="DK87" s="864"/>
      <c r="DL87" s="862"/>
      <c r="DM87" s="863"/>
      <c r="DN87" s="863"/>
      <c r="DO87" s="863"/>
      <c r="DP87" s="864"/>
      <c r="DQ87" s="862"/>
      <c r="DR87" s="863"/>
      <c r="DS87" s="863"/>
      <c r="DT87" s="863"/>
      <c r="DU87" s="864"/>
      <c r="DV87" s="859"/>
      <c r="DW87" s="860"/>
      <c r="DX87" s="860"/>
      <c r="DY87" s="860"/>
      <c r="DZ87" s="861"/>
      <c r="EA87" s="230"/>
    </row>
    <row r="88" spans="1:131" ht="26.25" customHeight="1" thickBot="1" x14ac:dyDescent="0.25">
      <c r="A88" s="240" t="s">
        <v>393</v>
      </c>
      <c r="B88" s="789" t="s">
        <v>426</v>
      </c>
      <c r="C88" s="790"/>
      <c r="D88" s="790"/>
      <c r="E88" s="790"/>
      <c r="F88" s="790"/>
      <c r="G88" s="790"/>
      <c r="H88" s="790"/>
      <c r="I88" s="790"/>
      <c r="J88" s="790"/>
      <c r="K88" s="790"/>
      <c r="L88" s="790"/>
      <c r="M88" s="790"/>
      <c r="N88" s="790"/>
      <c r="O88" s="790"/>
      <c r="P88" s="791"/>
      <c r="Q88" s="840"/>
      <c r="R88" s="841"/>
      <c r="S88" s="841"/>
      <c r="T88" s="841"/>
      <c r="U88" s="841"/>
      <c r="V88" s="841"/>
      <c r="W88" s="841"/>
      <c r="X88" s="841"/>
      <c r="Y88" s="841"/>
      <c r="Z88" s="841"/>
      <c r="AA88" s="841"/>
      <c r="AB88" s="841"/>
      <c r="AC88" s="841"/>
      <c r="AD88" s="841"/>
      <c r="AE88" s="841"/>
      <c r="AF88" s="844"/>
      <c r="AG88" s="844"/>
      <c r="AH88" s="844"/>
      <c r="AI88" s="844"/>
      <c r="AJ88" s="844"/>
      <c r="AK88" s="841"/>
      <c r="AL88" s="841"/>
      <c r="AM88" s="841"/>
      <c r="AN88" s="841"/>
      <c r="AO88" s="841"/>
      <c r="AP88" s="844"/>
      <c r="AQ88" s="844"/>
      <c r="AR88" s="844"/>
      <c r="AS88" s="844"/>
      <c r="AT88" s="844"/>
      <c r="AU88" s="844"/>
      <c r="AV88" s="844"/>
      <c r="AW88" s="844"/>
      <c r="AX88" s="844"/>
      <c r="AY88" s="844"/>
      <c r="AZ88" s="849"/>
      <c r="BA88" s="849"/>
      <c r="BB88" s="849"/>
      <c r="BC88" s="849"/>
      <c r="BD88" s="850"/>
      <c r="BE88" s="241"/>
      <c r="BF88" s="241"/>
      <c r="BG88" s="241"/>
      <c r="BH88" s="241"/>
      <c r="BI88" s="241"/>
      <c r="BJ88" s="241"/>
      <c r="BK88" s="241"/>
      <c r="BL88" s="241"/>
      <c r="BM88" s="241"/>
      <c r="BN88" s="241"/>
      <c r="BO88" s="241"/>
      <c r="BP88" s="241"/>
      <c r="BQ88" s="238">
        <v>82</v>
      </c>
      <c r="BR88" s="243"/>
      <c r="BS88" s="859"/>
      <c r="BT88" s="860"/>
      <c r="BU88" s="860"/>
      <c r="BV88" s="860"/>
      <c r="BW88" s="860"/>
      <c r="BX88" s="860"/>
      <c r="BY88" s="860"/>
      <c r="BZ88" s="860"/>
      <c r="CA88" s="860"/>
      <c r="CB88" s="860"/>
      <c r="CC88" s="860"/>
      <c r="CD88" s="860"/>
      <c r="CE88" s="860"/>
      <c r="CF88" s="860"/>
      <c r="CG88" s="865"/>
      <c r="CH88" s="862"/>
      <c r="CI88" s="863"/>
      <c r="CJ88" s="863"/>
      <c r="CK88" s="863"/>
      <c r="CL88" s="864"/>
      <c r="CM88" s="862"/>
      <c r="CN88" s="863"/>
      <c r="CO88" s="863"/>
      <c r="CP88" s="863"/>
      <c r="CQ88" s="864"/>
      <c r="CR88" s="862"/>
      <c r="CS88" s="863"/>
      <c r="CT88" s="863"/>
      <c r="CU88" s="863"/>
      <c r="CV88" s="864"/>
      <c r="CW88" s="862"/>
      <c r="CX88" s="863"/>
      <c r="CY88" s="863"/>
      <c r="CZ88" s="863"/>
      <c r="DA88" s="864"/>
      <c r="DB88" s="862"/>
      <c r="DC88" s="863"/>
      <c r="DD88" s="863"/>
      <c r="DE88" s="863"/>
      <c r="DF88" s="864"/>
      <c r="DG88" s="862"/>
      <c r="DH88" s="863"/>
      <c r="DI88" s="863"/>
      <c r="DJ88" s="863"/>
      <c r="DK88" s="864"/>
      <c r="DL88" s="862"/>
      <c r="DM88" s="863"/>
      <c r="DN88" s="863"/>
      <c r="DO88" s="863"/>
      <c r="DP88" s="864"/>
      <c r="DQ88" s="862"/>
      <c r="DR88" s="863"/>
      <c r="DS88" s="863"/>
      <c r="DT88" s="863"/>
      <c r="DU88" s="864"/>
      <c r="DV88" s="859"/>
      <c r="DW88" s="860"/>
      <c r="DX88" s="860"/>
      <c r="DY88" s="860"/>
      <c r="DZ88" s="861"/>
      <c r="EA88" s="230"/>
    </row>
    <row r="89" spans="1:131" ht="26.25" hidden="1" customHeight="1" x14ac:dyDescent="0.2">
      <c r="A89" s="245"/>
      <c r="B89" s="246"/>
      <c r="C89" s="246"/>
      <c r="D89" s="246"/>
      <c r="E89" s="246"/>
      <c r="F89" s="246"/>
      <c r="G89" s="246"/>
      <c r="H89" s="246"/>
      <c r="I89" s="246"/>
      <c r="J89" s="246"/>
      <c r="K89" s="246"/>
      <c r="L89" s="246"/>
      <c r="M89" s="246"/>
      <c r="N89" s="246"/>
      <c r="O89" s="246"/>
      <c r="P89" s="246"/>
      <c r="Q89" s="24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8"/>
      <c r="BA89" s="248"/>
      <c r="BB89" s="248"/>
      <c r="BC89" s="248"/>
      <c r="BD89" s="248"/>
      <c r="BE89" s="241"/>
      <c r="BF89" s="241"/>
      <c r="BG89" s="241"/>
      <c r="BH89" s="241"/>
      <c r="BI89" s="241"/>
      <c r="BJ89" s="241"/>
      <c r="BK89" s="241"/>
      <c r="BL89" s="241"/>
      <c r="BM89" s="241"/>
      <c r="BN89" s="241"/>
      <c r="BO89" s="241"/>
      <c r="BP89" s="241"/>
      <c r="BQ89" s="238">
        <v>83</v>
      </c>
      <c r="BR89" s="243"/>
      <c r="BS89" s="859"/>
      <c r="BT89" s="860"/>
      <c r="BU89" s="860"/>
      <c r="BV89" s="860"/>
      <c r="BW89" s="860"/>
      <c r="BX89" s="860"/>
      <c r="BY89" s="860"/>
      <c r="BZ89" s="860"/>
      <c r="CA89" s="860"/>
      <c r="CB89" s="860"/>
      <c r="CC89" s="860"/>
      <c r="CD89" s="860"/>
      <c r="CE89" s="860"/>
      <c r="CF89" s="860"/>
      <c r="CG89" s="865"/>
      <c r="CH89" s="862"/>
      <c r="CI89" s="863"/>
      <c r="CJ89" s="863"/>
      <c r="CK89" s="863"/>
      <c r="CL89" s="864"/>
      <c r="CM89" s="862"/>
      <c r="CN89" s="863"/>
      <c r="CO89" s="863"/>
      <c r="CP89" s="863"/>
      <c r="CQ89" s="864"/>
      <c r="CR89" s="862"/>
      <c r="CS89" s="863"/>
      <c r="CT89" s="863"/>
      <c r="CU89" s="863"/>
      <c r="CV89" s="864"/>
      <c r="CW89" s="862"/>
      <c r="CX89" s="863"/>
      <c r="CY89" s="863"/>
      <c r="CZ89" s="863"/>
      <c r="DA89" s="864"/>
      <c r="DB89" s="862"/>
      <c r="DC89" s="863"/>
      <c r="DD89" s="863"/>
      <c r="DE89" s="863"/>
      <c r="DF89" s="864"/>
      <c r="DG89" s="862"/>
      <c r="DH89" s="863"/>
      <c r="DI89" s="863"/>
      <c r="DJ89" s="863"/>
      <c r="DK89" s="864"/>
      <c r="DL89" s="862"/>
      <c r="DM89" s="863"/>
      <c r="DN89" s="863"/>
      <c r="DO89" s="863"/>
      <c r="DP89" s="864"/>
      <c r="DQ89" s="862"/>
      <c r="DR89" s="863"/>
      <c r="DS89" s="863"/>
      <c r="DT89" s="863"/>
      <c r="DU89" s="864"/>
      <c r="DV89" s="859"/>
      <c r="DW89" s="860"/>
      <c r="DX89" s="860"/>
      <c r="DY89" s="860"/>
      <c r="DZ89" s="861"/>
      <c r="EA89" s="230"/>
    </row>
    <row r="90" spans="1:131" ht="26.25" hidden="1" customHeight="1" x14ac:dyDescent="0.2">
      <c r="A90" s="245"/>
      <c r="B90" s="246"/>
      <c r="C90" s="246"/>
      <c r="D90" s="246"/>
      <c r="E90" s="246"/>
      <c r="F90" s="246"/>
      <c r="G90" s="246"/>
      <c r="H90" s="246"/>
      <c r="I90" s="246"/>
      <c r="J90" s="246"/>
      <c r="K90" s="246"/>
      <c r="L90" s="246"/>
      <c r="M90" s="246"/>
      <c r="N90" s="246"/>
      <c r="O90" s="246"/>
      <c r="P90" s="246"/>
      <c r="Q90" s="24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8"/>
      <c r="BA90" s="248"/>
      <c r="BB90" s="248"/>
      <c r="BC90" s="248"/>
      <c r="BD90" s="248"/>
      <c r="BE90" s="241"/>
      <c r="BF90" s="241"/>
      <c r="BG90" s="241"/>
      <c r="BH90" s="241"/>
      <c r="BI90" s="241"/>
      <c r="BJ90" s="241"/>
      <c r="BK90" s="241"/>
      <c r="BL90" s="241"/>
      <c r="BM90" s="241"/>
      <c r="BN90" s="241"/>
      <c r="BO90" s="241"/>
      <c r="BP90" s="241"/>
      <c r="BQ90" s="238">
        <v>84</v>
      </c>
      <c r="BR90" s="243"/>
      <c r="BS90" s="859"/>
      <c r="BT90" s="860"/>
      <c r="BU90" s="860"/>
      <c r="BV90" s="860"/>
      <c r="BW90" s="860"/>
      <c r="BX90" s="860"/>
      <c r="BY90" s="860"/>
      <c r="BZ90" s="860"/>
      <c r="CA90" s="860"/>
      <c r="CB90" s="860"/>
      <c r="CC90" s="860"/>
      <c r="CD90" s="860"/>
      <c r="CE90" s="860"/>
      <c r="CF90" s="860"/>
      <c r="CG90" s="865"/>
      <c r="CH90" s="862"/>
      <c r="CI90" s="863"/>
      <c r="CJ90" s="863"/>
      <c r="CK90" s="863"/>
      <c r="CL90" s="864"/>
      <c r="CM90" s="862"/>
      <c r="CN90" s="863"/>
      <c r="CO90" s="863"/>
      <c r="CP90" s="863"/>
      <c r="CQ90" s="864"/>
      <c r="CR90" s="862"/>
      <c r="CS90" s="863"/>
      <c r="CT90" s="863"/>
      <c r="CU90" s="863"/>
      <c r="CV90" s="864"/>
      <c r="CW90" s="862"/>
      <c r="CX90" s="863"/>
      <c r="CY90" s="863"/>
      <c r="CZ90" s="863"/>
      <c r="DA90" s="864"/>
      <c r="DB90" s="862"/>
      <c r="DC90" s="863"/>
      <c r="DD90" s="863"/>
      <c r="DE90" s="863"/>
      <c r="DF90" s="864"/>
      <c r="DG90" s="862"/>
      <c r="DH90" s="863"/>
      <c r="DI90" s="863"/>
      <c r="DJ90" s="863"/>
      <c r="DK90" s="864"/>
      <c r="DL90" s="862"/>
      <c r="DM90" s="863"/>
      <c r="DN90" s="863"/>
      <c r="DO90" s="863"/>
      <c r="DP90" s="864"/>
      <c r="DQ90" s="862"/>
      <c r="DR90" s="863"/>
      <c r="DS90" s="863"/>
      <c r="DT90" s="863"/>
      <c r="DU90" s="864"/>
      <c r="DV90" s="859"/>
      <c r="DW90" s="860"/>
      <c r="DX90" s="860"/>
      <c r="DY90" s="860"/>
      <c r="DZ90" s="861"/>
      <c r="EA90" s="230"/>
    </row>
    <row r="91" spans="1:131" ht="26.25" hidden="1" customHeight="1" x14ac:dyDescent="0.2">
      <c r="A91" s="245"/>
      <c r="B91" s="246"/>
      <c r="C91" s="246"/>
      <c r="D91" s="246"/>
      <c r="E91" s="246"/>
      <c r="F91" s="246"/>
      <c r="G91" s="246"/>
      <c r="H91" s="246"/>
      <c r="I91" s="246"/>
      <c r="J91" s="246"/>
      <c r="K91" s="246"/>
      <c r="L91" s="246"/>
      <c r="M91" s="246"/>
      <c r="N91" s="246"/>
      <c r="O91" s="246"/>
      <c r="P91" s="246"/>
      <c r="Q91" s="24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8"/>
      <c r="BA91" s="248"/>
      <c r="BB91" s="248"/>
      <c r="BC91" s="248"/>
      <c r="BD91" s="248"/>
      <c r="BE91" s="241"/>
      <c r="BF91" s="241"/>
      <c r="BG91" s="241"/>
      <c r="BH91" s="241"/>
      <c r="BI91" s="241"/>
      <c r="BJ91" s="241"/>
      <c r="BK91" s="241"/>
      <c r="BL91" s="241"/>
      <c r="BM91" s="241"/>
      <c r="BN91" s="241"/>
      <c r="BO91" s="241"/>
      <c r="BP91" s="241"/>
      <c r="BQ91" s="238">
        <v>85</v>
      </c>
      <c r="BR91" s="243"/>
      <c r="BS91" s="859"/>
      <c r="BT91" s="860"/>
      <c r="BU91" s="860"/>
      <c r="BV91" s="860"/>
      <c r="BW91" s="860"/>
      <c r="BX91" s="860"/>
      <c r="BY91" s="860"/>
      <c r="BZ91" s="860"/>
      <c r="CA91" s="860"/>
      <c r="CB91" s="860"/>
      <c r="CC91" s="860"/>
      <c r="CD91" s="860"/>
      <c r="CE91" s="860"/>
      <c r="CF91" s="860"/>
      <c r="CG91" s="865"/>
      <c r="CH91" s="862"/>
      <c r="CI91" s="863"/>
      <c r="CJ91" s="863"/>
      <c r="CK91" s="863"/>
      <c r="CL91" s="864"/>
      <c r="CM91" s="862"/>
      <c r="CN91" s="863"/>
      <c r="CO91" s="863"/>
      <c r="CP91" s="863"/>
      <c r="CQ91" s="864"/>
      <c r="CR91" s="862"/>
      <c r="CS91" s="863"/>
      <c r="CT91" s="863"/>
      <c r="CU91" s="863"/>
      <c r="CV91" s="864"/>
      <c r="CW91" s="862"/>
      <c r="CX91" s="863"/>
      <c r="CY91" s="863"/>
      <c r="CZ91" s="863"/>
      <c r="DA91" s="864"/>
      <c r="DB91" s="862"/>
      <c r="DC91" s="863"/>
      <c r="DD91" s="863"/>
      <c r="DE91" s="863"/>
      <c r="DF91" s="864"/>
      <c r="DG91" s="862"/>
      <c r="DH91" s="863"/>
      <c r="DI91" s="863"/>
      <c r="DJ91" s="863"/>
      <c r="DK91" s="864"/>
      <c r="DL91" s="862"/>
      <c r="DM91" s="863"/>
      <c r="DN91" s="863"/>
      <c r="DO91" s="863"/>
      <c r="DP91" s="864"/>
      <c r="DQ91" s="862"/>
      <c r="DR91" s="863"/>
      <c r="DS91" s="863"/>
      <c r="DT91" s="863"/>
      <c r="DU91" s="864"/>
      <c r="DV91" s="859"/>
      <c r="DW91" s="860"/>
      <c r="DX91" s="860"/>
      <c r="DY91" s="860"/>
      <c r="DZ91" s="861"/>
      <c r="EA91" s="230"/>
    </row>
    <row r="92" spans="1:131" ht="26.25" hidden="1" customHeight="1" x14ac:dyDescent="0.2">
      <c r="A92" s="245"/>
      <c r="B92" s="246"/>
      <c r="C92" s="246"/>
      <c r="D92" s="246"/>
      <c r="E92" s="246"/>
      <c r="F92" s="246"/>
      <c r="G92" s="246"/>
      <c r="H92" s="246"/>
      <c r="I92" s="246"/>
      <c r="J92" s="246"/>
      <c r="K92" s="246"/>
      <c r="L92" s="246"/>
      <c r="M92" s="246"/>
      <c r="N92" s="246"/>
      <c r="O92" s="246"/>
      <c r="P92" s="246"/>
      <c r="Q92" s="24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8"/>
      <c r="BA92" s="248"/>
      <c r="BB92" s="248"/>
      <c r="BC92" s="248"/>
      <c r="BD92" s="248"/>
      <c r="BE92" s="241"/>
      <c r="BF92" s="241"/>
      <c r="BG92" s="241"/>
      <c r="BH92" s="241"/>
      <c r="BI92" s="241"/>
      <c r="BJ92" s="241"/>
      <c r="BK92" s="241"/>
      <c r="BL92" s="241"/>
      <c r="BM92" s="241"/>
      <c r="BN92" s="241"/>
      <c r="BO92" s="241"/>
      <c r="BP92" s="241"/>
      <c r="BQ92" s="238">
        <v>86</v>
      </c>
      <c r="BR92" s="243"/>
      <c r="BS92" s="859"/>
      <c r="BT92" s="860"/>
      <c r="BU92" s="860"/>
      <c r="BV92" s="860"/>
      <c r="BW92" s="860"/>
      <c r="BX92" s="860"/>
      <c r="BY92" s="860"/>
      <c r="BZ92" s="860"/>
      <c r="CA92" s="860"/>
      <c r="CB92" s="860"/>
      <c r="CC92" s="860"/>
      <c r="CD92" s="860"/>
      <c r="CE92" s="860"/>
      <c r="CF92" s="860"/>
      <c r="CG92" s="865"/>
      <c r="CH92" s="862"/>
      <c r="CI92" s="863"/>
      <c r="CJ92" s="863"/>
      <c r="CK92" s="863"/>
      <c r="CL92" s="864"/>
      <c r="CM92" s="862"/>
      <c r="CN92" s="863"/>
      <c r="CO92" s="863"/>
      <c r="CP92" s="863"/>
      <c r="CQ92" s="864"/>
      <c r="CR92" s="862"/>
      <c r="CS92" s="863"/>
      <c r="CT92" s="863"/>
      <c r="CU92" s="863"/>
      <c r="CV92" s="864"/>
      <c r="CW92" s="862"/>
      <c r="CX92" s="863"/>
      <c r="CY92" s="863"/>
      <c r="CZ92" s="863"/>
      <c r="DA92" s="864"/>
      <c r="DB92" s="862"/>
      <c r="DC92" s="863"/>
      <c r="DD92" s="863"/>
      <c r="DE92" s="863"/>
      <c r="DF92" s="864"/>
      <c r="DG92" s="862"/>
      <c r="DH92" s="863"/>
      <c r="DI92" s="863"/>
      <c r="DJ92" s="863"/>
      <c r="DK92" s="864"/>
      <c r="DL92" s="862"/>
      <c r="DM92" s="863"/>
      <c r="DN92" s="863"/>
      <c r="DO92" s="863"/>
      <c r="DP92" s="864"/>
      <c r="DQ92" s="862"/>
      <c r="DR92" s="863"/>
      <c r="DS92" s="863"/>
      <c r="DT92" s="863"/>
      <c r="DU92" s="864"/>
      <c r="DV92" s="859"/>
      <c r="DW92" s="860"/>
      <c r="DX92" s="860"/>
      <c r="DY92" s="860"/>
      <c r="DZ92" s="861"/>
      <c r="EA92" s="230"/>
    </row>
    <row r="93" spans="1:131" ht="26.25" hidden="1" customHeight="1" x14ac:dyDescent="0.2">
      <c r="A93" s="245"/>
      <c r="B93" s="246"/>
      <c r="C93" s="246"/>
      <c r="D93" s="246"/>
      <c r="E93" s="246"/>
      <c r="F93" s="246"/>
      <c r="G93" s="246"/>
      <c r="H93" s="246"/>
      <c r="I93" s="246"/>
      <c r="J93" s="246"/>
      <c r="K93" s="246"/>
      <c r="L93" s="246"/>
      <c r="M93" s="246"/>
      <c r="N93" s="246"/>
      <c r="O93" s="246"/>
      <c r="P93" s="246"/>
      <c r="Q93" s="24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8"/>
      <c r="BA93" s="248"/>
      <c r="BB93" s="248"/>
      <c r="BC93" s="248"/>
      <c r="BD93" s="248"/>
      <c r="BE93" s="241"/>
      <c r="BF93" s="241"/>
      <c r="BG93" s="241"/>
      <c r="BH93" s="241"/>
      <c r="BI93" s="241"/>
      <c r="BJ93" s="241"/>
      <c r="BK93" s="241"/>
      <c r="BL93" s="241"/>
      <c r="BM93" s="241"/>
      <c r="BN93" s="241"/>
      <c r="BO93" s="241"/>
      <c r="BP93" s="241"/>
      <c r="BQ93" s="238">
        <v>87</v>
      </c>
      <c r="BR93" s="243"/>
      <c r="BS93" s="859"/>
      <c r="BT93" s="860"/>
      <c r="BU93" s="860"/>
      <c r="BV93" s="860"/>
      <c r="BW93" s="860"/>
      <c r="BX93" s="860"/>
      <c r="BY93" s="860"/>
      <c r="BZ93" s="860"/>
      <c r="CA93" s="860"/>
      <c r="CB93" s="860"/>
      <c r="CC93" s="860"/>
      <c r="CD93" s="860"/>
      <c r="CE93" s="860"/>
      <c r="CF93" s="860"/>
      <c r="CG93" s="865"/>
      <c r="CH93" s="862"/>
      <c r="CI93" s="863"/>
      <c r="CJ93" s="863"/>
      <c r="CK93" s="863"/>
      <c r="CL93" s="864"/>
      <c r="CM93" s="862"/>
      <c r="CN93" s="863"/>
      <c r="CO93" s="863"/>
      <c r="CP93" s="863"/>
      <c r="CQ93" s="864"/>
      <c r="CR93" s="862"/>
      <c r="CS93" s="863"/>
      <c r="CT93" s="863"/>
      <c r="CU93" s="863"/>
      <c r="CV93" s="864"/>
      <c r="CW93" s="862"/>
      <c r="CX93" s="863"/>
      <c r="CY93" s="863"/>
      <c r="CZ93" s="863"/>
      <c r="DA93" s="864"/>
      <c r="DB93" s="862"/>
      <c r="DC93" s="863"/>
      <c r="DD93" s="863"/>
      <c r="DE93" s="863"/>
      <c r="DF93" s="864"/>
      <c r="DG93" s="862"/>
      <c r="DH93" s="863"/>
      <c r="DI93" s="863"/>
      <c r="DJ93" s="863"/>
      <c r="DK93" s="864"/>
      <c r="DL93" s="862"/>
      <c r="DM93" s="863"/>
      <c r="DN93" s="863"/>
      <c r="DO93" s="863"/>
      <c r="DP93" s="864"/>
      <c r="DQ93" s="862"/>
      <c r="DR93" s="863"/>
      <c r="DS93" s="863"/>
      <c r="DT93" s="863"/>
      <c r="DU93" s="864"/>
      <c r="DV93" s="859"/>
      <c r="DW93" s="860"/>
      <c r="DX93" s="860"/>
      <c r="DY93" s="860"/>
      <c r="DZ93" s="861"/>
      <c r="EA93" s="230"/>
    </row>
    <row r="94" spans="1:131" ht="26.25" hidden="1" customHeight="1" x14ac:dyDescent="0.2">
      <c r="A94" s="245"/>
      <c r="B94" s="246"/>
      <c r="C94" s="246"/>
      <c r="D94" s="246"/>
      <c r="E94" s="246"/>
      <c r="F94" s="246"/>
      <c r="G94" s="246"/>
      <c r="H94" s="246"/>
      <c r="I94" s="246"/>
      <c r="J94" s="246"/>
      <c r="K94" s="246"/>
      <c r="L94" s="246"/>
      <c r="M94" s="246"/>
      <c r="N94" s="246"/>
      <c r="O94" s="246"/>
      <c r="P94" s="246"/>
      <c r="Q94" s="24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8"/>
      <c r="BA94" s="248"/>
      <c r="BB94" s="248"/>
      <c r="BC94" s="248"/>
      <c r="BD94" s="248"/>
      <c r="BE94" s="241"/>
      <c r="BF94" s="241"/>
      <c r="BG94" s="241"/>
      <c r="BH94" s="241"/>
      <c r="BI94" s="241"/>
      <c r="BJ94" s="241"/>
      <c r="BK94" s="241"/>
      <c r="BL94" s="241"/>
      <c r="BM94" s="241"/>
      <c r="BN94" s="241"/>
      <c r="BO94" s="241"/>
      <c r="BP94" s="241"/>
      <c r="BQ94" s="238">
        <v>88</v>
      </c>
      <c r="BR94" s="243"/>
      <c r="BS94" s="859"/>
      <c r="BT94" s="860"/>
      <c r="BU94" s="860"/>
      <c r="BV94" s="860"/>
      <c r="BW94" s="860"/>
      <c r="BX94" s="860"/>
      <c r="BY94" s="860"/>
      <c r="BZ94" s="860"/>
      <c r="CA94" s="860"/>
      <c r="CB94" s="860"/>
      <c r="CC94" s="860"/>
      <c r="CD94" s="860"/>
      <c r="CE94" s="860"/>
      <c r="CF94" s="860"/>
      <c r="CG94" s="865"/>
      <c r="CH94" s="862"/>
      <c r="CI94" s="863"/>
      <c r="CJ94" s="863"/>
      <c r="CK94" s="863"/>
      <c r="CL94" s="864"/>
      <c r="CM94" s="862"/>
      <c r="CN94" s="863"/>
      <c r="CO94" s="863"/>
      <c r="CP94" s="863"/>
      <c r="CQ94" s="864"/>
      <c r="CR94" s="862"/>
      <c r="CS94" s="863"/>
      <c r="CT94" s="863"/>
      <c r="CU94" s="863"/>
      <c r="CV94" s="864"/>
      <c r="CW94" s="862"/>
      <c r="CX94" s="863"/>
      <c r="CY94" s="863"/>
      <c r="CZ94" s="863"/>
      <c r="DA94" s="864"/>
      <c r="DB94" s="862"/>
      <c r="DC94" s="863"/>
      <c r="DD94" s="863"/>
      <c r="DE94" s="863"/>
      <c r="DF94" s="864"/>
      <c r="DG94" s="862"/>
      <c r="DH94" s="863"/>
      <c r="DI94" s="863"/>
      <c r="DJ94" s="863"/>
      <c r="DK94" s="864"/>
      <c r="DL94" s="862"/>
      <c r="DM94" s="863"/>
      <c r="DN94" s="863"/>
      <c r="DO94" s="863"/>
      <c r="DP94" s="864"/>
      <c r="DQ94" s="862"/>
      <c r="DR94" s="863"/>
      <c r="DS94" s="863"/>
      <c r="DT94" s="863"/>
      <c r="DU94" s="864"/>
      <c r="DV94" s="859"/>
      <c r="DW94" s="860"/>
      <c r="DX94" s="860"/>
      <c r="DY94" s="860"/>
      <c r="DZ94" s="861"/>
      <c r="EA94" s="230"/>
    </row>
    <row r="95" spans="1:131" ht="26.25" hidden="1" customHeight="1" x14ac:dyDescent="0.2">
      <c r="A95" s="245"/>
      <c r="B95" s="246"/>
      <c r="C95" s="246"/>
      <c r="D95" s="246"/>
      <c r="E95" s="246"/>
      <c r="F95" s="246"/>
      <c r="G95" s="246"/>
      <c r="H95" s="246"/>
      <c r="I95" s="246"/>
      <c r="J95" s="246"/>
      <c r="K95" s="246"/>
      <c r="L95" s="246"/>
      <c r="M95" s="246"/>
      <c r="N95" s="246"/>
      <c r="O95" s="246"/>
      <c r="P95" s="246"/>
      <c r="Q95" s="24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8"/>
      <c r="BA95" s="248"/>
      <c r="BB95" s="248"/>
      <c r="BC95" s="248"/>
      <c r="BD95" s="248"/>
      <c r="BE95" s="241"/>
      <c r="BF95" s="241"/>
      <c r="BG95" s="241"/>
      <c r="BH95" s="241"/>
      <c r="BI95" s="241"/>
      <c r="BJ95" s="241"/>
      <c r="BK95" s="241"/>
      <c r="BL95" s="241"/>
      <c r="BM95" s="241"/>
      <c r="BN95" s="241"/>
      <c r="BO95" s="241"/>
      <c r="BP95" s="241"/>
      <c r="BQ95" s="238">
        <v>89</v>
      </c>
      <c r="BR95" s="243"/>
      <c r="BS95" s="859"/>
      <c r="BT95" s="860"/>
      <c r="BU95" s="860"/>
      <c r="BV95" s="860"/>
      <c r="BW95" s="860"/>
      <c r="BX95" s="860"/>
      <c r="BY95" s="860"/>
      <c r="BZ95" s="860"/>
      <c r="CA95" s="860"/>
      <c r="CB95" s="860"/>
      <c r="CC95" s="860"/>
      <c r="CD95" s="860"/>
      <c r="CE95" s="860"/>
      <c r="CF95" s="860"/>
      <c r="CG95" s="865"/>
      <c r="CH95" s="862"/>
      <c r="CI95" s="863"/>
      <c r="CJ95" s="863"/>
      <c r="CK95" s="863"/>
      <c r="CL95" s="864"/>
      <c r="CM95" s="862"/>
      <c r="CN95" s="863"/>
      <c r="CO95" s="863"/>
      <c r="CP95" s="863"/>
      <c r="CQ95" s="864"/>
      <c r="CR95" s="862"/>
      <c r="CS95" s="863"/>
      <c r="CT95" s="863"/>
      <c r="CU95" s="863"/>
      <c r="CV95" s="864"/>
      <c r="CW95" s="862"/>
      <c r="CX95" s="863"/>
      <c r="CY95" s="863"/>
      <c r="CZ95" s="863"/>
      <c r="DA95" s="864"/>
      <c r="DB95" s="862"/>
      <c r="DC95" s="863"/>
      <c r="DD95" s="863"/>
      <c r="DE95" s="863"/>
      <c r="DF95" s="864"/>
      <c r="DG95" s="862"/>
      <c r="DH95" s="863"/>
      <c r="DI95" s="863"/>
      <c r="DJ95" s="863"/>
      <c r="DK95" s="864"/>
      <c r="DL95" s="862"/>
      <c r="DM95" s="863"/>
      <c r="DN95" s="863"/>
      <c r="DO95" s="863"/>
      <c r="DP95" s="864"/>
      <c r="DQ95" s="862"/>
      <c r="DR95" s="863"/>
      <c r="DS95" s="863"/>
      <c r="DT95" s="863"/>
      <c r="DU95" s="864"/>
      <c r="DV95" s="859"/>
      <c r="DW95" s="860"/>
      <c r="DX95" s="860"/>
      <c r="DY95" s="860"/>
      <c r="DZ95" s="861"/>
      <c r="EA95" s="230"/>
    </row>
    <row r="96" spans="1:131" ht="26.25" hidden="1" customHeight="1" x14ac:dyDescent="0.2">
      <c r="A96" s="245"/>
      <c r="B96" s="246"/>
      <c r="C96" s="246"/>
      <c r="D96" s="246"/>
      <c r="E96" s="246"/>
      <c r="F96" s="246"/>
      <c r="G96" s="246"/>
      <c r="H96" s="246"/>
      <c r="I96" s="246"/>
      <c r="J96" s="246"/>
      <c r="K96" s="246"/>
      <c r="L96" s="246"/>
      <c r="M96" s="246"/>
      <c r="N96" s="246"/>
      <c r="O96" s="246"/>
      <c r="P96" s="246"/>
      <c r="Q96" s="24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8"/>
      <c r="BA96" s="248"/>
      <c r="BB96" s="248"/>
      <c r="BC96" s="248"/>
      <c r="BD96" s="248"/>
      <c r="BE96" s="241"/>
      <c r="BF96" s="241"/>
      <c r="BG96" s="241"/>
      <c r="BH96" s="241"/>
      <c r="BI96" s="241"/>
      <c r="BJ96" s="241"/>
      <c r="BK96" s="241"/>
      <c r="BL96" s="241"/>
      <c r="BM96" s="241"/>
      <c r="BN96" s="241"/>
      <c r="BO96" s="241"/>
      <c r="BP96" s="241"/>
      <c r="BQ96" s="238">
        <v>90</v>
      </c>
      <c r="BR96" s="243"/>
      <c r="BS96" s="859"/>
      <c r="BT96" s="860"/>
      <c r="BU96" s="860"/>
      <c r="BV96" s="860"/>
      <c r="BW96" s="860"/>
      <c r="BX96" s="860"/>
      <c r="BY96" s="860"/>
      <c r="BZ96" s="860"/>
      <c r="CA96" s="860"/>
      <c r="CB96" s="860"/>
      <c r="CC96" s="860"/>
      <c r="CD96" s="860"/>
      <c r="CE96" s="860"/>
      <c r="CF96" s="860"/>
      <c r="CG96" s="865"/>
      <c r="CH96" s="862"/>
      <c r="CI96" s="863"/>
      <c r="CJ96" s="863"/>
      <c r="CK96" s="863"/>
      <c r="CL96" s="864"/>
      <c r="CM96" s="862"/>
      <c r="CN96" s="863"/>
      <c r="CO96" s="863"/>
      <c r="CP96" s="863"/>
      <c r="CQ96" s="864"/>
      <c r="CR96" s="862"/>
      <c r="CS96" s="863"/>
      <c r="CT96" s="863"/>
      <c r="CU96" s="863"/>
      <c r="CV96" s="864"/>
      <c r="CW96" s="862"/>
      <c r="CX96" s="863"/>
      <c r="CY96" s="863"/>
      <c r="CZ96" s="863"/>
      <c r="DA96" s="864"/>
      <c r="DB96" s="862"/>
      <c r="DC96" s="863"/>
      <c r="DD96" s="863"/>
      <c r="DE96" s="863"/>
      <c r="DF96" s="864"/>
      <c r="DG96" s="862"/>
      <c r="DH96" s="863"/>
      <c r="DI96" s="863"/>
      <c r="DJ96" s="863"/>
      <c r="DK96" s="864"/>
      <c r="DL96" s="862"/>
      <c r="DM96" s="863"/>
      <c r="DN96" s="863"/>
      <c r="DO96" s="863"/>
      <c r="DP96" s="864"/>
      <c r="DQ96" s="862"/>
      <c r="DR96" s="863"/>
      <c r="DS96" s="863"/>
      <c r="DT96" s="863"/>
      <c r="DU96" s="864"/>
      <c r="DV96" s="859"/>
      <c r="DW96" s="860"/>
      <c r="DX96" s="860"/>
      <c r="DY96" s="860"/>
      <c r="DZ96" s="861"/>
      <c r="EA96" s="230"/>
    </row>
    <row r="97" spans="1:131" ht="26.25" hidden="1" customHeight="1" x14ac:dyDescent="0.2">
      <c r="A97" s="245"/>
      <c r="B97" s="246"/>
      <c r="C97" s="246"/>
      <c r="D97" s="246"/>
      <c r="E97" s="246"/>
      <c r="F97" s="246"/>
      <c r="G97" s="246"/>
      <c r="H97" s="246"/>
      <c r="I97" s="246"/>
      <c r="J97" s="246"/>
      <c r="K97" s="246"/>
      <c r="L97" s="246"/>
      <c r="M97" s="246"/>
      <c r="N97" s="246"/>
      <c r="O97" s="246"/>
      <c r="P97" s="246"/>
      <c r="Q97" s="24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8"/>
      <c r="BA97" s="248"/>
      <c r="BB97" s="248"/>
      <c r="BC97" s="248"/>
      <c r="BD97" s="248"/>
      <c r="BE97" s="241"/>
      <c r="BF97" s="241"/>
      <c r="BG97" s="241"/>
      <c r="BH97" s="241"/>
      <c r="BI97" s="241"/>
      <c r="BJ97" s="241"/>
      <c r="BK97" s="241"/>
      <c r="BL97" s="241"/>
      <c r="BM97" s="241"/>
      <c r="BN97" s="241"/>
      <c r="BO97" s="241"/>
      <c r="BP97" s="241"/>
      <c r="BQ97" s="238">
        <v>91</v>
      </c>
      <c r="BR97" s="243"/>
      <c r="BS97" s="859"/>
      <c r="BT97" s="860"/>
      <c r="BU97" s="860"/>
      <c r="BV97" s="860"/>
      <c r="BW97" s="860"/>
      <c r="BX97" s="860"/>
      <c r="BY97" s="860"/>
      <c r="BZ97" s="860"/>
      <c r="CA97" s="860"/>
      <c r="CB97" s="860"/>
      <c r="CC97" s="860"/>
      <c r="CD97" s="860"/>
      <c r="CE97" s="860"/>
      <c r="CF97" s="860"/>
      <c r="CG97" s="865"/>
      <c r="CH97" s="862"/>
      <c r="CI97" s="863"/>
      <c r="CJ97" s="863"/>
      <c r="CK97" s="863"/>
      <c r="CL97" s="864"/>
      <c r="CM97" s="862"/>
      <c r="CN97" s="863"/>
      <c r="CO97" s="863"/>
      <c r="CP97" s="863"/>
      <c r="CQ97" s="864"/>
      <c r="CR97" s="862"/>
      <c r="CS97" s="863"/>
      <c r="CT97" s="863"/>
      <c r="CU97" s="863"/>
      <c r="CV97" s="864"/>
      <c r="CW97" s="862"/>
      <c r="CX97" s="863"/>
      <c r="CY97" s="863"/>
      <c r="CZ97" s="863"/>
      <c r="DA97" s="864"/>
      <c r="DB97" s="862"/>
      <c r="DC97" s="863"/>
      <c r="DD97" s="863"/>
      <c r="DE97" s="863"/>
      <c r="DF97" s="864"/>
      <c r="DG97" s="862"/>
      <c r="DH97" s="863"/>
      <c r="DI97" s="863"/>
      <c r="DJ97" s="863"/>
      <c r="DK97" s="864"/>
      <c r="DL97" s="862"/>
      <c r="DM97" s="863"/>
      <c r="DN97" s="863"/>
      <c r="DO97" s="863"/>
      <c r="DP97" s="864"/>
      <c r="DQ97" s="862"/>
      <c r="DR97" s="863"/>
      <c r="DS97" s="863"/>
      <c r="DT97" s="863"/>
      <c r="DU97" s="864"/>
      <c r="DV97" s="859"/>
      <c r="DW97" s="860"/>
      <c r="DX97" s="860"/>
      <c r="DY97" s="860"/>
      <c r="DZ97" s="861"/>
      <c r="EA97" s="230"/>
    </row>
    <row r="98" spans="1:131" ht="26.25" hidden="1" customHeight="1" x14ac:dyDescent="0.2">
      <c r="A98" s="245"/>
      <c r="B98" s="246"/>
      <c r="C98" s="246"/>
      <c r="D98" s="246"/>
      <c r="E98" s="246"/>
      <c r="F98" s="246"/>
      <c r="G98" s="246"/>
      <c r="H98" s="246"/>
      <c r="I98" s="246"/>
      <c r="J98" s="246"/>
      <c r="K98" s="246"/>
      <c r="L98" s="246"/>
      <c r="M98" s="246"/>
      <c r="N98" s="246"/>
      <c r="O98" s="246"/>
      <c r="P98" s="246"/>
      <c r="Q98" s="24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8"/>
      <c r="BA98" s="248"/>
      <c r="BB98" s="248"/>
      <c r="BC98" s="248"/>
      <c r="BD98" s="248"/>
      <c r="BE98" s="241"/>
      <c r="BF98" s="241"/>
      <c r="BG98" s="241"/>
      <c r="BH98" s="241"/>
      <c r="BI98" s="241"/>
      <c r="BJ98" s="241"/>
      <c r="BK98" s="241"/>
      <c r="BL98" s="241"/>
      <c r="BM98" s="241"/>
      <c r="BN98" s="241"/>
      <c r="BO98" s="241"/>
      <c r="BP98" s="241"/>
      <c r="BQ98" s="238">
        <v>92</v>
      </c>
      <c r="BR98" s="243"/>
      <c r="BS98" s="859"/>
      <c r="BT98" s="860"/>
      <c r="BU98" s="860"/>
      <c r="BV98" s="860"/>
      <c r="BW98" s="860"/>
      <c r="BX98" s="860"/>
      <c r="BY98" s="860"/>
      <c r="BZ98" s="860"/>
      <c r="CA98" s="860"/>
      <c r="CB98" s="860"/>
      <c r="CC98" s="860"/>
      <c r="CD98" s="860"/>
      <c r="CE98" s="860"/>
      <c r="CF98" s="860"/>
      <c r="CG98" s="865"/>
      <c r="CH98" s="862"/>
      <c r="CI98" s="863"/>
      <c r="CJ98" s="863"/>
      <c r="CK98" s="863"/>
      <c r="CL98" s="864"/>
      <c r="CM98" s="862"/>
      <c r="CN98" s="863"/>
      <c r="CO98" s="863"/>
      <c r="CP98" s="863"/>
      <c r="CQ98" s="864"/>
      <c r="CR98" s="862"/>
      <c r="CS98" s="863"/>
      <c r="CT98" s="863"/>
      <c r="CU98" s="863"/>
      <c r="CV98" s="864"/>
      <c r="CW98" s="862"/>
      <c r="CX98" s="863"/>
      <c r="CY98" s="863"/>
      <c r="CZ98" s="863"/>
      <c r="DA98" s="864"/>
      <c r="DB98" s="862"/>
      <c r="DC98" s="863"/>
      <c r="DD98" s="863"/>
      <c r="DE98" s="863"/>
      <c r="DF98" s="864"/>
      <c r="DG98" s="862"/>
      <c r="DH98" s="863"/>
      <c r="DI98" s="863"/>
      <c r="DJ98" s="863"/>
      <c r="DK98" s="864"/>
      <c r="DL98" s="862"/>
      <c r="DM98" s="863"/>
      <c r="DN98" s="863"/>
      <c r="DO98" s="863"/>
      <c r="DP98" s="864"/>
      <c r="DQ98" s="862"/>
      <c r="DR98" s="863"/>
      <c r="DS98" s="863"/>
      <c r="DT98" s="863"/>
      <c r="DU98" s="864"/>
      <c r="DV98" s="859"/>
      <c r="DW98" s="860"/>
      <c r="DX98" s="860"/>
      <c r="DY98" s="860"/>
      <c r="DZ98" s="861"/>
      <c r="EA98" s="230"/>
    </row>
    <row r="99" spans="1:131" ht="26.25" hidden="1" customHeight="1" x14ac:dyDescent="0.2">
      <c r="A99" s="245"/>
      <c r="B99" s="246"/>
      <c r="C99" s="246"/>
      <c r="D99" s="246"/>
      <c r="E99" s="246"/>
      <c r="F99" s="246"/>
      <c r="G99" s="246"/>
      <c r="H99" s="246"/>
      <c r="I99" s="246"/>
      <c r="J99" s="246"/>
      <c r="K99" s="246"/>
      <c r="L99" s="246"/>
      <c r="M99" s="246"/>
      <c r="N99" s="246"/>
      <c r="O99" s="246"/>
      <c r="P99" s="246"/>
      <c r="Q99" s="24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8"/>
      <c r="BA99" s="248"/>
      <c r="BB99" s="248"/>
      <c r="BC99" s="248"/>
      <c r="BD99" s="248"/>
      <c r="BE99" s="241"/>
      <c r="BF99" s="241"/>
      <c r="BG99" s="241"/>
      <c r="BH99" s="241"/>
      <c r="BI99" s="241"/>
      <c r="BJ99" s="241"/>
      <c r="BK99" s="241"/>
      <c r="BL99" s="241"/>
      <c r="BM99" s="241"/>
      <c r="BN99" s="241"/>
      <c r="BO99" s="241"/>
      <c r="BP99" s="241"/>
      <c r="BQ99" s="238">
        <v>93</v>
      </c>
      <c r="BR99" s="243"/>
      <c r="BS99" s="859"/>
      <c r="BT99" s="860"/>
      <c r="BU99" s="860"/>
      <c r="BV99" s="860"/>
      <c r="BW99" s="860"/>
      <c r="BX99" s="860"/>
      <c r="BY99" s="860"/>
      <c r="BZ99" s="860"/>
      <c r="CA99" s="860"/>
      <c r="CB99" s="860"/>
      <c r="CC99" s="860"/>
      <c r="CD99" s="860"/>
      <c r="CE99" s="860"/>
      <c r="CF99" s="860"/>
      <c r="CG99" s="865"/>
      <c r="CH99" s="862"/>
      <c r="CI99" s="863"/>
      <c r="CJ99" s="863"/>
      <c r="CK99" s="863"/>
      <c r="CL99" s="864"/>
      <c r="CM99" s="862"/>
      <c r="CN99" s="863"/>
      <c r="CO99" s="863"/>
      <c r="CP99" s="863"/>
      <c r="CQ99" s="864"/>
      <c r="CR99" s="862"/>
      <c r="CS99" s="863"/>
      <c r="CT99" s="863"/>
      <c r="CU99" s="863"/>
      <c r="CV99" s="864"/>
      <c r="CW99" s="862"/>
      <c r="CX99" s="863"/>
      <c r="CY99" s="863"/>
      <c r="CZ99" s="863"/>
      <c r="DA99" s="864"/>
      <c r="DB99" s="862"/>
      <c r="DC99" s="863"/>
      <c r="DD99" s="863"/>
      <c r="DE99" s="863"/>
      <c r="DF99" s="864"/>
      <c r="DG99" s="862"/>
      <c r="DH99" s="863"/>
      <c r="DI99" s="863"/>
      <c r="DJ99" s="863"/>
      <c r="DK99" s="864"/>
      <c r="DL99" s="862"/>
      <c r="DM99" s="863"/>
      <c r="DN99" s="863"/>
      <c r="DO99" s="863"/>
      <c r="DP99" s="864"/>
      <c r="DQ99" s="862"/>
      <c r="DR99" s="863"/>
      <c r="DS99" s="863"/>
      <c r="DT99" s="863"/>
      <c r="DU99" s="864"/>
      <c r="DV99" s="859"/>
      <c r="DW99" s="860"/>
      <c r="DX99" s="860"/>
      <c r="DY99" s="860"/>
      <c r="DZ99" s="861"/>
      <c r="EA99" s="230"/>
    </row>
    <row r="100" spans="1:131" ht="26.25" hidden="1" customHeight="1" x14ac:dyDescent="0.2">
      <c r="A100" s="245"/>
      <c r="B100" s="246"/>
      <c r="C100" s="246"/>
      <c r="D100" s="246"/>
      <c r="E100" s="246"/>
      <c r="F100" s="246"/>
      <c r="G100" s="246"/>
      <c r="H100" s="246"/>
      <c r="I100" s="246"/>
      <c r="J100" s="246"/>
      <c r="K100" s="246"/>
      <c r="L100" s="246"/>
      <c r="M100" s="246"/>
      <c r="N100" s="246"/>
      <c r="O100" s="246"/>
      <c r="P100" s="246"/>
      <c r="Q100" s="24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8"/>
      <c r="BA100" s="248"/>
      <c r="BB100" s="248"/>
      <c r="BC100" s="248"/>
      <c r="BD100" s="248"/>
      <c r="BE100" s="241"/>
      <c r="BF100" s="241"/>
      <c r="BG100" s="241"/>
      <c r="BH100" s="241"/>
      <c r="BI100" s="241"/>
      <c r="BJ100" s="241"/>
      <c r="BK100" s="241"/>
      <c r="BL100" s="241"/>
      <c r="BM100" s="241"/>
      <c r="BN100" s="241"/>
      <c r="BO100" s="241"/>
      <c r="BP100" s="241"/>
      <c r="BQ100" s="238">
        <v>94</v>
      </c>
      <c r="BR100" s="243"/>
      <c r="BS100" s="859"/>
      <c r="BT100" s="860"/>
      <c r="BU100" s="860"/>
      <c r="BV100" s="860"/>
      <c r="BW100" s="860"/>
      <c r="BX100" s="860"/>
      <c r="BY100" s="860"/>
      <c r="BZ100" s="860"/>
      <c r="CA100" s="860"/>
      <c r="CB100" s="860"/>
      <c r="CC100" s="860"/>
      <c r="CD100" s="860"/>
      <c r="CE100" s="860"/>
      <c r="CF100" s="860"/>
      <c r="CG100" s="865"/>
      <c r="CH100" s="862"/>
      <c r="CI100" s="863"/>
      <c r="CJ100" s="863"/>
      <c r="CK100" s="863"/>
      <c r="CL100" s="864"/>
      <c r="CM100" s="862"/>
      <c r="CN100" s="863"/>
      <c r="CO100" s="863"/>
      <c r="CP100" s="863"/>
      <c r="CQ100" s="864"/>
      <c r="CR100" s="862"/>
      <c r="CS100" s="863"/>
      <c r="CT100" s="863"/>
      <c r="CU100" s="863"/>
      <c r="CV100" s="864"/>
      <c r="CW100" s="862"/>
      <c r="CX100" s="863"/>
      <c r="CY100" s="863"/>
      <c r="CZ100" s="863"/>
      <c r="DA100" s="864"/>
      <c r="DB100" s="862"/>
      <c r="DC100" s="863"/>
      <c r="DD100" s="863"/>
      <c r="DE100" s="863"/>
      <c r="DF100" s="864"/>
      <c r="DG100" s="862"/>
      <c r="DH100" s="863"/>
      <c r="DI100" s="863"/>
      <c r="DJ100" s="863"/>
      <c r="DK100" s="864"/>
      <c r="DL100" s="862"/>
      <c r="DM100" s="863"/>
      <c r="DN100" s="863"/>
      <c r="DO100" s="863"/>
      <c r="DP100" s="864"/>
      <c r="DQ100" s="862"/>
      <c r="DR100" s="863"/>
      <c r="DS100" s="863"/>
      <c r="DT100" s="863"/>
      <c r="DU100" s="864"/>
      <c r="DV100" s="859"/>
      <c r="DW100" s="860"/>
      <c r="DX100" s="860"/>
      <c r="DY100" s="860"/>
      <c r="DZ100" s="861"/>
      <c r="EA100" s="230"/>
    </row>
    <row r="101" spans="1:131" ht="26.25" hidden="1" customHeight="1" x14ac:dyDescent="0.2">
      <c r="A101" s="245"/>
      <c r="B101" s="246"/>
      <c r="C101" s="246"/>
      <c r="D101" s="246"/>
      <c r="E101" s="246"/>
      <c r="F101" s="246"/>
      <c r="G101" s="246"/>
      <c r="H101" s="246"/>
      <c r="I101" s="246"/>
      <c r="J101" s="246"/>
      <c r="K101" s="246"/>
      <c r="L101" s="246"/>
      <c r="M101" s="246"/>
      <c r="N101" s="246"/>
      <c r="O101" s="246"/>
      <c r="P101" s="246"/>
      <c r="Q101" s="24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8"/>
      <c r="BA101" s="248"/>
      <c r="BB101" s="248"/>
      <c r="BC101" s="248"/>
      <c r="BD101" s="248"/>
      <c r="BE101" s="241"/>
      <c r="BF101" s="241"/>
      <c r="BG101" s="241"/>
      <c r="BH101" s="241"/>
      <c r="BI101" s="241"/>
      <c r="BJ101" s="241"/>
      <c r="BK101" s="241"/>
      <c r="BL101" s="241"/>
      <c r="BM101" s="241"/>
      <c r="BN101" s="241"/>
      <c r="BO101" s="241"/>
      <c r="BP101" s="241"/>
      <c r="BQ101" s="238">
        <v>95</v>
      </c>
      <c r="BR101" s="243"/>
      <c r="BS101" s="859"/>
      <c r="BT101" s="860"/>
      <c r="BU101" s="860"/>
      <c r="BV101" s="860"/>
      <c r="BW101" s="860"/>
      <c r="BX101" s="860"/>
      <c r="BY101" s="860"/>
      <c r="BZ101" s="860"/>
      <c r="CA101" s="860"/>
      <c r="CB101" s="860"/>
      <c r="CC101" s="860"/>
      <c r="CD101" s="860"/>
      <c r="CE101" s="860"/>
      <c r="CF101" s="860"/>
      <c r="CG101" s="865"/>
      <c r="CH101" s="862"/>
      <c r="CI101" s="863"/>
      <c r="CJ101" s="863"/>
      <c r="CK101" s="863"/>
      <c r="CL101" s="864"/>
      <c r="CM101" s="862"/>
      <c r="CN101" s="863"/>
      <c r="CO101" s="863"/>
      <c r="CP101" s="863"/>
      <c r="CQ101" s="864"/>
      <c r="CR101" s="862"/>
      <c r="CS101" s="863"/>
      <c r="CT101" s="863"/>
      <c r="CU101" s="863"/>
      <c r="CV101" s="864"/>
      <c r="CW101" s="862"/>
      <c r="CX101" s="863"/>
      <c r="CY101" s="863"/>
      <c r="CZ101" s="863"/>
      <c r="DA101" s="864"/>
      <c r="DB101" s="862"/>
      <c r="DC101" s="863"/>
      <c r="DD101" s="863"/>
      <c r="DE101" s="863"/>
      <c r="DF101" s="864"/>
      <c r="DG101" s="862"/>
      <c r="DH101" s="863"/>
      <c r="DI101" s="863"/>
      <c r="DJ101" s="863"/>
      <c r="DK101" s="864"/>
      <c r="DL101" s="862"/>
      <c r="DM101" s="863"/>
      <c r="DN101" s="863"/>
      <c r="DO101" s="863"/>
      <c r="DP101" s="864"/>
      <c r="DQ101" s="862"/>
      <c r="DR101" s="863"/>
      <c r="DS101" s="863"/>
      <c r="DT101" s="863"/>
      <c r="DU101" s="864"/>
      <c r="DV101" s="859"/>
      <c r="DW101" s="860"/>
      <c r="DX101" s="860"/>
      <c r="DY101" s="860"/>
      <c r="DZ101" s="861"/>
      <c r="EA101" s="230"/>
    </row>
    <row r="102" spans="1:131" ht="26.25" customHeight="1" thickBot="1" x14ac:dyDescent="0.25">
      <c r="A102" s="245"/>
      <c r="B102" s="246"/>
      <c r="C102" s="246"/>
      <c r="D102" s="246"/>
      <c r="E102" s="246"/>
      <c r="F102" s="246"/>
      <c r="G102" s="246"/>
      <c r="H102" s="246"/>
      <c r="I102" s="246"/>
      <c r="J102" s="246"/>
      <c r="K102" s="246"/>
      <c r="L102" s="246"/>
      <c r="M102" s="246"/>
      <c r="N102" s="246"/>
      <c r="O102" s="246"/>
      <c r="P102" s="246"/>
      <c r="Q102" s="24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8"/>
      <c r="BA102" s="248"/>
      <c r="BB102" s="248"/>
      <c r="BC102" s="248"/>
      <c r="BD102" s="248"/>
      <c r="BE102" s="241"/>
      <c r="BF102" s="241"/>
      <c r="BG102" s="241"/>
      <c r="BH102" s="241"/>
      <c r="BI102" s="241"/>
      <c r="BJ102" s="241"/>
      <c r="BK102" s="241"/>
      <c r="BL102" s="241"/>
      <c r="BM102" s="241"/>
      <c r="BN102" s="241"/>
      <c r="BO102" s="241"/>
      <c r="BP102" s="241"/>
      <c r="BQ102" s="240" t="s">
        <v>393</v>
      </c>
      <c r="BR102" s="789" t="s">
        <v>427</v>
      </c>
      <c r="BS102" s="790"/>
      <c r="BT102" s="790"/>
      <c r="BU102" s="790"/>
      <c r="BV102" s="790"/>
      <c r="BW102" s="790"/>
      <c r="BX102" s="790"/>
      <c r="BY102" s="790"/>
      <c r="BZ102" s="790"/>
      <c r="CA102" s="790"/>
      <c r="CB102" s="790"/>
      <c r="CC102" s="790"/>
      <c r="CD102" s="790"/>
      <c r="CE102" s="790"/>
      <c r="CF102" s="790"/>
      <c r="CG102" s="791"/>
      <c r="CH102" s="887"/>
      <c r="CI102" s="888"/>
      <c r="CJ102" s="888"/>
      <c r="CK102" s="888"/>
      <c r="CL102" s="889"/>
      <c r="CM102" s="887"/>
      <c r="CN102" s="888"/>
      <c r="CO102" s="888"/>
      <c r="CP102" s="888"/>
      <c r="CQ102" s="889"/>
      <c r="CR102" s="890"/>
      <c r="CS102" s="852"/>
      <c r="CT102" s="852"/>
      <c r="CU102" s="852"/>
      <c r="CV102" s="891"/>
      <c r="CW102" s="890"/>
      <c r="CX102" s="852"/>
      <c r="CY102" s="852"/>
      <c r="CZ102" s="852"/>
      <c r="DA102" s="891"/>
      <c r="DB102" s="890"/>
      <c r="DC102" s="852"/>
      <c r="DD102" s="852"/>
      <c r="DE102" s="852"/>
      <c r="DF102" s="891"/>
      <c r="DG102" s="890"/>
      <c r="DH102" s="852"/>
      <c r="DI102" s="852"/>
      <c r="DJ102" s="852"/>
      <c r="DK102" s="891"/>
      <c r="DL102" s="890"/>
      <c r="DM102" s="852"/>
      <c r="DN102" s="852"/>
      <c r="DO102" s="852"/>
      <c r="DP102" s="891"/>
      <c r="DQ102" s="890"/>
      <c r="DR102" s="852"/>
      <c r="DS102" s="852"/>
      <c r="DT102" s="852"/>
      <c r="DU102" s="891"/>
      <c r="DV102" s="789"/>
      <c r="DW102" s="790"/>
      <c r="DX102" s="790"/>
      <c r="DY102" s="790"/>
      <c r="DZ102" s="914"/>
      <c r="EA102" s="230"/>
    </row>
    <row r="103" spans="1:131" ht="26.25" customHeight="1" x14ac:dyDescent="0.2">
      <c r="A103" s="245"/>
      <c r="B103" s="246"/>
      <c r="C103" s="246"/>
      <c r="D103" s="246"/>
      <c r="E103" s="246"/>
      <c r="F103" s="246"/>
      <c r="G103" s="246"/>
      <c r="H103" s="246"/>
      <c r="I103" s="246"/>
      <c r="J103" s="246"/>
      <c r="K103" s="246"/>
      <c r="L103" s="246"/>
      <c r="M103" s="246"/>
      <c r="N103" s="246"/>
      <c r="O103" s="246"/>
      <c r="P103" s="246"/>
      <c r="Q103" s="24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8"/>
      <c r="BA103" s="248"/>
      <c r="BB103" s="248"/>
      <c r="BC103" s="248"/>
      <c r="BD103" s="248"/>
      <c r="BE103" s="241"/>
      <c r="BF103" s="241"/>
      <c r="BG103" s="241"/>
      <c r="BH103" s="241"/>
      <c r="BI103" s="241"/>
      <c r="BJ103" s="241"/>
      <c r="BK103" s="241"/>
      <c r="BL103" s="241"/>
      <c r="BM103" s="241"/>
      <c r="BN103" s="241"/>
      <c r="BO103" s="241"/>
      <c r="BP103" s="241"/>
      <c r="BQ103" s="915" t="s">
        <v>428</v>
      </c>
      <c r="BR103" s="915"/>
      <c r="BS103" s="915"/>
      <c r="BT103" s="915"/>
      <c r="BU103" s="915"/>
      <c r="BV103" s="915"/>
      <c r="BW103" s="915"/>
      <c r="BX103" s="915"/>
      <c r="BY103" s="915"/>
      <c r="BZ103" s="915"/>
      <c r="CA103" s="915"/>
      <c r="CB103" s="915"/>
      <c r="CC103" s="915"/>
      <c r="CD103" s="915"/>
      <c r="CE103" s="915"/>
      <c r="CF103" s="915"/>
      <c r="CG103" s="915"/>
      <c r="CH103" s="915"/>
      <c r="CI103" s="915"/>
      <c r="CJ103" s="915"/>
      <c r="CK103" s="915"/>
      <c r="CL103" s="915"/>
      <c r="CM103" s="915"/>
      <c r="CN103" s="915"/>
      <c r="CO103" s="915"/>
      <c r="CP103" s="915"/>
      <c r="CQ103" s="915"/>
      <c r="CR103" s="915"/>
      <c r="CS103" s="915"/>
      <c r="CT103" s="915"/>
      <c r="CU103" s="915"/>
      <c r="CV103" s="915"/>
      <c r="CW103" s="915"/>
      <c r="CX103" s="915"/>
      <c r="CY103" s="915"/>
      <c r="CZ103" s="915"/>
      <c r="DA103" s="915"/>
      <c r="DB103" s="915"/>
      <c r="DC103" s="915"/>
      <c r="DD103" s="915"/>
      <c r="DE103" s="915"/>
      <c r="DF103" s="915"/>
      <c r="DG103" s="915"/>
      <c r="DH103" s="915"/>
      <c r="DI103" s="915"/>
      <c r="DJ103" s="915"/>
      <c r="DK103" s="915"/>
      <c r="DL103" s="915"/>
      <c r="DM103" s="915"/>
      <c r="DN103" s="915"/>
      <c r="DO103" s="915"/>
      <c r="DP103" s="915"/>
      <c r="DQ103" s="915"/>
      <c r="DR103" s="915"/>
      <c r="DS103" s="915"/>
      <c r="DT103" s="915"/>
      <c r="DU103" s="915"/>
      <c r="DV103" s="915"/>
      <c r="DW103" s="915"/>
      <c r="DX103" s="915"/>
      <c r="DY103" s="915"/>
      <c r="DZ103" s="915"/>
      <c r="EA103" s="230"/>
    </row>
    <row r="104" spans="1:131" ht="26.25" customHeight="1" x14ac:dyDescent="0.2">
      <c r="A104" s="245"/>
      <c r="B104" s="246"/>
      <c r="C104" s="246"/>
      <c r="D104" s="246"/>
      <c r="E104" s="246"/>
      <c r="F104" s="246"/>
      <c r="G104" s="246"/>
      <c r="H104" s="246"/>
      <c r="I104" s="246"/>
      <c r="J104" s="246"/>
      <c r="K104" s="246"/>
      <c r="L104" s="246"/>
      <c r="M104" s="246"/>
      <c r="N104" s="246"/>
      <c r="O104" s="246"/>
      <c r="P104" s="246"/>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8"/>
      <c r="BA104" s="248"/>
      <c r="BB104" s="248"/>
      <c r="BC104" s="248"/>
      <c r="BD104" s="248"/>
      <c r="BE104" s="241"/>
      <c r="BF104" s="241"/>
      <c r="BG104" s="241"/>
      <c r="BH104" s="241"/>
      <c r="BI104" s="241"/>
      <c r="BJ104" s="241"/>
      <c r="BK104" s="241"/>
      <c r="BL104" s="241"/>
      <c r="BM104" s="241"/>
      <c r="BN104" s="241"/>
      <c r="BO104" s="241"/>
      <c r="BP104" s="241"/>
      <c r="BQ104" s="916" t="s">
        <v>429</v>
      </c>
      <c r="BR104" s="916"/>
      <c r="BS104" s="916"/>
      <c r="BT104" s="916"/>
      <c r="BU104" s="916"/>
      <c r="BV104" s="916"/>
      <c r="BW104" s="916"/>
      <c r="BX104" s="916"/>
      <c r="BY104" s="916"/>
      <c r="BZ104" s="916"/>
      <c r="CA104" s="916"/>
      <c r="CB104" s="916"/>
      <c r="CC104" s="916"/>
      <c r="CD104" s="916"/>
      <c r="CE104" s="916"/>
      <c r="CF104" s="916"/>
      <c r="CG104" s="916"/>
      <c r="CH104" s="916"/>
      <c r="CI104" s="916"/>
      <c r="CJ104" s="916"/>
      <c r="CK104" s="916"/>
      <c r="CL104" s="916"/>
      <c r="CM104" s="916"/>
      <c r="CN104" s="916"/>
      <c r="CO104" s="916"/>
      <c r="CP104" s="916"/>
      <c r="CQ104" s="916"/>
      <c r="CR104" s="916"/>
      <c r="CS104" s="916"/>
      <c r="CT104" s="916"/>
      <c r="CU104" s="916"/>
      <c r="CV104" s="916"/>
      <c r="CW104" s="916"/>
      <c r="CX104" s="916"/>
      <c r="CY104" s="916"/>
      <c r="CZ104" s="916"/>
      <c r="DA104" s="916"/>
      <c r="DB104" s="916"/>
      <c r="DC104" s="916"/>
      <c r="DD104" s="916"/>
      <c r="DE104" s="916"/>
      <c r="DF104" s="916"/>
      <c r="DG104" s="916"/>
      <c r="DH104" s="916"/>
      <c r="DI104" s="916"/>
      <c r="DJ104" s="916"/>
      <c r="DK104" s="916"/>
      <c r="DL104" s="916"/>
      <c r="DM104" s="916"/>
      <c r="DN104" s="916"/>
      <c r="DO104" s="916"/>
      <c r="DP104" s="916"/>
      <c r="DQ104" s="916"/>
      <c r="DR104" s="916"/>
      <c r="DS104" s="916"/>
      <c r="DT104" s="916"/>
      <c r="DU104" s="916"/>
      <c r="DV104" s="916"/>
      <c r="DW104" s="916"/>
      <c r="DX104" s="916"/>
      <c r="DY104" s="916"/>
      <c r="DZ104" s="916"/>
      <c r="EA104" s="230"/>
    </row>
    <row r="105" spans="1:131" ht="11.25" customHeight="1" x14ac:dyDescent="0.2">
      <c r="A105" s="241"/>
      <c r="B105" s="241"/>
      <c r="C105" s="241"/>
      <c r="D105" s="241"/>
      <c r="E105" s="241"/>
      <c r="F105" s="241"/>
      <c r="G105" s="241"/>
      <c r="H105" s="241"/>
      <c r="I105" s="241"/>
      <c r="J105" s="241"/>
      <c r="K105" s="241"/>
      <c r="L105" s="241"/>
      <c r="M105" s="241"/>
      <c r="N105" s="241"/>
      <c r="O105" s="241"/>
      <c r="P105" s="241"/>
      <c r="Q105" s="24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c r="BO105" s="241"/>
      <c r="BP105" s="241"/>
      <c r="BQ105" s="230"/>
      <c r="BR105" s="230"/>
      <c r="BS105" s="230"/>
      <c r="BT105" s="230"/>
      <c r="BU105" s="230"/>
      <c r="BV105" s="230"/>
      <c r="BW105" s="230"/>
      <c r="BX105" s="230"/>
      <c r="BY105" s="230"/>
      <c r="BZ105" s="230"/>
      <c r="CA105" s="230"/>
      <c r="CB105" s="230"/>
      <c r="CC105" s="230"/>
      <c r="CD105" s="230"/>
      <c r="CE105" s="230"/>
      <c r="CF105" s="230"/>
      <c r="CG105" s="230"/>
      <c r="CH105" s="230"/>
      <c r="CI105" s="230"/>
      <c r="CJ105" s="230"/>
      <c r="CK105" s="230"/>
      <c r="CL105" s="230"/>
      <c r="CM105" s="230"/>
      <c r="CN105" s="230"/>
      <c r="CO105" s="230"/>
      <c r="CP105" s="230"/>
      <c r="CQ105" s="230"/>
      <c r="CR105" s="230"/>
      <c r="CS105" s="230"/>
      <c r="CT105" s="230"/>
      <c r="CU105" s="230"/>
      <c r="CV105" s="230"/>
      <c r="CW105" s="230"/>
      <c r="CX105" s="230"/>
      <c r="CY105" s="230"/>
      <c r="CZ105" s="230"/>
      <c r="DA105" s="230"/>
      <c r="DB105" s="230"/>
      <c r="DC105" s="230"/>
      <c r="DD105" s="230"/>
      <c r="DE105" s="230"/>
      <c r="DF105" s="230"/>
      <c r="DG105" s="230"/>
      <c r="DH105" s="230"/>
      <c r="DI105" s="230"/>
      <c r="DJ105" s="230"/>
      <c r="DK105" s="230"/>
      <c r="DL105" s="230"/>
      <c r="DM105" s="230"/>
      <c r="DN105" s="230"/>
      <c r="DO105" s="230"/>
      <c r="DP105" s="230"/>
      <c r="DQ105" s="230"/>
      <c r="DR105" s="230"/>
      <c r="DS105" s="230"/>
      <c r="DT105" s="230"/>
      <c r="DU105" s="230"/>
      <c r="DV105" s="230"/>
      <c r="DW105" s="230"/>
      <c r="DX105" s="230"/>
      <c r="DY105" s="230"/>
      <c r="DZ105" s="230"/>
      <c r="EA105" s="230"/>
    </row>
    <row r="106" spans="1:131" ht="11.25" customHeight="1" x14ac:dyDescent="0.2">
      <c r="A106" s="241"/>
      <c r="B106" s="241"/>
      <c r="C106" s="241"/>
      <c r="D106" s="241"/>
      <c r="E106" s="241"/>
      <c r="F106" s="241"/>
      <c r="G106" s="241"/>
      <c r="H106" s="241"/>
      <c r="I106" s="241"/>
      <c r="J106" s="241"/>
      <c r="K106" s="241"/>
      <c r="L106" s="241"/>
      <c r="M106" s="241"/>
      <c r="N106" s="241"/>
      <c r="O106" s="241"/>
      <c r="P106" s="241"/>
      <c r="Q106" s="24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c r="BO106" s="241"/>
      <c r="BP106" s="241"/>
      <c r="BQ106" s="230"/>
      <c r="BR106" s="230"/>
      <c r="BS106" s="230"/>
      <c r="BT106" s="230"/>
      <c r="BU106" s="230"/>
      <c r="BV106" s="230"/>
      <c r="BW106" s="230"/>
      <c r="BX106" s="230"/>
      <c r="BY106" s="230"/>
      <c r="BZ106" s="230"/>
      <c r="CA106" s="230"/>
      <c r="CB106" s="230"/>
      <c r="CC106" s="230"/>
      <c r="CD106" s="230"/>
      <c r="CE106" s="230"/>
      <c r="CF106" s="230"/>
      <c r="CG106" s="230"/>
      <c r="CH106" s="230"/>
      <c r="CI106" s="230"/>
      <c r="CJ106" s="230"/>
      <c r="CK106" s="230"/>
      <c r="CL106" s="230"/>
      <c r="CM106" s="230"/>
      <c r="CN106" s="230"/>
      <c r="CO106" s="230"/>
      <c r="CP106" s="230"/>
      <c r="CQ106" s="230"/>
      <c r="CR106" s="230"/>
      <c r="CS106" s="230"/>
      <c r="CT106" s="230"/>
      <c r="CU106" s="230"/>
      <c r="CV106" s="230"/>
      <c r="CW106" s="230"/>
      <c r="CX106" s="230"/>
      <c r="CY106" s="230"/>
      <c r="CZ106" s="230"/>
      <c r="DA106" s="230"/>
      <c r="DB106" s="230"/>
      <c r="DC106" s="230"/>
      <c r="DD106" s="230"/>
      <c r="DE106" s="230"/>
      <c r="DF106" s="230"/>
      <c r="DG106" s="230"/>
      <c r="DH106" s="230"/>
      <c r="DI106" s="230"/>
      <c r="DJ106" s="230"/>
      <c r="DK106" s="230"/>
      <c r="DL106" s="230"/>
      <c r="DM106" s="230"/>
      <c r="DN106" s="230"/>
      <c r="DO106" s="230"/>
      <c r="DP106" s="230"/>
      <c r="DQ106" s="230"/>
      <c r="DR106" s="230"/>
      <c r="DS106" s="230"/>
      <c r="DT106" s="230"/>
      <c r="DU106" s="230"/>
      <c r="DV106" s="230"/>
      <c r="DW106" s="230"/>
      <c r="DX106" s="230"/>
      <c r="DY106" s="230"/>
      <c r="DZ106" s="230"/>
      <c r="EA106" s="230"/>
    </row>
    <row r="107" spans="1:131" s="230" customFormat="1" ht="26.25" customHeight="1" thickBot="1" x14ac:dyDescent="0.25">
      <c r="A107" s="249" t="s">
        <v>430</v>
      </c>
      <c r="B107" s="250"/>
      <c r="C107" s="250"/>
      <c r="D107" s="250"/>
      <c r="E107" s="250"/>
      <c r="F107" s="250"/>
      <c r="G107" s="250"/>
      <c r="H107" s="250"/>
      <c r="I107" s="250"/>
      <c r="J107" s="250"/>
      <c r="K107" s="250"/>
      <c r="L107" s="250"/>
      <c r="M107" s="250"/>
      <c r="N107" s="250"/>
      <c r="O107" s="250"/>
      <c r="P107" s="250"/>
      <c r="Q107" s="250"/>
      <c r="R107" s="250"/>
      <c r="S107" s="250"/>
      <c r="T107" s="250"/>
      <c r="U107" s="250"/>
      <c r="V107" s="250"/>
      <c r="W107" s="250"/>
      <c r="X107" s="250"/>
      <c r="Y107" s="250"/>
      <c r="Z107" s="250"/>
      <c r="AA107" s="250"/>
      <c r="AB107" s="250"/>
      <c r="AC107" s="250"/>
      <c r="AD107" s="250"/>
      <c r="AE107" s="250"/>
      <c r="AF107" s="250"/>
      <c r="AG107" s="250"/>
      <c r="AH107" s="250"/>
      <c r="AI107" s="250"/>
      <c r="AJ107" s="250"/>
      <c r="AK107" s="250"/>
      <c r="AL107" s="250"/>
      <c r="AM107" s="250"/>
      <c r="AN107" s="250"/>
      <c r="AO107" s="250"/>
      <c r="AP107" s="250"/>
      <c r="AQ107" s="250"/>
      <c r="AR107" s="250"/>
      <c r="AS107" s="250"/>
      <c r="AT107" s="250"/>
      <c r="AU107" s="249" t="s">
        <v>431</v>
      </c>
      <c r="AV107" s="250"/>
      <c r="AW107" s="250"/>
      <c r="AX107" s="250"/>
      <c r="AY107" s="250"/>
      <c r="AZ107" s="250"/>
      <c r="BA107" s="250"/>
      <c r="BB107" s="250"/>
      <c r="BC107" s="250"/>
      <c r="BD107" s="250"/>
      <c r="BE107" s="250"/>
      <c r="BF107" s="250"/>
      <c r="BG107" s="250"/>
      <c r="BH107" s="250"/>
      <c r="BI107" s="250"/>
      <c r="BJ107" s="250"/>
      <c r="BK107" s="250"/>
      <c r="BL107" s="250"/>
      <c r="BM107" s="250"/>
      <c r="BN107" s="250"/>
      <c r="BO107" s="250"/>
      <c r="BP107" s="250"/>
      <c r="BQ107" s="250"/>
      <c r="BR107" s="250"/>
      <c r="BS107" s="250"/>
      <c r="BT107" s="250"/>
      <c r="BU107" s="250"/>
      <c r="BV107" s="250"/>
      <c r="BW107" s="250"/>
      <c r="BX107" s="250"/>
      <c r="BY107" s="250"/>
      <c r="BZ107" s="250"/>
      <c r="CA107" s="250"/>
      <c r="CB107" s="250"/>
      <c r="CC107" s="250"/>
      <c r="CD107" s="250"/>
      <c r="CE107" s="250"/>
      <c r="CF107" s="250"/>
      <c r="CG107" s="250"/>
      <c r="CH107" s="250"/>
      <c r="CI107" s="250"/>
      <c r="CJ107" s="250"/>
      <c r="CK107" s="250"/>
      <c r="CL107" s="250"/>
      <c r="CM107" s="250"/>
      <c r="CN107" s="250"/>
      <c r="CO107" s="250"/>
      <c r="CP107" s="250"/>
      <c r="CQ107" s="250"/>
      <c r="CR107" s="250"/>
      <c r="CS107" s="250"/>
      <c r="CT107" s="250"/>
      <c r="CU107" s="250"/>
      <c r="CV107" s="250"/>
      <c r="CW107" s="250"/>
      <c r="CX107" s="250"/>
      <c r="CY107" s="250"/>
      <c r="CZ107" s="250"/>
      <c r="DA107" s="250"/>
      <c r="DB107" s="250"/>
      <c r="DC107" s="250"/>
      <c r="DD107" s="250"/>
      <c r="DE107" s="250"/>
      <c r="DF107" s="250"/>
      <c r="DG107" s="250"/>
      <c r="DH107" s="250"/>
      <c r="DI107" s="250"/>
      <c r="DJ107" s="250"/>
      <c r="DK107" s="250"/>
      <c r="DL107" s="250"/>
      <c r="DM107" s="250"/>
      <c r="DN107" s="250"/>
      <c r="DO107" s="250"/>
      <c r="DP107" s="250"/>
      <c r="DQ107" s="250"/>
      <c r="DR107" s="250"/>
      <c r="DS107" s="250"/>
      <c r="DT107" s="250"/>
      <c r="DU107" s="250"/>
      <c r="DV107" s="250"/>
      <c r="DW107" s="250"/>
      <c r="DX107" s="250"/>
      <c r="DY107" s="250"/>
      <c r="DZ107" s="250"/>
    </row>
    <row r="108" spans="1:131" s="230" customFormat="1" ht="26.25" customHeight="1" x14ac:dyDescent="0.2">
      <c r="A108" s="917" t="s">
        <v>432</v>
      </c>
      <c r="B108" s="918"/>
      <c r="C108" s="918"/>
      <c r="D108" s="918"/>
      <c r="E108" s="918"/>
      <c r="F108" s="918"/>
      <c r="G108" s="918"/>
      <c r="H108" s="918"/>
      <c r="I108" s="918"/>
      <c r="J108" s="918"/>
      <c r="K108" s="918"/>
      <c r="L108" s="918"/>
      <c r="M108" s="918"/>
      <c r="N108" s="918"/>
      <c r="O108" s="918"/>
      <c r="P108" s="918"/>
      <c r="Q108" s="918"/>
      <c r="R108" s="918"/>
      <c r="S108" s="918"/>
      <c r="T108" s="918"/>
      <c r="U108" s="918"/>
      <c r="V108" s="918"/>
      <c r="W108" s="918"/>
      <c r="X108" s="918"/>
      <c r="Y108" s="918"/>
      <c r="Z108" s="918"/>
      <c r="AA108" s="918"/>
      <c r="AB108" s="918"/>
      <c r="AC108" s="918"/>
      <c r="AD108" s="918"/>
      <c r="AE108" s="918"/>
      <c r="AF108" s="918"/>
      <c r="AG108" s="918"/>
      <c r="AH108" s="918"/>
      <c r="AI108" s="918"/>
      <c r="AJ108" s="918"/>
      <c r="AK108" s="918"/>
      <c r="AL108" s="918"/>
      <c r="AM108" s="918"/>
      <c r="AN108" s="918"/>
      <c r="AO108" s="918"/>
      <c r="AP108" s="918"/>
      <c r="AQ108" s="918"/>
      <c r="AR108" s="918"/>
      <c r="AS108" s="918"/>
      <c r="AT108" s="919"/>
      <c r="AU108" s="917" t="s">
        <v>433</v>
      </c>
      <c r="AV108" s="918"/>
      <c r="AW108" s="918"/>
      <c r="AX108" s="918"/>
      <c r="AY108" s="918"/>
      <c r="AZ108" s="918"/>
      <c r="BA108" s="918"/>
      <c r="BB108" s="918"/>
      <c r="BC108" s="918"/>
      <c r="BD108" s="918"/>
      <c r="BE108" s="918"/>
      <c r="BF108" s="918"/>
      <c r="BG108" s="918"/>
      <c r="BH108" s="918"/>
      <c r="BI108" s="918"/>
      <c r="BJ108" s="918"/>
      <c r="BK108" s="918"/>
      <c r="BL108" s="918"/>
      <c r="BM108" s="918"/>
      <c r="BN108" s="918"/>
      <c r="BO108" s="918"/>
      <c r="BP108" s="918"/>
      <c r="BQ108" s="918"/>
      <c r="BR108" s="918"/>
      <c r="BS108" s="918"/>
      <c r="BT108" s="918"/>
      <c r="BU108" s="918"/>
      <c r="BV108" s="918"/>
      <c r="BW108" s="918"/>
      <c r="BX108" s="918"/>
      <c r="BY108" s="918"/>
      <c r="BZ108" s="918"/>
      <c r="CA108" s="918"/>
      <c r="CB108" s="918"/>
      <c r="CC108" s="918"/>
      <c r="CD108" s="918"/>
      <c r="CE108" s="918"/>
      <c r="CF108" s="918"/>
      <c r="CG108" s="918"/>
      <c r="CH108" s="918"/>
      <c r="CI108" s="918"/>
      <c r="CJ108" s="918"/>
      <c r="CK108" s="918"/>
      <c r="CL108" s="918"/>
      <c r="CM108" s="918"/>
      <c r="CN108" s="918"/>
      <c r="CO108" s="918"/>
      <c r="CP108" s="918"/>
      <c r="CQ108" s="918"/>
      <c r="CR108" s="918"/>
      <c r="CS108" s="918"/>
      <c r="CT108" s="918"/>
      <c r="CU108" s="918"/>
      <c r="CV108" s="918"/>
      <c r="CW108" s="918"/>
      <c r="CX108" s="918"/>
      <c r="CY108" s="918"/>
      <c r="CZ108" s="918"/>
      <c r="DA108" s="918"/>
      <c r="DB108" s="918"/>
      <c r="DC108" s="918"/>
      <c r="DD108" s="918"/>
      <c r="DE108" s="918"/>
      <c r="DF108" s="918"/>
      <c r="DG108" s="918"/>
      <c r="DH108" s="918"/>
      <c r="DI108" s="918"/>
      <c r="DJ108" s="918"/>
      <c r="DK108" s="918"/>
      <c r="DL108" s="918"/>
      <c r="DM108" s="918"/>
      <c r="DN108" s="918"/>
      <c r="DO108" s="918"/>
      <c r="DP108" s="918"/>
      <c r="DQ108" s="918"/>
      <c r="DR108" s="918"/>
      <c r="DS108" s="918"/>
      <c r="DT108" s="918"/>
      <c r="DU108" s="918"/>
      <c r="DV108" s="918"/>
      <c r="DW108" s="918"/>
      <c r="DX108" s="918"/>
      <c r="DY108" s="918"/>
      <c r="DZ108" s="919"/>
    </row>
    <row r="109" spans="1:131" s="230" customFormat="1" ht="26.25" customHeight="1" x14ac:dyDescent="0.2">
      <c r="A109" s="912" t="s">
        <v>434</v>
      </c>
      <c r="B109" s="893"/>
      <c r="C109" s="893"/>
      <c r="D109" s="893"/>
      <c r="E109" s="893"/>
      <c r="F109" s="893"/>
      <c r="G109" s="893"/>
      <c r="H109" s="893"/>
      <c r="I109" s="893"/>
      <c r="J109" s="893"/>
      <c r="K109" s="893"/>
      <c r="L109" s="893"/>
      <c r="M109" s="893"/>
      <c r="N109" s="893"/>
      <c r="O109" s="893"/>
      <c r="P109" s="893"/>
      <c r="Q109" s="893"/>
      <c r="R109" s="893"/>
      <c r="S109" s="893"/>
      <c r="T109" s="893"/>
      <c r="U109" s="893"/>
      <c r="V109" s="893"/>
      <c r="W109" s="893"/>
      <c r="X109" s="893"/>
      <c r="Y109" s="893"/>
      <c r="Z109" s="894"/>
      <c r="AA109" s="892" t="s">
        <v>435</v>
      </c>
      <c r="AB109" s="893"/>
      <c r="AC109" s="893"/>
      <c r="AD109" s="893"/>
      <c r="AE109" s="894"/>
      <c r="AF109" s="892" t="s">
        <v>436</v>
      </c>
      <c r="AG109" s="893"/>
      <c r="AH109" s="893"/>
      <c r="AI109" s="893"/>
      <c r="AJ109" s="894"/>
      <c r="AK109" s="892" t="s">
        <v>310</v>
      </c>
      <c r="AL109" s="893"/>
      <c r="AM109" s="893"/>
      <c r="AN109" s="893"/>
      <c r="AO109" s="894"/>
      <c r="AP109" s="892" t="s">
        <v>437</v>
      </c>
      <c r="AQ109" s="893"/>
      <c r="AR109" s="893"/>
      <c r="AS109" s="893"/>
      <c r="AT109" s="895"/>
      <c r="AU109" s="912" t="s">
        <v>434</v>
      </c>
      <c r="AV109" s="893"/>
      <c r="AW109" s="893"/>
      <c r="AX109" s="893"/>
      <c r="AY109" s="893"/>
      <c r="AZ109" s="893"/>
      <c r="BA109" s="893"/>
      <c r="BB109" s="893"/>
      <c r="BC109" s="893"/>
      <c r="BD109" s="893"/>
      <c r="BE109" s="893"/>
      <c r="BF109" s="893"/>
      <c r="BG109" s="893"/>
      <c r="BH109" s="893"/>
      <c r="BI109" s="893"/>
      <c r="BJ109" s="893"/>
      <c r="BK109" s="893"/>
      <c r="BL109" s="893"/>
      <c r="BM109" s="893"/>
      <c r="BN109" s="893"/>
      <c r="BO109" s="893"/>
      <c r="BP109" s="894"/>
      <c r="BQ109" s="892" t="s">
        <v>435</v>
      </c>
      <c r="BR109" s="893"/>
      <c r="BS109" s="893"/>
      <c r="BT109" s="893"/>
      <c r="BU109" s="894"/>
      <c r="BV109" s="892" t="s">
        <v>436</v>
      </c>
      <c r="BW109" s="893"/>
      <c r="BX109" s="893"/>
      <c r="BY109" s="893"/>
      <c r="BZ109" s="894"/>
      <c r="CA109" s="892" t="s">
        <v>310</v>
      </c>
      <c r="CB109" s="893"/>
      <c r="CC109" s="893"/>
      <c r="CD109" s="893"/>
      <c r="CE109" s="894"/>
      <c r="CF109" s="913" t="s">
        <v>437</v>
      </c>
      <c r="CG109" s="913"/>
      <c r="CH109" s="913"/>
      <c r="CI109" s="913"/>
      <c r="CJ109" s="913"/>
      <c r="CK109" s="892" t="s">
        <v>438</v>
      </c>
      <c r="CL109" s="893"/>
      <c r="CM109" s="893"/>
      <c r="CN109" s="893"/>
      <c r="CO109" s="893"/>
      <c r="CP109" s="893"/>
      <c r="CQ109" s="893"/>
      <c r="CR109" s="893"/>
      <c r="CS109" s="893"/>
      <c r="CT109" s="893"/>
      <c r="CU109" s="893"/>
      <c r="CV109" s="893"/>
      <c r="CW109" s="893"/>
      <c r="CX109" s="893"/>
      <c r="CY109" s="893"/>
      <c r="CZ109" s="893"/>
      <c r="DA109" s="893"/>
      <c r="DB109" s="893"/>
      <c r="DC109" s="893"/>
      <c r="DD109" s="893"/>
      <c r="DE109" s="893"/>
      <c r="DF109" s="894"/>
      <c r="DG109" s="892" t="s">
        <v>435</v>
      </c>
      <c r="DH109" s="893"/>
      <c r="DI109" s="893"/>
      <c r="DJ109" s="893"/>
      <c r="DK109" s="894"/>
      <c r="DL109" s="892" t="s">
        <v>436</v>
      </c>
      <c r="DM109" s="893"/>
      <c r="DN109" s="893"/>
      <c r="DO109" s="893"/>
      <c r="DP109" s="894"/>
      <c r="DQ109" s="892" t="s">
        <v>310</v>
      </c>
      <c r="DR109" s="893"/>
      <c r="DS109" s="893"/>
      <c r="DT109" s="893"/>
      <c r="DU109" s="894"/>
      <c r="DV109" s="892" t="s">
        <v>437</v>
      </c>
      <c r="DW109" s="893"/>
      <c r="DX109" s="893"/>
      <c r="DY109" s="893"/>
      <c r="DZ109" s="895"/>
    </row>
    <row r="110" spans="1:131" s="230" customFormat="1" ht="26.25" customHeight="1" x14ac:dyDescent="0.2">
      <c r="A110" s="896" t="s">
        <v>439</v>
      </c>
      <c r="B110" s="897"/>
      <c r="C110" s="897"/>
      <c r="D110" s="897"/>
      <c r="E110" s="897"/>
      <c r="F110" s="897"/>
      <c r="G110" s="897"/>
      <c r="H110" s="897"/>
      <c r="I110" s="897"/>
      <c r="J110" s="897"/>
      <c r="K110" s="897"/>
      <c r="L110" s="897"/>
      <c r="M110" s="897"/>
      <c r="N110" s="897"/>
      <c r="O110" s="897"/>
      <c r="P110" s="897"/>
      <c r="Q110" s="897"/>
      <c r="R110" s="897"/>
      <c r="S110" s="897"/>
      <c r="T110" s="897"/>
      <c r="U110" s="897"/>
      <c r="V110" s="897"/>
      <c r="W110" s="897"/>
      <c r="X110" s="897"/>
      <c r="Y110" s="897"/>
      <c r="Z110" s="898"/>
      <c r="AA110" s="899">
        <v>217197</v>
      </c>
      <c r="AB110" s="900"/>
      <c r="AC110" s="900"/>
      <c r="AD110" s="900"/>
      <c r="AE110" s="901"/>
      <c r="AF110" s="902">
        <v>215364</v>
      </c>
      <c r="AG110" s="900"/>
      <c r="AH110" s="900"/>
      <c r="AI110" s="900"/>
      <c r="AJ110" s="901"/>
      <c r="AK110" s="902">
        <v>203240</v>
      </c>
      <c r="AL110" s="900"/>
      <c r="AM110" s="900"/>
      <c r="AN110" s="900"/>
      <c r="AO110" s="901"/>
      <c r="AP110" s="903">
        <v>5</v>
      </c>
      <c r="AQ110" s="904"/>
      <c r="AR110" s="904"/>
      <c r="AS110" s="904"/>
      <c r="AT110" s="905"/>
      <c r="AU110" s="906" t="s">
        <v>75</v>
      </c>
      <c r="AV110" s="907"/>
      <c r="AW110" s="907"/>
      <c r="AX110" s="907"/>
      <c r="AY110" s="907"/>
      <c r="AZ110" s="929" t="s">
        <v>440</v>
      </c>
      <c r="BA110" s="897"/>
      <c r="BB110" s="897"/>
      <c r="BC110" s="897"/>
      <c r="BD110" s="897"/>
      <c r="BE110" s="897"/>
      <c r="BF110" s="897"/>
      <c r="BG110" s="897"/>
      <c r="BH110" s="897"/>
      <c r="BI110" s="897"/>
      <c r="BJ110" s="897"/>
      <c r="BK110" s="897"/>
      <c r="BL110" s="897"/>
      <c r="BM110" s="897"/>
      <c r="BN110" s="897"/>
      <c r="BO110" s="897"/>
      <c r="BP110" s="898"/>
      <c r="BQ110" s="930">
        <v>1767635</v>
      </c>
      <c r="BR110" s="931"/>
      <c r="BS110" s="931"/>
      <c r="BT110" s="931"/>
      <c r="BU110" s="931"/>
      <c r="BV110" s="931">
        <v>1565960</v>
      </c>
      <c r="BW110" s="931"/>
      <c r="BX110" s="931"/>
      <c r="BY110" s="931"/>
      <c r="BZ110" s="931"/>
      <c r="CA110" s="931">
        <v>1374121</v>
      </c>
      <c r="CB110" s="931"/>
      <c r="CC110" s="931"/>
      <c r="CD110" s="931"/>
      <c r="CE110" s="931"/>
      <c r="CF110" s="944">
        <v>33.5</v>
      </c>
      <c r="CG110" s="945"/>
      <c r="CH110" s="945"/>
      <c r="CI110" s="945"/>
      <c r="CJ110" s="945"/>
      <c r="CK110" s="946" t="s">
        <v>441</v>
      </c>
      <c r="CL110" s="947"/>
      <c r="CM110" s="929" t="s">
        <v>442</v>
      </c>
      <c r="CN110" s="897"/>
      <c r="CO110" s="897"/>
      <c r="CP110" s="897"/>
      <c r="CQ110" s="897"/>
      <c r="CR110" s="897"/>
      <c r="CS110" s="897"/>
      <c r="CT110" s="897"/>
      <c r="CU110" s="897"/>
      <c r="CV110" s="897"/>
      <c r="CW110" s="897"/>
      <c r="CX110" s="897"/>
      <c r="CY110" s="897"/>
      <c r="CZ110" s="897"/>
      <c r="DA110" s="897"/>
      <c r="DB110" s="897"/>
      <c r="DC110" s="897"/>
      <c r="DD110" s="897"/>
      <c r="DE110" s="897"/>
      <c r="DF110" s="898"/>
      <c r="DG110" s="930" t="s">
        <v>443</v>
      </c>
      <c r="DH110" s="931"/>
      <c r="DI110" s="931"/>
      <c r="DJ110" s="931"/>
      <c r="DK110" s="931"/>
      <c r="DL110" s="931" t="s">
        <v>443</v>
      </c>
      <c r="DM110" s="931"/>
      <c r="DN110" s="931"/>
      <c r="DO110" s="931"/>
      <c r="DP110" s="931"/>
      <c r="DQ110" s="931" t="s">
        <v>444</v>
      </c>
      <c r="DR110" s="931"/>
      <c r="DS110" s="931"/>
      <c r="DT110" s="931"/>
      <c r="DU110" s="931"/>
      <c r="DV110" s="932" t="s">
        <v>130</v>
      </c>
      <c r="DW110" s="932"/>
      <c r="DX110" s="932"/>
      <c r="DY110" s="932"/>
      <c r="DZ110" s="933"/>
    </row>
    <row r="111" spans="1:131" s="230" customFormat="1" ht="26.25" customHeight="1" x14ac:dyDescent="0.2">
      <c r="A111" s="934" t="s">
        <v>445</v>
      </c>
      <c r="B111" s="935"/>
      <c r="C111" s="935"/>
      <c r="D111" s="935"/>
      <c r="E111" s="935"/>
      <c r="F111" s="935"/>
      <c r="G111" s="935"/>
      <c r="H111" s="935"/>
      <c r="I111" s="935"/>
      <c r="J111" s="935"/>
      <c r="K111" s="935"/>
      <c r="L111" s="935"/>
      <c r="M111" s="935"/>
      <c r="N111" s="935"/>
      <c r="O111" s="935"/>
      <c r="P111" s="935"/>
      <c r="Q111" s="935"/>
      <c r="R111" s="935"/>
      <c r="S111" s="935"/>
      <c r="T111" s="935"/>
      <c r="U111" s="935"/>
      <c r="V111" s="935"/>
      <c r="W111" s="935"/>
      <c r="X111" s="935"/>
      <c r="Y111" s="935"/>
      <c r="Z111" s="936"/>
      <c r="AA111" s="937" t="s">
        <v>446</v>
      </c>
      <c r="AB111" s="938"/>
      <c r="AC111" s="938"/>
      <c r="AD111" s="938"/>
      <c r="AE111" s="939"/>
      <c r="AF111" s="940" t="s">
        <v>444</v>
      </c>
      <c r="AG111" s="938"/>
      <c r="AH111" s="938"/>
      <c r="AI111" s="938"/>
      <c r="AJ111" s="939"/>
      <c r="AK111" s="940" t="s">
        <v>443</v>
      </c>
      <c r="AL111" s="938"/>
      <c r="AM111" s="938"/>
      <c r="AN111" s="938"/>
      <c r="AO111" s="939"/>
      <c r="AP111" s="941" t="s">
        <v>443</v>
      </c>
      <c r="AQ111" s="942"/>
      <c r="AR111" s="942"/>
      <c r="AS111" s="942"/>
      <c r="AT111" s="943"/>
      <c r="AU111" s="908"/>
      <c r="AV111" s="909"/>
      <c r="AW111" s="909"/>
      <c r="AX111" s="909"/>
      <c r="AY111" s="909"/>
      <c r="AZ111" s="922" t="s">
        <v>447</v>
      </c>
      <c r="BA111" s="923"/>
      <c r="BB111" s="923"/>
      <c r="BC111" s="923"/>
      <c r="BD111" s="923"/>
      <c r="BE111" s="923"/>
      <c r="BF111" s="923"/>
      <c r="BG111" s="923"/>
      <c r="BH111" s="923"/>
      <c r="BI111" s="923"/>
      <c r="BJ111" s="923"/>
      <c r="BK111" s="923"/>
      <c r="BL111" s="923"/>
      <c r="BM111" s="923"/>
      <c r="BN111" s="923"/>
      <c r="BO111" s="923"/>
      <c r="BP111" s="924"/>
      <c r="BQ111" s="925" t="s">
        <v>446</v>
      </c>
      <c r="BR111" s="926"/>
      <c r="BS111" s="926"/>
      <c r="BT111" s="926"/>
      <c r="BU111" s="926"/>
      <c r="BV111" s="926" t="s">
        <v>444</v>
      </c>
      <c r="BW111" s="926"/>
      <c r="BX111" s="926"/>
      <c r="BY111" s="926"/>
      <c r="BZ111" s="926"/>
      <c r="CA111" s="926" t="s">
        <v>443</v>
      </c>
      <c r="CB111" s="926"/>
      <c r="CC111" s="926"/>
      <c r="CD111" s="926"/>
      <c r="CE111" s="926"/>
      <c r="CF111" s="920" t="s">
        <v>444</v>
      </c>
      <c r="CG111" s="921"/>
      <c r="CH111" s="921"/>
      <c r="CI111" s="921"/>
      <c r="CJ111" s="921"/>
      <c r="CK111" s="948"/>
      <c r="CL111" s="949"/>
      <c r="CM111" s="922" t="s">
        <v>448</v>
      </c>
      <c r="CN111" s="923"/>
      <c r="CO111" s="923"/>
      <c r="CP111" s="923"/>
      <c r="CQ111" s="923"/>
      <c r="CR111" s="923"/>
      <c r="CS111" s="923"/>
      <c r="CT111" s="923"/>
      <c r="CU111" s="923"/>
      <c r="CV111" s="923"/>
      <c r="CW111" s="923"/>
      <c r="CX111" s="923"/>
      <c r="CY111" s="923"/>
      <c r="CZ111" s="923"/>
      <c r="DA111" s="923"/>
      <c r="DB111" s="923"/>
      <c r="DC111" s="923"/>
      <c r="DD111" s="923"/>
      <c r="DE111" s="923"/>
      <c r="DF111" s="924"/>
      <c r="DG111" s="925" t="s">
        <v>449</v>
      </c>
      <c r="DH111" s="926"/>
      <c r="DI111" s="926"/>
      <c r="DJ111" s="926"/>
      <c r="DK111" s="926"/>
      <c r="DL111" s="926" t="s">
        <v>443</v>
      </c>
      <c r="DM111" s="926"/>
      <c r="DN111" s="926"/>
      <c r="DO111" s="926"/>
      <c r="DP111" s="926"/>
      <c r="DQ111" s="926" t="s">
        <v>446</v>
      </c>
      <c r="DR111" s="926"/>
      <c r="DS111" s="926"/>
      <c r="DT111" s="926"/>
      <c r="DU111" s="926"/>
      <c r="DV111" s="927" t="s">
        <v>416</v>
      </c>
      <c r="DW111" s="927"/>
      <c r="DX111" s="927"/>
      <c r="DY111" s="927"/>
      <c r="DZ111" s="928"/>
    </row>
    <row r="112" spans="1:131" s="230" customFormat="1" ht="26.25" customHeight="1" x14ac:dyDescent="0.2">
      <c r="A112" s="952" t="s">
        <v>450</v>
      </c>
      <c r="B112" s="953"/>
      <c r="C112" s="923" t="s">
        <v>451</v>
      </c>
      <c r="D112" s="923"/>
      <c r="E112" s="923"/>
      <c r="F112" s="923"/>
      <c r="G112" s="923"/>
      <c r="H112" s="923"/>
      <c r="I112" s="923"/>
      <c r="J112" s="923"/>
      <c r="K112" s="923"/>
      <c r="L112" s="923"/>
      <c r="M112" s="923"/>
      <c r="N112" s="923"/>
      <c r="O112" s="923"/>
      <c r="P112" s="923"/>
      <c r="Q112" s="923"/>
      <c r="R112" s="923"/>
      <c r="S112" s="923"/>
      <c r="T112" s="923"/>
      <c r="U112" s="923"/>
      <c r="V112" s="923"/>
      <c r="W112" s="923"/>
      <c r="X112" s="923"/>
      <c r="Y112" s="923"/>
      <c r="Z112" s="924"/>
      <c r="AA112" s="958" t="s">
        <v>443</v>
      </c>
      <c r="AB112" s="959"/>
      <c r="AC112" s="959"/>
      <c r="AD112" s="959"/>
      <c r="AE112" s="960"/>
      <c r="AF112" s="961" t="s">
        <v>443</v>
      </c>
      <c r="AG112" s="959"/>
      <c r="AH112" s="959"/>
      <c r="AI112" s="959"/>
      <c r="AJ112" s="960"/>
      <c r="AK112" s="961" t="s">
        <v>449</v>
      </c>
      <c r="AL112" s="959"/>
      <c r="AM112" s="959"/>
      <c r="AN112" s="959"/>
      <c r="AO112" s="960"/>
      <c r="AP112" s="962" t="s">
        <v>416</v>
      </c>
      <c r="AQ112" s="963"/>
      <c r="AR112" s="963"/>
      <c r="AS112" s="963"/>
      <c r="AT112" s="964"/>
      <c r="AU112" s="908"/>
      <c r="AV112" s="909"/>
      <c r="AW112" s="909"/>
      <c r="AX112" s="909"/>
      <c r="AY112" s="909"/>
      <c r="AZ112" s="922" t="s">
        <v>452</v>
      </c>
      <c r="BA112" s="923"/>
      <c r="BB112" s="923"/>
      <c r="BC112" s="923"/>
      <c r="BD112" s="923"/>
      <c r="BE112" s="923"/>
      <c r="BF112" s="923"/>
      <c r="BG112" s="923"/>
      <c r="BH112" s="923"/>
      <c r="BI112" s="923"/>
      <c r="BJ112" s="923"/>
      <c r="BK112" s="923"/>
      <c r="BL112" s="923"/>
      <c r="BM112" s="923"/>
      <c r="BN112" s="923"/>
      <c r="BO112" s="923"/>
      <c r="BP112" s="924"/>
      <c r="BQ112" s="925">
        <v>704777</v>
      </c>
      <c r="BR112" s="926"/>
      <c r="BS112" s="926"/>
      <c r="BT112" s="926"/>
      <c r="BU112" s="926"/>
      <c r="BV112" s="926">
        <v>654385</v>
      </c>
      <c r="BW112" s="926"/>
      <c r="BX112" s="926"/>
      <c r="BY112" s="926"/>
      <c r="BZ112" s="926"/>
      <c r="CA112" s="926">
        <v>551119</v>
      </c>
      <c r="CB112" s="926"/>
      <c r="CC112" s="926"/>
      <c r="CD112" s="926"/>
      <c r="CE112" s="926"/>
      <c r="CF112" s="920">
        <v>13.4</v>
      </c>
      <c r="CG112" s="921"/>
      <c r="CH112" s="921"/>
      <c r="CI112" s="921"/>
      <c r="CJ112" s="921"/>
      <c r="CK112" s="948"/>
      <c r="CL112" s="949"/>
      <c r="CM112" s="922" t="s">
        <v>453</v>
      </c>
      <c r="CN112" s="923"/>
      <c r="CO112" s="923"/>
      <c r="CP112" s="923"/>
      <c r="CQ112" s="923"/>
      <c r="CR112" s="923"/>
      <c r="CS112" s="923"/>
      <c r="CT112" s="923"/>
      <c r="CU112" s="923"/>
      <c r="CV112" s="923"/>
      <c r="CW112" s="923"/>
      <c r="CX112" s="923"/>
      <c r="CY112" s="923"/>
      <c r="CZ112" s="923"/>
      <c r="DA112" s="923"/>
      <c r="DB112" s="923"/>
      <c r="DC112" s="923"/>
      <c r="DD112" s="923"/>
      <c r="DE112" s="923"/>
      <c r="DF112" s="924"/>
      <c r="DG112" s="925" t="s">
        <v>454</v>
      </c>
      <c r="DH112" s="926"/>
      <c r="DI112" s="926"/>
      <c r="DJ112" s="926"/>
      <c r="DK112" s="926"/>
      <c r="DL112" s="926" t="s">
        <v>443</v>
      </c>
      <c r="DM112" s="926"/>
      <c r="DN112" s="926"/>
      <c r="DO112" s="926"/>
      <c r="DP112" s="926"/>
      <c r="DQ112" s="926" t="s">
        <v>449</v>
      </c>
      <c r="DR112" s="926"/>
      <c r="DS112" s="926"/>
      <c r="DT112" s="926"/>
      <c r="DU112" s="926"/>
      <c r="DV112" s="927" t="s">
        <v>454</v>
      </c>
      <c r="DW112" s="927"/>
      <c r="DX112" s="927"/>
      <c r="DY112" s="927"/>
      <c r="DZ112" s="928"/>
    </row>
    <row r="113" spans="1:130" s="230" customFormat="1" ht="26.25" customHeight="1" x14ac:dyDescent="0.2">
      <c r="A113" s="954"/>
      <c r="B113" s="955"/>
      <c r="C113" s="923" t="s">
        <v>455</v>
      </c>
      <c r="D113" s="923"/>
      <c r="E113" s="923"/>
      <c r="F113" s="923"/>
      <c r="G113" s="923"/>
      <c r="H113" s="923"/>
      <c r="I113" s="923"/>
      <c r="J113" s="923"/>
      <c r="K113" s="923"/>
      <c r="L113" s="923"/>
      <c r="M113" s="923"/>
      <c r="N113" s="923"/>
      <c r="O113" s="923"/>
      <c r="P113" s="923"/>
      <c r="Q113" s="923"/>
      <c r="R113" s="923"/>
      <c r="S113" s="923"/>
      <c r="T113" s="923"/>
      <c r="U113" s="923"/>
      <c r="V113" s="923"/>
      <c r="W113" s="923"/>
      <c r="X113" s="923"/>
      <c r="Y113" s="923"/>
      <c r="Z113" s="924"/>
      <c r="AA113" s="937">
        <v>158757</v>
      </c>
      <c r="AB113" s="938"/>
      <c r="AC113" s="938"/>
      <c r="AD113" s="938"/>
      <c r="AE113" s="939"/>
      <c r="AF113" s="940">
        <v>134381</v>
      </c>
      <c r="AG113" s="938"/>
      <c r="AH113" s="938"/>
      <c r="AI113" s="938"/>
      <c r="AJ113" s="939"/>
      <c r="AK113" s="940">
        <v>122670</v>
      </c>
      <c r="AL113" s="938"/>
      <c r="AM113" s="938"/>
      <c r="AN113" s="938"/>
      <c r="AO113" s="939"/>
      <c r="AP113" s="941">
        <v>3</v>
      </c>
      <c r="AQ113" s="942"/>
      <c r="AR113" s="942"/>
      <c r="AS113" s="942"/>
      <c r="AT113" s="943"/>
      <c r="AU113" s="908"/>
      <c r="AV113" s="909"/>
      <c r="AW113" s="909"/>
      <c r="AX113" s="909"/>
      <c r="AY113" s="909"/>
      <c r="AZ113" s="922" t="s">
        <v>456</v>
      </c>
      <c r="BA113" s="923"/>
      <c r="BB113" s="923"/>
      <c r="BC113" s="923"/>
      <c r="BD113" s="923"/>
      <c r="BE113" s="923"/>
      <c r="BF113" s="923"/>
      <c r="BG113" s="923"/>
      <c r="BH113" s="923"/>
      <c r="BI113" s="923"/>
      <c r="BJ113" s="923"/>
      <c r="BK113" s="923"/>
      <c r="BL113" s="923"/>
      <c r="BM113" s="923"/>
      <c r="BN113" s="923"/>
      <c r="BO113" s="923"/>
      <c r="BP113" s="924"/>
      <c r="BQ113" s="925">
        <v>319310</v>
      </c>
      <c r="BR113" s="926"/>
      <c r="BS113" s="926"/>
      <c r="BT113" s="926"/>
      <c r="BU113" s="926"/>
      <c r="BV113" s="926">
        <v>406993</v>
      </c>
      <c r="BW113" s="926"/>
      <c r="BX113" s="926"/>
      <c r="BY113" s="926"/>
      <c r="BZ113" s="926"/>
      <c r="CA113" s="926">
        <v>383706</v>
      </c>
      <c r="CB113" s="926"/>
      <c r="CC113" s="926"/>
      <c r="CD113" s="926"/>
      <c r="CE113" s="926"/>
      <c r="CF113" s="920">
        <v>9.4</v>
      </c>
      <c r="CG113" s="921"/>
      <c r="CH113" s="921"/>
      <c r="CI113" s="921"/>
      <c r="CJ113" s="921"/>
      <c r="CK113" s="948"/>
      <c r="CL113" s="949"/>
      <c r="CM113" s="922" t="s">
        <v>457</v>
      </c>
      <c r="CN113" s="923"/>
      <c r="CO113" s="923"/>
      <c r="CP113" s="923"/>
      <c r="CQ113" s="923"/>
      <c r="CR113" s="923"/>
      <c r="CS113" s="923"/>
      <c r="CT113" s="923"/>
      <c r="CU113" s="923"/>
      <c r="CV113" s="923"/>
      <c r="CW113" s="923"/>
      <c r="CX113" s="923"/>
      <c r="CY113" s="923"/>
      <c r="CZ113" s="923"/>
      <c r="DA113" s="923"/>
      <c r="DB113" s="923"/>
      <c r="DC113" s="923"/>
      <c r="DD113" s="923"/>
      <c r="DE113" s="923"/>
      <c r="DF113" s="924"/>
      <c r="DG113" s="958" t="s">
        <v>446</v>
      </c>
      <c r="DH113" s="959"/>
      <c r="DI113" s="959"/>
      <c r="DJ113" s="959"/>
      <c r="DK113" s="960"/>
      <c r="DL113" s="961" t="s">
        <v>443</v>
      </c>
      <c r="DM113" s="959"/>
      <c r="DN113" s="959"/>
      <c r="DO113" s="959"/>
      <c r="DP113" s="960"/>
      <c r="DQ113" s="961" t="s">
        <v>444</v>
      </c>
      <c r="DR113" s="959"/>
      <c r="DS113" s="959"/>
      <c r="DT113" s="959"/>
      <c r="DU113" s="960"/>
      <c r="DV113" s="962" t="s">
        <v>443</v>
      </c>
      <c r="DW113" s="963"/>
      <c r="DX113" s="963"/>
      <c r="DY113" s="963"/>
      <c r="DZ113" s="964"/>
    </row>
    <row r="114" spans="1:130" s="230" customFormat="1" ht="26.25" customHeight="1" x14ac:dyDescent="0.2">
      <c r="A114" s="954"/>
      <c r="B114" s="955"/>
      <c r="C114" s="923" t="s">
        <v>458</v>
      </c>
      <c r="D114" s="923"/>
      <c r="E114" s="923"/>
      <c r="F114" s="923"/>
      <c r="G114" s="923"/>
      <c r="H114" s="923"/>
      <c r="I114" s="923"/>
      <c r="J114" s="923"/>
      <c r="K114" s="923"/>
      <c r="L114" s="923"/>
      <c r="M114" s="923"/>
      <c r="N114" s="923"/>
      <c r="O114" s="923"/>
      <c r="P114" s="923"/>
      <c r="Q114" s="923"/>
      <c r="R114" s="923"/>
      <c r="S114" s="923"/>
      <c r="T114" s="923"/>
      <c r="U114" s="923"/>
      <c r="V114" s="923"/>
      <c r="W114" s="923"/>
      <c r="X114" s="923"/>
      <c r="Y114" s="923"/>
      <c r="Z114" s="924"/>
      <c r="AA114" s="958">
        <v>35235</v>
      </c>
      <c r="AB114" s="959"/>
      <c r="AC114" s="959"/>
      <c r="AD114" s="959"/>
      <c r="AE114" s="960"/>
      <c r="AF114" s="961">
        <v>52022</v>
      </c>
      <c r="AG114" s="959"/>
      <c r="AH114" s="959"/>
      <c r="AI114" s="959"/>
      <c r="AJ114" s="960"/>
      <c r="AK114" s="961">
        <v>61784</v>
      </c>
      <c r="AL114" s="959"/>
      <c r="AM114" s="959"/>
      <c r="AN114" s="959"/>
      <c r="AO114" s="960"/>
      <c r="AP114" s="962">
        <v>1.5</v>
      </c>
      <c r="AQ114" s="963"/>
      <c r="AR114" s="963"/>
      <c r="AS114" s="963"/>
      <c r="AT114" s="964"/>
      <c r="AU114" s="908"/>
      <c r="AV114" s="909"/>
      <c r="AW114" s="909"/>
      <c r="AX114" s="909"/>
      <c r="AY114" s="909"/>
      <c r="AZ114" s="922" t="s">
        <v>459</v>
      </c>
      <c r="BA114" s="923"/>
      <c r="BB114" s="923"/>
      <c r="BC114" s="923"/>
      <c r="BD114" s="923"/>
      <c r="BE114" s="923"/>
      <c r="BF114" s="923"/>
      <c r="BG114" s="923"/>
      <c r="BH114" s="923"/>
      <c r="BI114" s="923"/>
      <c r="BJ114" s="923"/>
      <c r="BK114" s="923"/>
      <c r="BL114" s="923"/>
      <c r="BM114" s="923"/>
      <c r="BN114" s="923"/>
      <c r="BO114" s="923"/>
      <c r="BP114" s="924"/>
      <c r="BQ114" s="925">
        <v>225144</v>
      </c>
      <c r="BR114" s="926"/>
      <c r="BS114" s="926"/>
      <c r="BT114" s="926"/>
      <c r="BU114" s="926"/>
      <c r="BV114" s="926">
        <v>221574</v>
      </c>
      <c r="BW114" s="926"/>
      <c r="BX114" s="926"/>
      <c r="BY114" s="926"/>
      <c r="BZ114" s="926"/>
      <c r="CA114" s="926">
        <v>207042</v>
      </c>
      <c r="CB114" s="926"/>
      <c r="CC114" s="926"/>
      <c r="CD114" s="926"/>
      <c r="CE114" s="926"/>
      <c r="CF114" s="920">
        <v>5.0999999999999996</v>
      </c>
      <c r="CG114" s="921"/>
      <c r="CH114" s="921"/>
      <c r="CI114" s="921"/>
      <c r="CJ114" s="921"/>
      <c r="CK114" s="948"/>
      <c r="CL114" s="949"/>
      <c r="CM114" s="922" t="s">
        <v>460</v>
      </c>
      <c r="CN114" s="923"/>
      <c r="CO114" s="923"/>
      <c r="CP114" s="923"/>
      <c r="CQ114" s="923"/>
      <c r="CR114" s="923"/>
      <c r="CS114" s="923"/>
      <c r="CT114" s="923"/>
      <c r="CU114" s="923"/>
      <c r="CV114" s="923"/>
      <c r="CW114" s="923"/>
      <c r="CX114" s="923"/>
      <c r="CY114" s="923"/>
      <c r="CZ114" s="923"/>
      <c r="DA114" s="923"/>
      <c r="DB114" s="923"/>
      <c r="DC114" s="923"/>
      <c r="DD114" s="923"/>
      <c r="DE114" s="923"/>
      <c r="DF114" s="924"/>
      <c r="DG114" s="958" t="s">
        <v>444</v>
      </c>
      <c r="DH114" s="959"/>
      <c r="DI114" s="959"/>
      <c r="DJ114" s="959"/>
      <c r="DK114" s="960"/>
      <c r="DL114" s="961" t="s">
        <v>443</v>
      </c>
      <c r="DM114" s="959"/>
      <c r="DN114" s="959"/>
      <c r="DO114" s="959"/>
      <c r="DP114" s="960"/>
      <c r="DQ114" s="961" t="s">
        <v>444</v>
      </c>
      <c r="DR114" s="959"/>
      <c r="DS114" s="959"/>
      <c r="DT114" s="959"/>
      <c r="DU114" s="960"/>
      <c r="DV114" s="962" t="s">
        <v>444</v>
      </c>
      <c r="DW114" s="963"/>
      <c r="DX114" s="963"/>
      <c r="DY114" s="963"/>
      <c r="DZ114" s="964"/>
    </row>
    <row r="115" spans="1:130" s="230" customFormat="1" ht="26.25" customHeight="1" x14ac:dyDescent="0.2">
      <c r="A115" s="954"/>
      <c r="B115" s="955"/>
      <c r="C115" s="923" t="s">
        <v>461</v>
      </c>
      <c r="D115" s="923"/>
      <c r="E115" s="923"/>
      <c r="F115" s="923"/>
      <c r="G115" s="923"/>
      <c r="H115" s="923"/>
      <c r="I115" s="923"/>
      <c r="J115" s="923"/>
      <c r="K115" s="923"/>
      <c r="L115" s="923"/>
      <c r="M115" s="923"/>
      <c r="N115" s="923"/>
      <c r="O115" s="923"/>
      <c r="P115" s="923"/>
      <c r="Q115" s="923"/>
      <c r="R115" s="923"/>
      <c r="S115" s="923"/>
      <c r="T115" s="923"/>
      <c r="U115" s="923"/>
      <c r="V115" s="923"/>
      <c r="W115" s="923"/>
      <c r="X115" s="923"/>
      <c r="Y115" s="923"/>
      <c r="Z115" s="924"/>
      <c r="AA115" s="937" t="s">
        <v>130</v>
      </c>
      <c r="AB115" s="938"/>
      <c r="AC115" s="938"/>
      <c r="AD115" s="938"/>
      <c r="AE115" s="939"/>
      <c r="AF115" s="940" t="s">
        <v>454</v>
      </c>
      <c r="AG115" s="938"/>
      <c r="AH115" s="938"/>
      <c r="AI115" s="938"/>
      <c r="AJ115" s="939"/>
      <c r="AK115" s="940" t="s">
        <v>416</v>
      </c>
      <c r="AL115" s="938"/>
      <c r="AM115" s="938"/>
      <c r="AN115" s="938"/>
      <c r="AO115" s="939"/>
      <c r="AP115" s="941" t="s">
        <v>444</v>
      </c>
      <c r="AQ115" s="942"/>
      <c r="AR115" s="942"/>
      <c r="AS115" s="942"/>
      <c r="AT115" s="943"/>
      <c r="AU115" s="908"/>
      <c r="AV115" s="909"/>
      <c r="AW115" s="909"/>
      <c r="AX115" s="909"/>
      <c r="AY115" s="909"/>
      <c r="AZ115" s="922" t="s">
        <v>462</v>
      </c>
      <c r="BA115" s="923"/>
      <c r="BB115" s="923"/>
      <c r="BC115" s="923"/>
      <c r="BD115" s="923"/>
      <c r="BE115" s="923"/>
      <c r="BF115" s="923"/>
      <c r="BG115" s="923"/>
      <c r="BH115" s="923"/>
      <c r="BI115" s="923"/>
      <c r="BJ115" s="923"/>
      <c r="BK115" s="923"/>
      <c r="BL115" s="923"/>
      <c r="BM115" s="923"/>
      <c r="BN115" s="923"/>
      <c r="BO115" s="923"/>
      <c r="BP115" s="924"/>
      <c r="BQ115" s="925">
        <v>1919</v>
      </c>
      <c r="BR115" s="926"/>
      <c r="BS115" s="926"/>
      <c r="BT115" s="926"/>
      <c r="BU115" s="926"/>
      <c r="BV115" s="926">
        <v>1103</v>
      </c>
      <c r="BW115" s="926"/>
      <c r="BX115" s="926"/>
      <c r="BY115" s="926"/>
      <c r="BZ115" s="926"/>
      <c r="CA115" s="926">
        <v>297</v>
      </c>
      <c r="CB115" s="926"/>
      <c r="CC115" s="926"/>
      <c r="CD115" s="926"/>
      <c r="CE115" s="926"/>
      <c r="CF115" s="920">
        <v>0</v>
      </c>
      <c r="CG115" s="921"/>
      <c r="CH115" s="921"/>
      <c r="CI115" s="921"/>
      <c r="CJ115" s="921"/>
      <c r="CK115" s="948"/>
      <c r="CL115" s="949"/>
      <c r="CM115" s="922" t="s">
        <v>463</v>
      </c>
      <c r="CN115" s="923"/>
      <c r="CO115" s="923"/>
      <c r="CP115" s="923"/>
      <c r="CQ115" s="923"/>
      <c r="CR115" s="923"/>
      <c r="CS115" s="923"/>
      <c r="CT115" s="923"/>
      <c r="CU115" s="923"/>
      <c r="CV115" s="923"/>
      <c r="CW115" s="923"/>
      <c r="CX115" s="923"/>
      <c r="CY115" s="923"/>
      <c r="CZ115" s="923"/>
      <c r="DA115" s="923"/>
      <c r="DB115" s="923"/>
      <c r="DC115" s="923"/>
      <c r="DD115" s="923"/>
      <c r="DE115" s="923"/>
      <c r="DF115" s="924"/>
      <c r="DG115" s="958" t="s">
        <v>444</v>
      </c>
      <c r="DH115" s="959"/>
      <c r="DI115" s="959"/>
      <c r="DJ115" s="959"/>
      <c r="DK115" s="960"/>
      <c r="DL115" s="961" t="s">
        <v>443</v>
      </c>
      <c r="DM115" s="959"/>
      <c r="DN115" s="959"/>
      <c r="DO115" s="959"/>
      <c r="DP115" s="960"/>
      <c r="DQ115" s="961" t="s">
        <v>454</v>
      </c>
      <c r="DR115" s="959"/>
      <c r="DS115" s="959"/>
      <c r="DT115" s="959"/>
      <c r="DU115" s="960"/>
      <c r="DV115" s="962" t="s">
        <v>130</v>
      </c>
      <c r="DW115" s="963"/>
      <c r="DX115" s="963"/>
      <c r="DY115" s="963"/>
      <c r="DZ115" s="964"/>
    </row>
    <row r="116" spans="1:130" s="230" customFormat="1" ht="26.25" customHeight="1" x14ac:dyDescent="0.2">
      <c r="A116" s="956"/>
      <c r="B116" s="957"/>
      <c r="C116" s="965" t="s">
        <v>464</v>
      </c>
      <c r="D116" s="965"/>
      <c r="E116" s="965"/>
      <c r="F116" s="965"/>
      <c r="G116" s="965"/>
      <c r="H116" s="965"/>
      <c r="I116" s="965"/>
      <c r="J116" s="965"/>
      <c r="K116" s="965"/>
      <c r="L116" s="965"/>
      <c r="M116" s="965"/>
      <c r="N116" s="965"/>
      <c r="O116" s="965"/>
      <c r="P116" s="965"/>
      <c r="Q116" s="965"/>
      <c r="R116" s="965"/>
      <c r="S116" s="965"/>
      <c r="T116" s="965"/>
      <c r="U116" s="965"/>
      <c r="V116" s="965"/>
      <c r="W116" s="965"/>
      <c r="X116" s="965"/>
      <c r="Y116" s="965"/>
      <c r="Z116" s="966"/>
      <c r="AA116" s="958" t="s">
        <v>130</v>
      </c>
      <c r="AB116" s="959"/>
      <c r="AC116" s="959"/>
      <c r="AD116" s="959"/>
      <c r="AE116" s="960"/>
      <c r="AF116" s="961" t="s">
        <v>446</v>
      </c>
      <c r="AG116" s="959"/>
      <c r="AH116" s="959"/>
      <c r="AI116" s="959"/>
      <c r="AJ116" s="960"/>
      <c r="AK116" s="961" t="s">
        <v>444</v>
      </c>
      <c r="AL116" s="959"/>
      <c r="AM116" s="959"/>
      <c r="AN116" s="959"/>
      <c r="AO116" s="960"/>
      <c r="AP116" s="962" t="s">
        <v>443</v>
      </c>
      <c r="AQ116" s="963"/>
      <c r="AR116" s="963"/>
      <c r="AS116" s="963"/>
      <c r="AT116" s="964"/>
      <c r="AU116" s="908"/>
      <c r="AV116" s="909"/>
      <c r="AW116" s="909"/>
      <c r="AX116" s="909"/>
      <c r="AY116" s="909"/>
      <c r="AZ116" s="967" t="s">
        <v>465</v>
      </c>
      <c r="BA116" s="968"/>
      <c r="BB116" s="968"/>
      <c r="BC116" s="968"/>
      <c r="BD116" s="968"/>
      <c r="BE116" s="968"/>
      <c r="BF116" s="968"/>
      <c r="BG116" s="968"/>
      <c r="BH116" s="968"/>
      <c r="BI116" s="968"/>
      <c r="BJ116" s="968"/>
      <c r="BK116" s="968"/>
      <c r="BL116" s="968"/>
      <c r="BM116" s="968"/>
      <c r="BN116" s="968"/>
      <c r="BO116" s="968"/>
      <c r="BP116" s="969"/>
      <c r="BQ116" s="925" t="s">
        <v>446</v>
      </c>
      <c r="BR116" s="926"/>
      <c r="BS116" s="926"/>
      <c r="BT116" s="926"/>
      <c r="BU116" s="926"/>
      <c r="BV116" s="926" t="s">
        <v>444</v>
      </c>
      <c r="BW116" s="926"/>
      <c r="BX116" s="926"/>
      <c r="BY116" s="926"/>
      <c r="BZ116" s="926"/>
      <c r="CA116" s="926" t="s">
        <v>443</v>
      </c>
      <c r="CB116" s="926"/>
      <c r="CC116" s="926"/>
      <c r="CD116" s="926"/>
      <c r="CE116" s="926"/>
      <c r="CF116" s="920" t="s">
        <v>446</v>
      </c>
      <c r="CG116" s="921"/>
      <c r="CH116" s="921"/>
      <c r="CI116" s="921"/>
      <c r="CJ116" s="921"/>
      <c r="CK116" s="948"/>
      <c r="CL116" s="949"/>
      <c r="CM116" s="922" t="s">
        <v>466</v>
      </c>
      <c r="CN116" s="923"/>
      <c r="CO116" s="923"/>
      <c r="CP116" s="923"/>
      <c r="CQ116" s="923"/>
      <c r="CR116" s="923"/>
      <c r="CS116" s="923"/>
      <c r="CT116" s="923"/>
      <c r="CU116" s="923"/>
      <c r="CV116" s="923"/>
      <c r="CW116" s="923"/>
      <c r="CX116" s="923"/>
      <c r="CY116" s="923"/>
      <c r="CZ116" s="923"/>
      <c r="DA116" s="923"/>
      <c r="DB116" s="923"/>
      <c r="DC116" s="923"/>
      <c r="DD116" s="923"/>
      <c r="DE116" s="923"/>
      <c r="DF116" s="924"/>
      <c r="DG116" s="958" t="s">
        <v>449</v>
      </c>
      <c r="DH116" s="959"/>
      <c r="DI116" s="959"/>
      <c r="DJ116" s="959"/>
      <c r="DK116" s="960"/>
      <c r="DL116" s="961" t="s">
        <v>446</v>
      </c>
      <c r="DM116" s="959"/>
      <c r="DN116" s="959"/>
      <c r="DO116" s="959"/>
      <c r="DP116" s="960"/>
      <c r="DQ116" s="961" t="s">
        <v>449</v>
      </c>
      <c r="DR116" s="959"/>
      <c r="DS116" s="959"/>
      <c r="DT116" s="959"/>
      <c r="DU116" s="960"/>
      <c r="DV116" s="962" t="s">
        <v>443</v>
      </c>
      <c r="DW116" s="963"/>
      <c r="DX116" s="963"/>
      <c r="DY116" s="963"/>
      <c r="DZ116" s="964"/>
    </row>
    <row r="117" spans="1:130" s="230" customFormat="1" ht="26.25" customHeight="1" x14ac:dyDescent="0.2">
      <c r="A117" s="912" t="s">
        <v>191</v>
      </c>
      <c r="B117" s="893"/>
      <c r="C117" s="893"/>
      <c r="D117" s="893"/>
      <c r="E117" s="893"/>
      <c r="F117" s="893"/>
      <c r="G117" s="893"/>
      <c r="H117" s="893"/>
      <c r="I117" s="893"/>
      <c r="J117" s="893"/>
      <c r="K117" s="893"/>
      <c r="L117" s="893"/>
      <c r="M117" s="893"/>
      <c r="N117" s="893"/>
      <c r="O117" s="893"/>
      <c r="P117" s="893"/>
      <c r="Q117" s="893"/>
      <c r="R117" s="893"/>
      <c r="S117" s="893"/>
      <c r="T117" s="893"/>
      <c r="U117" s="893"/>
      <c r="V117" s="893"/>
      <c r="W117" s="893"/>
      <c r="X117" s="893"/>
      <c r="Y117" s="977" t="s">
        <v>467</v>
      </c>
      <c r="Z117" s="894"/>
      <c r="AA117" s="978">
        <v>411189</v>
      </c>
      <c r="AB117" s="979"/>
      <c r="AC117" s="979"/>
      <c r="AD117" s="979"/>
      <c r="AE117" s="980"/>
      <c r="AF117" s="981">
        <v>401767</v>
      </c>
      <c r="AG117" s="979"/>
      <c r="AH117" s="979"/>
      <c r="AI117" s="979"/>
      <c r="AJ117" s="980"/>
      <c r="AK117" s="981">
        <v>387694</v>
      </c>
      <c r="AL117" s="979"/>
      <c r="AM117" s="979"/>
      <c r="AN117" s="979"/>
      <c r="AO117" s="980"/>
      <c r="AP117" s="982"/>
      <c r="AQ117" s="983"/>
      <c r="AR117" s="983"/>
      <c r="AS117" s="983"/>
      <c r="AT117" s="984"/>
      <c r="AU117" s="908"/>
      <c r="AV117" s="909"/>
      <c r="AW117" s="909"/>
      <c r="AX117" s="909"/>
      <c r="AY117" s="909"/>
      <c r="AZ117" s="974" t="s">
        <v>468</v>
      </c>
      <c r="BA117" s="975"/>
      <c r="BB117" s="975"/>
      <c r="BC117" s="975"/>
      <c r="BD117" s="975"/>
      <c r="BE117" s="975"/>
      <c r="BF117" s="975"/>
      <c r="BG117" s="975"/>
      <c r="BH117" s="975"/>
      <c r="BI117" s="975"/>
      <c r="BJ117" s="975"/>
      <c r="BK117" s="975"/>
      <c r="BL117" s="975"/>
      <c r="BM117" s="975"/>
      <c r="BN117" s="975"/>
      <c r="BO117" s="975"/>
      <c r="BP117" s="976"/>
      <c r="BQ117" s="925" t="s">
        <v>446</v>
      </c>
      <c r="BR117" s="926"/>
      <c r="BS117" s="926"/>
      <c r="BT117" s="926"/>
      <c r="BU117" s="926"/>
      <c r="BV117" s="926" t="s">
        <v>446</v>
      </c>
      <c r="BW117" s="926"/>
      <c r="BX117" s="926"/>
      <c r="BY117" s="926"/>
      <c r="BZ117" s="926"/>
      <c r="CA117" s="926" t="s">
        <v>416</v>
      </c>
      <c r="CB117" s="926"/>
      <c r="CC117" s="926"/>
      <c r="CD117" s="926"/>
      <c r="CE117" s="926"/>
      <c r="CF117" s="920" t="s">
        <v>416</v>
      </c>
      <c r="CG117" s="921"/>
      <c r="CH117" s="921"/>
      <c r="CI117" s="921"/>
      <c r="CJ117" s="921"/>
      <c r="CK117" s="948"/>
      <c r="CL117" s="949"/>
      <c r="CM117" s="922" t="s">
        <v>469</v>
      </c>
      <c r="CN117" s="923"/>
      <c r="CO117" s="923"/>
      <c r="CP117" s="923"/>
      <c r="CQ117" s="923"/>
      <c r="CR117" s="923"/>
      <c r="CS117" s="923"/>
      <c r="CT117" s="923"/>
      <c r="CU117" s="923"/>
      <c r="CV117" s="923"/>
      <c r="CW117" s="923"/>
      <c r="CX117" s="923"/>
      <c r="CY117" s="923"/>
      <c r="CZ117" s="923"/>
      <c r="DA117" s="923"/>
      <c r="DB117" s="923"/>
      <c r="DC117" s="923"/>
      <c r="DD117" s="923"/>
      <c r="DE117" s="923"/>
      <c r="DF117" s="924"/>
      <c r="DG117" s="958" t="s">
        <v>446</v>
      </c>
      <c r="DH117" s="959"/>
      <c r="DI117" s="959"/>
      <c r="DJ117" s="959"/>
      <c r="DK117" s="960"/>
      <c r="DL117" s="961" t="s">
        <v>446</v>
      </c>
      <c r="DM117" s="959"/>
      <c r="DN117" s="959"/>
      <c r="DO117" s="959"/>
      <c r="DP117" s="960"/>
      <c r="DQ117" s="961" t="s">
        <v>416</v>
      </c>
      <c r="DR117" s="959"/>
      <c r="DS117" s="959"/>
      <c r="DT117" s="959"/>
      <c r="DU117" s="960"/>
      <c r="DV117" s="962" t="s">
        <v>416</v>
      </c>
      <c r="DW117" s="963"/>
      <c r="DX117" s="963"/>
      <c r="DY117" s="963"/>
      <c r="DZ117" s="964"/>
    </row>
    <row r="118" spans="1:130" s="230" customFormat="1" ht="26.25" customHeight="1" x14ac:dyDescent="0.2">
      <c r="A118" s="912" t="s">
        <v>438</v>
      </c>
      <c r="B118" s="893"/>
      <c r="C118" s="893"/>
      <c r="D118" s="893"/>
      <c r="E118" s="893"/>
      <c r="F118" s="893"/>
      <c r="G118" s="893"/>
      <c r="H118" s="893"/>
      <c r="I118" s="893"/>
      <c r="J118" s="893"/>
      <c r="K118" s="893"/>
      <c r="L118" s="893"/>
      <c r="M118" s="893"/>
      <c r="N118" s="893"/>
      <c r="O118" s="893"/>
      <c r="P118" s="893"/>
      <c r="Q118" s="893"/>
      <c r="R118" s="893"/>
      <c r="S118" s="893"/>
      <c r="T118" s="893"/>
      <c r="U118" s="893"/>
      <c r="V118" s="893"/>
      <c r="W118" s="893"/>
      <c r="X118" s="893"/>
      <c r="Y118" s="893"/>
      <c r="Z118" s="894"/>
      <c r="AA118" s="892" t="s">
        <v>435</v>
      </c>
      <c r="AB118" s="893"/>
      <c r="AC118" s="893"/>
      <c r="AD118" s="893"/>
      <c r="AE118" s="894"/>
      <c r="AF118" s="892" t="s">
        <v>436</v>
      </c>
      <c r="AG118" s="893"/>
      <c r="AH118" s="893"/>
      <c r="AI118" s="893"/>
      <c r="AJ118" s="894"/>
      <c r="AK118" s="892" t="s">
        <v>310</v>
      </c>
      <c r="AL118" s="893"/>
      <c r="AM118" s="893"/>
      <c r="AN118" s="893"/>
      <c r="AO118" s="894"/>
      <c r="AP118" s="970" t="s">
        <v>437</v>
      </c>
      <c r="AQ118" s="971"/>
      <c r="AR118" s="971"/>
      <c r="AS118" s="971"/>
      <c r="AT118" s="972"/>
      <c r="AU118" s="908"/>
      <c r="AV118" s="909"/>
      <c r="AW118" s="909"/>
      <c r="AX118" s="909"/>
      <c r="AY118" s="909"/>
      <c r="AZ118" s="973" t="s">
        <v>470</v>
      </c>
      <c r="BA118" s="965"/>
      <c r="BB118" s="965"/>
      <c r="BC118" s="965"/>
      <c r="BD118" s="965"/>
      <c r="BE118" s="965"/>
      <c r="BF118" s="965"/>
      <c r="BG118" s="965"/>
      <c r="BH118" s="965"/>
      <c r="BI118" s="965"/>
      <c r="BJ118" s="965"/>
      <c r="BK118" s="965"/>
      <c r="BL118" s="965"/>
      <c r="BM118" s="965"/>
      <c r="BN118" s="965"/>
      <c r="BO118" s="965"/>
      <c r="BP118" s="966"/>
      <c r="BQ118" s="999" t="s">
        <v>130</v>
      </c>
      <c r="BR118" s="1000"/>
      <c r="BS118" s="1000"/>
      <c r="BT118" s="1000"/>
      <c r="BU118" s="1000"/>
      <c r="BV118" s="1000" t="s">
        <v>130</v>
      </c>
      <c r="BW118" s="1000"/>
      <c r="BX118" s="1000"/>
      <c r="BY118" s="1000"/>
      <c r="BZ118" s="1000"/>
      <c r="CA118" s="1000" t="s">
        <v>446</v>
      </c>
      <c r="CB118" s="1000"/>
      <c r="CC118" s="1000"/>
      <c r="CD118" s="1000"/>
      <c r="CE118" s="1000"/>
      <c r="CF118" s="920" t="s">
        <v>446</v>
      </c>
      <c r="CG118" s="921"/>
      <c r="CH118" s="921"/>
      <c r="CI118" s="921"/>
      <c r="CJ118" s="921"/>
      <c r="CK118" s="948"/>
      <c r="CL118" s="949"/>
      <c r="CM118" s="922" t="s">
        <v>471</v>
      </c>
      <c r="CN118" s="923"/>
      <c r="CO118" s="923"/>
      <c r="CP118" s="923"/>
      <c r="CQ118" s="923"/>
      <c r="CR118" s="923"/>
      <c r="CS118" s="923"/>
      <c r="CT118" s="923"/>
      <c r="CU118" s="923"/>
      <c r="CV118" s="923"/>
      <c r="CW118" s="923"/>
      <c r="CX118" s="923"/>
      <c r="CY118" s="923"/>
      <c r="CZ118" s="923"/>
      <c r="DA118" s="923"/>
      <c r="DB118" s="923"/>
      <c r="DC118" s="923"/>
      <c r="DD118" s="923"/>
      <c r="DE118" s="923"/>
      <c r="DF118" s="924"/>
      <c r="DG118" s="958" t="s">
        <v>416</v>
      </c>
      <c r="DH118" s="959"/>
      <c r="DI118" s="959"/>
      <c r="DJ118" s="959"/>
      <c r="DK118" s="960"/>
      <c r="DL118" s="961" t="s">
        <v>416</v>
      </c>
      <c r="DM118" s="959"/>
      <c r="DN118" s="959"/>
      <c r="DO118" s="959"/>
      <c r="DP118" s="960"/>
      <c r="DQ118" s="961" t="s">
        <v>130</v>
      </c>
      <c r="DR118" s="959"/>
      <c r="DS118" s="959"/>
      <c r="DT118" s="959"/>
      <c r="DU118" s="960"/>
      <c r="DV118" s="962" t="s">
        <v>130</v>
      </c>
      <c r="DW118" s="963"/>
      <c r="DX118" s="963"/>
      <c r="DY118" s="963"/>
      <c r="DZ118" s="964"/>
    </row>
    <row r="119" spans="1:130" s="230" customFormat="1" ht="26.25" customHeight="1" x14ac:dyDescent="0.2">
      <c r="A119" s="1056" t="s">
        <v>441</v>
      </c>
      <c r="B119" s="947"/>
      <c r="C119" s="929" t="s">
        <v>442</v>
      </c>
      <c r="D119" s="897"/>
      <c r="E119" s="897"/>
      <c r="F119" s="897"/>
      <c r="G119" s="897"/>
      <c r="H119" s="897"/>
      <c r="I119" s="897"/>
      <c r="J119" s="897"/>
      <c r="K119" s="897"/>
      <c r="L119" s="897"/>
      <c r="M119" s="897"/>
      <c r="N119" s="897"/>
      <c r="O119" s="897"/>
      <c r="P119" s="897"/>
      <c r="Q119" s="897"/>
      <c r="R119" s="897"/>
      <c r="S119" s="897"/>
      <c r="T119" s="897"/>
      <c r="U119" s="897"/>
      <c r="V119" s="897"/>
      <c r="W119" s="897"/>
      <c r="X119" s="897"/>
      <c r="Y119" s="897"/>
      <c r="Z119" s="898"/>
      <c r="AA119" s="899" t="s">
        <v>416</v>
      </c>
      <c r="AB119" s="900"/>
      <c r="AC119" s="900"/>
      <c r="AD119" s="900"/>
      <c r="AE119" s="901"/>
      <c r="AF119" s="902" t="s">
        <v>416</v>
      </c>
      <c r="AG119" s="900"/>
      <c r="AH119" s="900"/>
      <c r="AI119" s="900"/>
      <c r="AJ119" s="901"/>
      <c r="AK119" s="902" t="s">
        <v>416</v>
      </c>
      <c r="AL119" s="900"/>
      <c r="AM119" s="900"/>
      <c r="AN119" s="900"/>
      <c r="AO119" s="901"/>
      <c r="AP119" s="903" t="s">
        <v>130</v>
      </c>
      <c r="AQ119" s="904"/>
      <c r="AR119" s="904"/>
      <c r="AS119" s="904"/>
      <c r="AT119" s="905"/>
      <c r="AU119" s="910"/>
      <c r="AV119" s="911"/>
      <c r="AW119" s="911"/>
      <c r="AX119" s="911"/>
      <c r="AY119" s="911"/>
      <c r="AZ119" s="251" t="s">
        <v>191</v>
      </c>
      <c r="BA119" s="251"/>
      <c r="BB119" s="251"/>
      <c r="BC119" s="251"/>
      <c r="BD119" s="251"/>
      <c r="BE119" s="251"/>
      <c r="BF119" s="251"/>
      <c r="BG119" s="251"/>
      <c r="BH119" s="251"/>
      <c r="BI119" s="251"/>
      <c r="BJ119" s="251"/>
      <c r="BK119" s="251"/>
      <c r="BL119" s="251"/>
      <c r="BM119" s="251"/>
      <c r="BN119" s="251"/>
      <c r="BO119" s="977" t="s">
        <v>472</v>
      </c>
      <c r="BP119" s="1005"/>
      <c r="BQ119" s="999">
        <v>3018785</v>
      </c>
      <c r="BR119" s="1000"/>
      <c r="BS119" s="1000"/>
      <c r="BT119" s="1000"/>
      <c r="BU119" s="1000"/>
      <c r="BV119" s="1000">
        <v>2850015</v>
      </c>
      <c r="BW119" s="1000"/>
      <c r="BX119" s="1000"/>
      <c r="BY119" s="1000"/>
      <c r="BZ119" s="1000"/>
      <c r="CA119" s="1000">
        <v>2516285</v>
      </c>
      <c r="CB119" s="1000"/>
      <c r="CC119" s="1000"/>
      <c r="CD119" s="1000"/>
      <c r="CE119" s="1000"/>
      <c r="CF119" s="1001"/>
      <c r="CG119" s="1002"/>
      <c r="CH119" s="1002"/>
      <c r="CI119" s="1002"/>
      <c r="CJ119" s="1003"/>
      <c r="CK119" s="950"/>
      <c r="CL119" s="951"/>
      <c r="CM119" s="973" t="s">
        <v>473</v>
      </c>
      <c r="CN119" s="965"/>
      <c r="CO119" s="965"/>
      <c r="CP119" s="965"/>
      <c r="CQ119" s="965"/>
      <c r="CR119" s="965"/>
      <c r="CS119" s="965"/>
      <c r="CT119" s="965"/>
      <c r="CU119" s="965"/>
      <c r="CV119" s="965"/>
      <c r="CW119" s="965"/>
      <c r="CX119" s="965"/>
      <c r="CY119" s="965"/>
      <c r="CZ119" s="965"/>
      <c r="DA119" s="965"/>
      <c r="DB119" s="965"/>
      <c r="DC119" s="965"/>
      <c r="DD119" s="965"/>
      <c r="DE119" s="965"/>
      <c r="DF119" s="966"/>
      <c r="DG119" s="1004" t="s">
        <v>130</v>
      </c>
      <c r="DH119" s="986"/>
      <c r="DI119" s="986"/>
      <c r="DJ119" s="986"/>
      <c r="DK119" s="987"/>
      <c r="DL119" s="985" t="s">
        <v>454</v>
      </c>
      <c r="DM119" s="986"/>
      <c r="DN119" s="986"/>
      <c r="DO119" s="986"/>
      <c r="DP119" s="987"/>
      <c r="DQ119" s="985" t="s">
        <v>130</v>
      </c>
      <c r="DR119" s="986"/>
      <c r="DS119" s="986"/>
      <c r="DT119" s="986"/>
      <c r="DU119" s="987"/>
      <c r="DV119" s="988" t="s">
        <v>454</v>
      </c>
      <c r="DW119" s="989"/>
      <c r="DX119" s="989"/>
      <c r="DY119" s="989"/>
      <c r="DZ119" s="990"/>
    </row>
    <row r="120" spans="1:130" s="230" customFormat="1" ht="26.25" customHeight="1" x14ac:dyDescent="0.2">
      <c r="A120" s="1057"/>
      <c r="B120" s="949"/>
      <c r="C120" s="922" t="s">
        <v>448</v>
      </c>
      <c r="D120" s="923"/>
      <c r="E120" s="923"/>
      <c r="F120" s="923"/>
      <c r="G120" s="923"/>
      <c r="H120" s="923"/>
      <c r="I120" s="923"/>
      <c r="J120" s="923"/>
      <c r="K120" s="923"/>
      <c r="L120" s="923"/>
      <c r="M120" s="923"/>
      <c r="N120" s="923"/>
      <c r="O120" s="923"/>
      <c r="P120" s="923"/>
      <c r="Q120" s="923"/>
      <c r="R120" s="923"/>
      <c r="S120" s="923"/>
      <c r="T120" s="923"/>
      <c r="U120" s="923"/>
      <c r="V120" s="923"/>
      <c r="W120" s="923"/>
      <c r="X120" s="923"/>
      <c r="Y120" s="923"/>
      <c r="Z120" s="924"/>
      <c r="AA120" s="958" t="s">
        <v>130</v>
      </c>
      <c r="AB120" s="959"/>
      <c r="AC120" s="959"/>
      <c r="AD120" s="959"/>
      <c r="AE120" s="960"/>
      <c r="AF120" s="961" t="s">
        <v>130</v>
      </c>
      <c r="AG120" s="959"/>
      <c r="AH120" s="959"/>
      <c r="AI120" s="959"/>
      <c r="AJ120" s="960"/>
      <c r="AK120" s="961" t="s">
        <v>130</v>
      </c>
      <c r="AL120" s="959"/>
      <c r="AM120" s="959"/>
      <c r="AN120" s="959"/>
      <c r="AO120" s="960"/>
      <c r="AP120" s="962" t="s">
        <v>130</v>
      </c>
      <c r="AQ120" s="963"/>
      <c r="AR120" s="963"/>
      <c r="AS120" s="963"/>
      <c r="AT120" s="964"/>
      <c r="AU120" s="991" t="s">
        <v>474</v>
      </c>
      <c r="AV120" s="992"/>
      <c r="AW120" s="992"/>
      <c r="AX120" s="992"/>
      <c r="AY120" s="993"/>
      <c r="AZ120" s="929" t="s">
        <v>475</v>
      </c>
      <c r="BA120" s="897"/>
      <c r="BB120" s="897"/>
      <c r="BC120" s="897"/>
      <c r="BD120" s="897"/>
      <c r="BE120" s="897"/>
      <c r="BF120" s="897"/>
      <c r="BG120" s="897"/>
      <c r="BH120" s="897"/>
      <c r="BI120" s="897"/>
      <c r="BJ120" s="897"/>
      <c r="BK120" s="897"/>
      <c r="BL120" s="897"/>
      <c r="BM120" s="897"/>
      <c r="BN120" s="897"/>
      <c r="BO120" s="897"/>
      <c r="BP120" s="898"/>
      <c r="BQ120" s="930">
        <v>3917840</v>
      </c>
      <c r="BR120" s="931"/>
      <c r="BS120" s="931"/>
      <c r="BT120" s="931"/>
      <c r="BU120" s="931"/>
      <c r="BV120" s="931">
        <v>3513455</v>
      </c>
      <c r="BW120" s="931"/>
      <c r="BX120" s="931"/>
      <c r="BY120" s="931"/>
      <c r="BZ120" s="931"/>
      <c r="CA120" s="931">
        <v>5108816</v>
      </c>
      <c r="CB120" s="931"/>
      <c r="CC120" s="931"/>
      <c r="CD120" s="931"/>
      <c r="CE120" s="931"/>
      <c r="CF120" s="944">
        <v>124.6</v>
      </c>
      <c r="CG120" s="945"/>
      <c r="CH120" s="945"/>
      <c r="CI120" s="945"/>
      <c r="CJ120" s="945"/>
      <c r="CK120" s="1006" t="s">
        <v>476</v>
      </c>
      <c r="CL120" s="1007"/>
      <c r="CM120" s="1007"/>
      <c r="CN120" s="1007"/>
      <c r="CO120" s="1008"/>
      <c r="CP120" s="1014" t="s">
        <v>477</v>
      </c>
      <c r="CQ120" s="1015"/>
      <c r="CR120" s="1015"/>
      <c r="CS120" s="1015"/>
      <c r="CT120" s="1015"/>
      <c r="CU120" s="1015"/>
      <c r="CV120" s="1015"/>
      <c r="CW120" s="1015"/>
      <c r="CX120" s="1015"/>
      <c r="CY120" s="1015"/>
      <c r="CZ120" s="1015"/>
      <c r="DA120" s="1015"/>
      <c r="DB120" s="1015"/>
      <c r="DC120" s="1015"/>
      <c r="DD120" s="1015"/>
      <c r="DE120" s="1015"/>
      <c r="DF120" s="1016"/>
      <c r="DG120" s="930">
        <v>437573</v>
      </c>
      <c r="DH120" s="931"/>
      <c r="DI120" s="931"/>
      <c r="DJ120" s="931"/>
      <c r="DK120" s="931"/>
      <c r="DL120" s="931">
        <v>374438</v>
      </c>
      <c r="DM120" s="931"/>
      <c r="DN120" s="931"/>
      <c r="DO120" s="931"/>
      <c r="DP120" s="931"/>
      <c r="DQ120" s="931">
        <v>306244</v>
      </c>
      <c r="DR120" s="931"/>
      <c r="DS120" s="931"/>
      <c r="DT120" s="931"/>
      <c r="DU120" s="931"/>
      <c r="DV120" s="932">
        <v>7.5</v>
      </c>
      <c r="DW120" s="932"/>
      <c r="DX120" s="932"/>
      <c r="DY120" s="932"/>
      <c r="DZ120" s="933"/>
    </row>
    <row r="121" spans="1:130" s="230" customFormat="1" ht="26.25" customHeight="1" x14ac:dyDescent="0.2">
      <c r="A121" s="1057"/>
      <c r="B121" s="949"/>
      <c r="C121" s="974" t="s">
        <v>478</v>
      </c>
      <c r="D121" s="975"/>
      <c r="E121" s="975"/>
      <c r="F121" s="975"/>
      <c r="G121" s="975"/>
      <c r="H121" s="975"/>
      <c r="I121" s="975"/>
      <c r="J121" s="975"/>
      <c r="K121" s="975"/>
      <c r="L121" s="975"/>
      <c r="M121" s="975"/>
      <c r="N121" s="975"/>
      <c r="O121" s="975"/>
      <c r="P121" s="975"/>
      <c r="Q121" s="975"/>
      <c r="R121" s="975"/>
      <c r="S121" s="975"/>
      <c r="T121" s="975"/>
      <c r="U121" s="975"/>
      <c r="V121" s="975"/>
      <c r="W121" s="975"/>
      <c r="X121" s="975"/>
      <c r="Y121" s="975"/>
      <c r="Z121" s="976"/>
      <c r="AA121" s="958" t="s">
        <v>454</v>
      </c>
      <c r="AB121" s="959"/>
      <c r="AC121" s="959"/>
      <c r="AD121" s="959"/>
      <c r="AE121" s="960"/>
      <c r="AF121" s="961" t="s">
        <v>446</v>
      </c>
      <c r="AG121" s="959"/>
      <c r="AH121" s="959"/>
      <c r="AI121" s="959"/>
      <c r="AJ121" s="960"/>
      <c r="AK121" s="961" t="s">
        <v>454</v>
      </c>
      <c r="AL121" s="959"/>
      <c r="AM121" s="959"/>
      <c r="AN121" s="959"/>
      <c r="AO121" s="960"/>
      <c r="AP121" s="962" t="s">
        <v>446</v>
      </c>
      <c r="AQ121" s="963"/>
      <c r="AR121" s="963"/>
      <c r="AS121" s="963"/>
      <c r="AT121" s="964"/>
      <c r="AU121" s="994"/>
      <c r="AV121" s="995"/>
      <c r="AW121" s="995"/>
      <c r="AX121" s="995"/>
      <c r="AY121" s="996"/>
      <c r="AZ121" s="922" t="s">
        <v>479</v>
      </c>
      <c r="BA121" s="923"/>
      <c r="BB121" s="923"/>
      <c r="BC121" s="923"/>
      <c r="BD121" s="923"/>
      <c r="BE121" s="923"/>
      <c r="BF121" s="923"/>
      <c r="BG121" s="923"/>
      <c r="BH121" s="923"/>
      <c r="BI121" s="923"/>
      <c r="BJ121" s="923"/>
      <c r="BK121" s="923"/>
      <c r="BL121" s="923"/>
      <c r="BM121" s="923"/>
      <c r="BN121" s="923"/>
      <c r="BO121" s="923"/>
      <c r="BP121" s="924"/>
      <c r="BQ121" s="925">
        <v>240623</v>
      </c>
      <c r="BR121" s="926"/>
      <c r="BS121" s="926"/>
      <c r="BT121" s="926"/>
      <c r="BU121" s="926"/>
      <c r="BV121" s="926">
        <v>221501</v>
      </c>
      <c r="BW121" s="926"/>
      <c r="BX121" s="926"/>
      <c r="BY121" s="926"/>
      <c r="BZ121" s="926"/>
      <c r="CA121" s="926">
        <v>208810</v>
      </c>
      <c r="CB121" s="926"/>
      <c r="CC121" s="926"/>
      <c r="CD121" s="926"/>
      <c r="CE121" s="926"/>
      <c r="CF121" s="920">
        <v>5.0999999999999996</v>
      </c>
      <c r="CG121" s="921"/>
      <c r="CH121" s="921"/>
      <c r="CI121" s="921"/>
      <c r="CJ121" s="921"/>
      <c r="CK121" s="1009"/>
      <c r="CL121" s="1010"/>
      <c r="CM121" s="1010"/>
      <c r="CN121" s="1010"/>
      <c r="CO121" s="1011"/>
      <c r="CP121" s="1019" t="s">
        <v>480</v>
      </c>
      <c r="CQ121" s="1020"/>
      <c r="CR121" s="1020"/>
      <c r="CS121" s="1020"/>
      <c r="CT121" s="1020"/>
      <c r="CU121" s="1020"/>
      <c r="CV121" s="1020"/>
      <c r="CW121" s="1020"/>
      <c r="CX121" s="1020"/>
      <c r="CY121" s="1020"/>
      <c r="CZ121" s="1020"/>
      <c r="DA121" s="1020"/>
      <c r="DB121" s="1020"/>
      <c r="DC121" s="1020"/>
      <c r="DD121" s="1020"/>
      <c r="DE121" s="1020"/>
      <c r="DF121" s="1021"/>
      <c r="DG121" s="925">
        <v>163713</v>
      </c>
      <c r="DH121" s="926"/>
      <c r="DI121" s="926"/>
      <c r="DJ121" s="926"/>
      <c r="DK121" s="926"/>
      <c r="DL121" s="926">
        <v>144747</v>
      </c>
      <c r="DM121" s="926"/>
      <c r="DN121" s="926"/>
      <c r="DO121" s="926"/>
      <c r="DP121" s="926"/>
      <c r="DQ121" s="926">
        <v>125408</v>
      </c>
      <c r="DR121" s="926"/>
      <c r="DS121" s="926"/>
      <c r="DT121" s="926"/>
      <c r="DU121" s="926"/>
      <c r="DV121" s="927">
        <v>3.1</v>
      </c>
      <c r="DW121" s="927"/>
      <c r="DX121" s="927"/>
      <c r="DY121" s="927"/>
      <c r="DZ121" s="928"/>
    </row>
    <row r="122" spans="1:130" s="230" customFormat="1" ht="26.25" customHeight="1" x14ac:dyDescent="0.2">
      <c r="A122" s="1057"/>
      <c r="B122" s="949"/>
      <c r="C122" s="922" t="s">
        <v>460</v>
      </c>
      <c r="D122" s="923"/>
      <c r="E122" s="923"/>
      <c r="F122" s="923"/>
      <c r="G122" s="923"/>
      <c r="H122" s="923"/>
      <c r="I122" s="923"/>
      <c r="J122" s="923"/>
      <c r="K122" s="923"/>
      <c r="L122" s="923"/>
      <c r="M122" s="923"/>
      <c r="N122" s="923"/>
      <c r="O122" s="923"/>
      <c r="P122" s="923"/>
      <c r="Q122" s="923"/>
      <c r="R122" s="923"/>
      <c r="S122" s="923"/>
      <c r="T122" s="923"/>
      <c r="U122" s="923"/>
      <c r="V122" s="923"/>
      <c r="W122" s="923"/>
      <c r="X122" s="923"/>
      <c r="Y122" s="923"/>
      <c r="Z122" s="924"/>
      <c r="AA122" s="958" t="s">
        <v>454</v>
      </c>
      <c r="AB122" s="959"/>
      <c r="AC122" s="959"/>
      <c r="AD122" s="959"/>
      <c r="AE122" s="960"/>
      <c r="AF122" s="961" t="s">
        <v>454</v>
      </c>
      <c r="AG122" s="959"/>
      <c r="AH122" s="959"/>
      <c r="AI122" s="959"/>
      <c r="AJ122" s="960"/>
      <c r="AK122" s="961" t="s">
        <v>130</v>
      </c>
      <c r="AL122" s="959"/>
      <c r="AM122" s="959"/>
      <c r="AN122" s="959"/>
      <c r="AO122" s="960"/>
      <c r="AP122" s="962" t="s">
        <v>454</v>
      </c>
      <c r="AQ122" s="963"/>
      <c r="AR122" s="963"/>
      <c r="AS122" s="963"/>
      <c r="AT122" s="964"/>
      <c r="AU122" s="994"/>
      <c r="AV122" s="995"/>
      <c r="AW122" s="995"/>
      <c r="AX122" s="995"/>
      <c r="AY122" s="996"/>
      <c r="AZ122" s="973" t="s">
        <v>481</v>
      </c>
      <c r="BA122" s="965"/>
      <c r="BB122" s="965"/>
      <c r="BC122" s="965"/>
      <c r="BD122" s="965"/>
      <c r="BE122" s="965"/>
      <c r="BF122" s="965"/>
      <c r="BG122" s="965"/>
      <c r="BH122" s="965"/>
      <c r="BI122" s="965"/>
      <c r="BJ122" s="965"/>
      <c r="BK122" s="965"/>
      <c r="BL122" s="965"/>
      <c r="BM122" s="965"/>
      <c r="BN122" s="965"/>
      <c r="BO122" s="965"/>
      <c r="BP122" s="966"/>
      <c r="BQ122" s="999">
        <v>1436387</v>
      </c>
      <c r="BR122" s="1000"/>
      <c r="BS122" s="1000"/>
      <c r="BT122" s="1000"/>
      <c r="BU122" s="1000"/>
      <c r="BV122" s="1000">
        <v>1248072</v>
      </c>
      <c r="BW122" s="1000"/>
      <c r="BX122" s="1000"/>
      <c r="BY122" s="1000"/>
      <c r="BZ122" s="1000"/>
      <c r="CA122" s="1000">
        <v>1066601</v>
      </c>
      <c r="CB122" s="1000"/>
      <c r="CC122" s="1000"/>
      <c r="CD122" s="1000"/>
      <c r="CE122" s="1000"/>
      <c r="CF122" s="1017">
        <v>26</v>
      </c>
      <c r="CG122" s="1018"/>
      <c r="CH122" s="1018"/>
      <c r="CI122" s="1018"/>
      <c r="CJ122" s="1018"/>
      <c r="CK122" s="1009"/>
      <c r="CL122" s="1010"/>
      <c r="CM122" s="1010"/>
      <c r="CN122" s="1010"/>
      <c r="CO122" s="1011"/>
      <c r="CP122" s="1019" t="s">
        <v>482</v>
      </c>
      <c r="CQ122" s="1020"/>
      <c r="CR122" s="1020"/>
      <c r="CS122" s="1020"/>
      <c r="CT122" s="1020"/>
      <c r="CU122" s="1020"/>
      <c r="CV122" s="1020"/>
      <c r="CW122" s="1020"/>
      <c r="CX122" s="1020"/>
      <c r="CY122" s="1020"/>
      <c r="CZ122" s="1020"/>
      <c r="DA122" s="1020"/>
      <c r="DB122" s="1020"/>
      <c r="DC122" s="1020"/>
      <c r="DD122" s="1020"/>
      <c r="DE122" s="1020"/>
      <c r="DF122" s="1021"/>
      <c r="DG122" s="925">
        <v>103491</v>
      </c>
      <c r="DH122" s="926"/>
      <c r="DI122" s="926"/>
      <c r="DJ122" s="926"/>
      <c r="DK122" s="926"/>
      <c r="DL122" s="926">
        <v>135200</v>
      </c>
      <c r="DM122" s="926"/>
      <c r="DN122" s="926"/>
      <c r="DO122" s="926"/>
      <c r="DP122" s="926"/>
      <c r="DQ122" s="926">
        <v>119467</v>
      </c>
      <c r="DR122" s="926"/>
      <c r="DS122" s="926"/>
      <c r="DT122" s="926"/>
      <c r="DU122" s="926"/>
      <c r="DV122" s="927">
        <v>2.9</v>
      </c>
      <c r="DW122" s="927"/>
      <c r="DX122" s="927"/>
      <c r="DY122" s="927"/>
      <c r="DZ122" s="928"/>
    </row>
    <row r="123" spans="1:130" s="230" customFormat="1" ht="26.25" customHeight="1" x14ac:dyDescent="0.2">
      <c r="A123" s="1057"/>
      <c r="B123" s="949"/>
      <c r="C123" s="922" t="s">
        <v>466</v>
      </c>
      <c r="D123" s="923"/>
      <c r="E123" s="923"/>
      <c r="F123" s="923"/>
      <c r="G123" s="923"/>
      <c r="H123" s="923"/>
      <c r="I123" s="923"/>
      <c r="J123" s="923"/>
      <c r="K123" s="923"/>
      <c r="L123" s="923"/>
      <c r="M123" s="923"/>
      <c r="N123" s="923"/>
      <c r="O123" s="923"/>
      <c r="P123" s="923"/>
      <c r="Q123" s="923"/>
      <c r="R123" s="923"/>
      <c r="S123" s="923"/>
      <c r="T123" s="923"/>
      <c r="U123" s="923"/>
      <c r="V123" s="923"/>
      <c r="W123" s="923"/>
      <c r="X123" s="923"/>
      <c r="Y123" s="923"/>
      <c r="Z123" s="924"/>
      <c r="AA123" s="958" t="s">
        <v>130</v>
      </c>
      <c r="AB123" s="959"/>
      <c r="AC123" s="959"/>
      <c r="AD123" s="959"/>
      <c r="AE123" s="960"/>
      <c r="AF123" s="961" t="s">
        <v>454</v>
      </c>
      <c r="AG123" s="959"/>
      <c r="AH123" s="959"/>
      <c r="AI123" s="959"/>
      <c r="AJ123" s="960"/>
      <c r="AK123" s="961" t="s">
        <v>130</v>
      </c>
      <c r="AL123" s="959"/>
      <c r="AM123" s="959"/>
      <c r="AN123" s="959"/>
      <c r="AO123" s="960"/>
      <c r="AP123" s="962" t="s">
        <v>446</v>
      </c>
      <c r="AQ123" s="963"/>
      <c r="AR123" s="963"/>
      <c r="AS123" s="963"/>
      <c r="AT123" s="964"/>
      <c r="AU123" s="997"/>
      <c r="AV123" s="998"/>
      <c r="AW123" s="998"/>
      <c r="AX123" s="998"/>
      <c r="AY123" s="998"/>
      <c r="AZ123" s="251" t="s">
        <v>191</v>
      </c>
      <c r="BA123" s="251"/>
      <c r="BB123" s="251"/>
      <c r="BC123" s="251"/>
      <c r="BD123" s="251"/>
      <c r="BE123" s="251"/>
      <c r="BF123" s="251"/>
      <c r="BG123" s="251"/>
      <c r="BH123" s="251"/>
      <c r="BI123" s="251"/>
      <c r="BJ123" s="251"/>
      <c r="BK123" s="251"/>
      <c r="BL123" s="251"/>
      <c r="BM123" s="251"/>
      <c r="BN123" s="251"/>
      <c r="BO123" s="977" t="s">
        <v>483</v>
      </c>
      <c r="BP123" s="1005"/>
      <c r="BQ123" s="1063">
        <v>5594850</v>
      </c>
      <c r="BR123" s="1064"/>
      <c r="BS123" s="1064"/>
      <c r="BT123" s="1064"/>
      <c r="BU123" s="1064"/>
      <c r="BV123" s="1064">
        <v>4983028</v>
      </c>
      <c r="BW123" s="1064"/>
      <c r="BX123" s="1064"/>
      <c r="BY123" s="1064"/>
      <c r="BZ123" s="1064"/>
      <c r="CA123" s="1064">
        <v>6384227</v>
      </c>
      <c r="CB123" s="1064"/>
      <c r="CC123" s="1064"/>
      <c r="CD123" s="1064"/>
      <c r="CE123" s="1064"/>
      <c r="CF123" s="1001"/>
      <c r="CG123" s="1002"/>
      <c r="CH123" s="1002"/>
      <c r="CI123" s="1002"/>
      <c r="CJ123" s="1003"/>
      <c r="CK123" s="1009"/>
      <c r="CL123" s="1010"/>
      <c r="CM123" s="1010"/>
      <c r="CN123" s="1010"/>
      <c r="CO123" s="1011"/>
      <c r="CP123" s="1019" t="s">
        <v>484</v>
      </c>
      <c r="CQ123" s="1020"/>
      <c r="CR123" s="1020"/>
      <c r="CS123" s="1020"/>
      <c r="CT123" s="1020"/>
      <c r="CU123" s="1020"/>
      <c r="CV123" s="1020"/>
      <c r="CW123" s="1020"/>
      <c r="CX123" s="1020"/>
      <c r="CY123" s="1020"/>
      <c r="CZ123" s="1020"/>
      <c r="DA123" s="1020"/>
      <c r="DB123" s="1020"/>
      <c r="DC123" s="1020"/>
      <c r="DD123" s="1020"/>
      <c r="DE123" s="1020"/>
      <c r="DF123" s="1021"/>
      <c r="DG123" s="958" t="s">
        <v>485</v>
      </c>
      <c r="DH123" s="959"/>
      <c r="DI123" s="959"/>
      <c r="DJ123" s="959"/>
      <c r="DK123" s="960"/>
      <c r="DL123" s="961" t="s">
        <v>485</v>
      </c>
      <c r="DM123" s="959"/>
      <c r="DN123" s="959"/>
      <c r="DO123" s="959"/>
      <c r="DP123" s="960"/>
      <c r="DQ123" s="961" t="s">
        <v>485</v>
      </c>
      <c r="DR123" s="959"/>
      <c r="DS123" s="959"/>
      <c r="DT123" s="959"/>
      <c r="DU123" s="960"/>
      <c r="DV123" s="962" t="s">
        <v>485</v>
      </c>
      <c r="DW123" s="963"/>
      <c r="DX123" s="963"/>
      <c r="DY123" s="963"/>
      <c r="DZ123" s="964"/>
    </row>
    <row r="124" spans="1:130" s="230" customFormat="1" ht="26.25" customHeight="1" thickBot="1" x14ac:dyDescent="0.25">
      <c r="A124" s="1057"/>
      <c r="B124" s="949"/>
      <c r="C124" s="922" t="s">
        <v>469</v>
      </c>
      <c r="D124" s="923"/>
      <c r="E124" s="923"/>
      <c r="F124" s="923"/>
      <c r="G124" s="923"/>
      <c r="H124" s="923"/>
      <c r="I124" s="923"/>
      <c r="J124" s="923"/>
      <c r="K124" s="923"/>
      <c r="L124" s="923"/>
      <c r="M124" s="923"/>
      <c r="N124" s="923"/>
      <c r="O124" s="923"/>
      <c r="P124" s="923"/>
      <c r="Q124" s="923"/>
      <c r="R124" s="923"/>
      <c r="S124" s="923"/>
      <c r="T124" s="923"/>
      <c r="U124" s="923"/>
      <c r="V124" s="923"/>
      <c r="W124" s="923"/>
      <c r="X124" s="923"/>
      <c r="Y124" s="923"/>
      <c r="Z124" s="924"/>
      <c r="AA124" s="958" t="s">
        <v>485</v>
      </c>
      <c r="AB124" s="959"/>
      <c r="AC124" s="959"/>
      <c r="AD124" s="959"/>
      <c r="AE124" s="960"/>
      <c r="AF124" s="961" t="s">
        <v>485</v>
      </c>
      <c r="AG124" s="959"/>
      <c r="AH124" s="959"/>
      <c r="AI124" s="959"/>
      <c r="AJ124" s="960"/>
      <c r="AK124" s="961" t="s">
        <v>485</v>
      </c>
      <c r="AL124" s="959"/>
      <c r="AM124" s="959"/>
      <c r="AN124" s="959"/>
      <c r="AO124" s="960"/>
      <c r="AP124" s="962" t="s">
        <v>485</v>
      </c>
      <c r="AQ124" s="963"/>
      <c r="AR124" s="963"/>
      <c r="AS124" s="963"/>
      <c r="AT124" s="964"/>
      <c r="AU124" s="1059" t="s">
        <v>486</v>
      </c>
      <c r="AV124" s="1060"/>
      <c r="AW124" s="1060"/>
      <c r="AX124" s="1060"/>
      <c r="AY124" s="1060"/>
      <c r="AZ124" s="1060"/>
      <c r="BA124" s="1060"/>
      <c r="BB124" s="1060"/>
      <c r="BC124" s="1060"/>
      <c r="BD124" s="1060"/>
      <c r="BE124" s="1060"/>
      <c r="BF124" s="1060"/>
      <c r="BG124" s="1060"/>
      <c r="BH124" s="1060"/>
      <c r="BI124" s="1060"/>
      <c r="BJ124" s="1060"/>
      <c r="BK124" s="1060"/>
      <c r="BL124" s="1060"/>
      <c r="BM124" s="1060"/>
      <c r="BN124" s="1060"/>
      <c r="BO124" s="1060"/>
      <c r="BP124" s="1061"/>
      <c r="BQ124" s="1062" t="s">
        <v>485</v>
      </c>
      <c r="BR124" s="1027"/>
      <c r="BS124" s="1027"/>
      <c r="BT124" s="1027"/>
      <c r="BU124" s="1027"/>
      <c r="BV124" s="1027" t="s">
        <v>485</v>
      </c>
      <c r="BW124" s="1027"/>
      <c r="BX124" s="1027"/>
      <c r="BY124" s="1027"/>
      <c r="BZ124" s="1027"/>
      <c r="CA124" s="1027" t="s">
        <v>485</v>
      </c>
      <c r="CB124" s="1027"/>
      <c r="CC124" s="1027"/>
      <c r="CD124" s="1027"/>
      <c r="CE124" s="1027"/>
      <c r="CF124" s="1028"/>
      <c r="CG124" s="1029"/>
      <c r="CH124" s="1029"/>
      <c r="CI124" s="1029"/>
      <c r="CJ124" s="1030"/>
      <c r="CK124" s="1012"/>
      <c r="CL124" s="1012"/>
      <c r="CM124" s="1012"/>
      <c r="CN124" s="1012"/>
      <c r="CO124" s="1013"/>
      <c r="CP124" s="1019" t="s">
        <v>487</v>
      </c>
      <c r="CQ124" s="1020"/>
      <c r="CR124" s="1020"/>
      <c r="CS124" s="1020"/>
      <c r="CT124" s="1020"/>
      <c r="CU124" s="1020"/>
      <c r="CV124" s="1020"/>
      <c r="CW124" s="1020"/>
      <c r="CX124" s="1020"/>
      <c r="CY124" s="1020"/>
      <c r="CZ124" s="1020"/>
      <c r="DA124" s="1020"/>
      <c r="DB124" s="1020"/>
      <c r="DC124" s="1020"/>
      <c r="DD124" s="1020"/>
      <c r="DE124" s="1020"/>
      <c r="DF124" s="1021"/>
      <c r="DG124" s="1004" t="s">
        <v>485</v>
      </c>
      <c r="DH124" s="986"/>
      <c r="DI124" s="986"/>
      <c r="DJ124" s="986"/>
      <c r="DK124" s="987"/>
      <c r="DL124" s="985" t="s">
        <v>485</v>
      </c>
      <c r="DM124" s="986"/>
      <c r="DN124" s="986"/>
      <c r="DO124" s="986"/>
      <c r="DP124" s="987"/>
      <c r="DQ124" s="985" t="s">
        <v>485</v>
      </c>
      <c r="DR124" s="986"/>
      <c r="DS124" s="986"/>
      <c r="DT124" s="986"/>
      <c r="DU124" s="987"/>
      <c r="DV124" s="988" t="s">
        <v>485</v>
      </c>
      <c r="DW124" s="989"/>
      <c r="DX124" s="989"/>
      <c r="DY124" s="989"/>
      <c r="DZ124" s="990"/>
    </row>
    <row r="125" spans="1:130" s="230" customFormat="1" ht="26.25" customHeight="1" x14ac:dyDescent="0.2">
      <c r="A125" s="1057"/>
      <c r="B125" s="949"/>
      <c r="C125" s="922" t="s">
        <v>471</v>
      </c>
      <c r="D125" s="923"/>
      <c r="E125" s="923"/>
      <c r="F125" s="923"/>
      <c r="G125" s="923"/>
      <c r="H125" s="923"/>
      <c r="I125" s="923"/>
      <c r="J125" s="923"/>
      <c r="K125" s="923"/>
      <c r="L125" s="923"/>
      <c r="M125" s="923"/>
      <c r="N125" s="923"/>
      <c r="O125" s="923"/>
      <c r="P125" s="923"/>
      <c r="Q125" s="923"/>
      <c r="R125" s="923"/>
      <c r="S125" s="923"/>
      <c r="T125" s="923"/>
      <c r="U125" s="923"/>
      <c r="V125" s="923"/>
      <c r="W125" s="923"/>
      <c r="X125" s="923"/>
      <c r="Y125" s="923"/>
      <c r="Z125" s="924"/>
      <c r="AA125" s="958" t="s">
        <v>485</v>
      </c>
      <c r="AB125" s="959"/>
      <c r="AC125" s="959"/>
      <c r="AD125" s="959"/>
      <c r="AE125" s="960"/>
      <c r="AF125" s="961" t="s">
        <v>485</v>
      </c>
      <c r="AG125" s="959"/>
      <c r="AH125" s="959"/>
      <c r="AI125" s="959"/>
      <c r="AJ125" s="960"/>
      <c r="AK125" s="961" t="s">
        <v>485</v>
      </c>
      <c r="AL125" s="959"/>
      <c r="AM125" s="959"/>
      <c r="AN125" s="959"/>
      <c r="AO125" s="960"/>
      <c r="AP125" s="962" t="s">
        <v>485</v>
      </c>
      <c r="AQ125" s="963"/>
      <c r="AR125" s="963"/>
      <c r="AS125" s="963"/>
      <c r="AT125" s="964"/>
      <c r="AU125" s="252"/>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32"/>
      <c r="BR125" s="232"/>
      <c r="BS125" s="232"/>
      <c r="BT125" s="232"/>
      <c r="BU125" s="232"/>
      <c r="BV125" s="232"/>
      <c r="BW125" s="232"/>
      <c r="BX125" s="232"/>
      <c r="BY125" s="232"/>
      <c r="BZ125" s="232"/>
      <c r="CA125" s="232"/>
      <c r="CB125" s="232"/>
      <c r="CC125" s="232"/>
      <c r="CD125" s="232"/>
      <c r="CE125" s="232"/>
      <c r="CF125" s="232"/>
      <c r="CG125" s="232"/>
      <c r="CH125" s="232"/>
      <c r="CI125" s="232"/>
      <c r="CJ125" s="254"/>
      <c r="CK125" s="1022" t="s">
        <v>488</v>
      </c>
      <c r="CL125" s="1007"/>
      <c r="CM125" s="1007"/>
      <c r="CN125" s="1007"/>
      <c r="CO125" s="1008"/>
      <c r="CP125" s="929" t="s">
        <v>489</v>
      </c>
      <c r="CQ125" s="897"/>
      <c r="CR125" s="897"/>
      <c r="CS125" s="897"/>
      <c r="CT125" s="897"/>
      <c r="CU125" s="897"/>
      <c r="CV125" s="897"/>
      <c r="CW125" s="897"/>
      <c r="CX125" s="897"/>
      <c r="CY125" s="897"/>
      <c r="CZ125" s="897"/>
      <c r="DA125" s="897"/>
      <c r="DB125" s="897"/>
      <c r="DC125" s="897"/>
      <c r="DD125" s="897"/>
      <c r="DE125" s="897"/>
      <c r="DF125" s="898"/>
      <c r="DG125" s="930" t="s">
        <v>485</v>
      </c>
      <c r="DH125" s="931"/>
      <c r="DI125" s="931"/>
      <c r="DJ125" s="931"/>
      <c r="DK125" s="931"/>
      <c r="DL125" s="931" t="s">
        <v>485</v>
      </c>
      <c r="DM125" s="931"/>
      <c r="DN125" s="931"/>
      <c r="DO125" s="931"/>
      <c r="DP125" s="931"/>
      <c r="DQ125" s="931" t="s">
        <v>485</v>
      </c>
      <c r="DR125" s="931"/>
      <c r="DS125" s="931"/>
      <c r="DT125" s="931"/>
      <c r="DU125" s="931"/>
      <c r="DV125" s="932" t="s">
        <v>485</v>
      </c>
      <c r="DW125" s="932"/>
      <c r="DX125" s="932"/>
      <c r="DY125" s="932"/>
      <c r="DZ125" s="933"/>
    </row>
    <row r="126" spans="1:130" s="230" customFormat="1" ht="26.25" customHeight="1" thickBot="1" x14ac:dyDescent="0.25">
      <c r="A126" s="1057"/>
      <c r="B126" s="949"/>
      <c r="C126" s="922" t="s">
        <v>473</v>
      </c>
      <c r="D126" s="923"/>
      <c r="E126" s="923"/>
      <c r="F126" s="923"/>
      <c r="G126" s="923"/>
      <c r="H126" s="923"/>
      <c r="I126" s="923"/>
      <c r="J126" s="923"/>
      <c r="K126" s="923"/>
      <c r="L126" s="923"/>
      <c r="M126" s="923"/>
      <c r="N126" s="923"/>
      <c r="O126" s="923"/>
      <c r="P126" s="923"/>
      <c r="Q126" s="923"/>
      <c r="R126" s="923"/>
      <c r="S126" s="923"/>
      <c r="T126" s="923"/>
      <c r="U126" s="923"/>
      <c r="V126" s="923"/>
      <c r="W126" s="923"/>
      <c r="X126" s="923"/>
      <c r="Y126" s="923"/>
      <c r="Z126" s="924"/>
      <c r="AA126" s="958" t="s">
        <v>485</v>
      </c>
      <c r="AB126" s="959"/>
      <c r="AC126" s="959"/>
      <c r="AD126" s="959"/>
      <c r="AE126" s="960"/>
      <c r="AF126" s="961" t="s">
        <v>485</v>
      </c>
      <c r="AG126" s="959"/>
      <c r="AH126" s="959"/>
      <c r="AI126" s="959"/>
      <c r="AJ126" s="960"/>
      <c r="AK126" s="961" t="s">
        <v>485</v>
      </c>
      <c r="AL126" s="959"/>
      <c r="AM126" s="959"/>
      <c r="AN126" s="959"/>
      <c r="AO126" s="960"/>
      <c r="AP126" s="962" t="s">
        <v>485</v>
      </c>
      <c r="AQ126" s="963"/>
      <c r="AR126" s="963"/>
      <c r="AS126" s="963"/>
      <c r="AT126" s="964"/>
      <c r="AU126" s="232"/>
      <c r="AV126" s="232"/>
      <c r="AW126" s="232"/>
      <c r="AX126" s="232"/>
      <c r="AY126" s="232"/>
      <c r="AZ126" s="232"/>
      <c r="BA126" s="232"/>
      <c r="BB126" s="232"/>
      <c r="BC126" s="232"/>
      <c r="BD126" s="232"/>
      <c r="BE126" s="232"/>
      <c r="BF126" s="232"/>
      <c r="BG126" s="232"/>
      <c r="BH126" s="232"/>
      <c r="BI126" s="232"/>
      <c r="BJ126" s="232"/>
      <c r="BK126" s="232"/>
      <c r="BL126" s="232"/>
      <c r="BM126" s="232"/>
      <c r="BN126" s="232"/>
      <c r="BO126" s="232"/>
      <c r="BP126" s="232"/>
      <c r="BQ126" s="232"/>
      <c r="BR126" s="232"/>
      <c r="BS126" s="232"/>
      <c r="BT126" s="232"/>
      <c r="BU126" s="232"/>
      <c r="BV126" s="232"/>
      <c r="BW126" s="232"/>
      <c r="BX126" s="232"/>
      <c r="BY126" s="232"/>
      <c r="BZ126" s="232"/>
      <c r="CA126" s="232"/>
      <c r="CB126" s="232"/>
      <c r="CC126" s="232"/>
      <c r="CD126" s="255"/>
      <c r="CE126" s="255"/>
      <c r="CF126" s="255"/>
      <c r="CG126" s="232"/>
      <c r="CH126" s="232"/>
      <c r="CI126" s="232"/>
      <c r="CJ126" s="254"/>
      <c r="CK126" s="1023"/>
      <c r="CL126" s="1010"/>
      <c r="CM126" s="1010"/>
      <c r="CN126" s="1010"/>
      <c r="CO126" s="1011"/>
      <c r="CP126" s="922" t="s">
        <v>490</v>
      </c>
      <c r="CQ126" s="923"/>
      <c r="CR126" s="923"/>
      <c r="CS126" s="923"/>
      <c r="CT126" s="923"/>
      <c r="CU126" s="923"/>
      <c r="CV126" s="923"/>
      <c r="CW126" s="923"/>
      <c r="CX126" s="923"/>
      <c r="CY126" s="923"/>
      <c r="CZ126" s="923"/>
      <c r="DA126" s="923"/>
      <c r="DB126" s="923"/>
      <c r="DC126" s="923"/>
      <c r="DD126" s="923"/>
      <c r="DE126" s="923"/>
      <c r="DF126" s="924"/>
      <c r="DG126" s="925" t="s">
        <v>485</v>
      </c>
      <c r="DH126" s="926"/>
      <c r="DI126" s="926"/>
      <c r="DJ126" s="926"/>
      <c r="DK126" s="926"/>
      <c r="DL126" s="926" t="s">
        <v>485</v>
      </c>
      <c r="DM126" s="926"/>
      <c r="DN126" s="926"/>
      <c r="DO126" s="926"/>
      <c r="DP126" s="926"/>
      <c r="DQ126" s="926" t="s">
        <v>485</v>
      </c>
      <c r="DR126" s="926"/>
      <c r="DS126" s="926"/>
      <c r="DT126" s="926"/>
      <c r="DU126" s="926"/>
      <c r="DV126" s="927" t="s">
        <v>485</v>
      </c>
      <c r="DW126" s="927"/>
      <c r="DX126" s="927"/>
      <c r="DY126" s="927"/>
      <c r="DZ126" s="928"/>
    </row>
    <row r="127" spans="1:130" s="230" customFormat="1" ht="26.25" customHeight="1" x14ac:dyDescent="0.2">
      <c r="A127" s="1058"/>
      <c r="B127" s="951"/>
      <c r="C127" s="973" t="s">
        <v>491</v>
      </c>
      <c r="D127" s="965"/>
      <c r="E127" s="965"/>
      <c r="F127" s="965"/>
      <c r="G127" s="965"/>
      <c r="H127" s="965"/>
      <c r="I127" s="965"/>
      <c r="J127" s="965"/>
      <c r="K127" s="965"/>
      <c r="L127" s="965"/>
      <c r="M127" s="965"/>
      <c r="N127" s="965"/>
      <c r="O127" s="965"/>
      <c r="P127" s="965"/>
      <c r="Q127" s="965"/>
      <c r="R127" s="965"/>
      <c r="S127" s="965"/>
      <c r="T127" s="965"/>
      <c r="U127" s="965"/>
      <c r="V127" s="965"/>
      <c r="W127" s="965"/>
      <c r="X127" s="965"/>
      <c r="Y127" s="965"/>
      <c r="Z127" s="966"/>
      <c r="AA127" s="958" t="s">
        <v>485</v>
      </c>
      <c r="AB127" s="959"/>
      <c r="AC127" s="959"/>
      <c r="AD127" s="959"/>
      <c r="AE127" s="960"/>
      <c r="AF127" s="961" t="s">
        <v>485</v>
      </c>
      <c r="AG127" s="959"/>
      <c r="AH127" s="959"/>
      <c r="AI127" s="959"/>
      <c r="AJ127" s="960"/>
      <c r="AK127" s="961" t="s">
        <v>485</v>
      </c>
      <c r="AL127" s="959"/>
      <c r="AM127" s="959"/>
      <c r="AN127" s="959"/>
      <c r="AO127" s="960"/>
      <c r="AP127" s="962" t="s">
        <v>485</v>
      </c>
      <c r="AQ127" s="963"/>
      <c r="AR127" s="963"/>
      <c r="AS127" s="963"/>
      <c r="AT127" s="964"/>
      <c r="AU127" s="232"/>
      <c r="AV127" s="232"/>
      <c r="AW127" s="232"/>
      <c r="AX127" s="1031" t="s">
        <v>492</v>
      </c>
      <c r="AY127" s="1032"/>
      <c r="AZ127" s="1032"/>
      <c r="BA127" s="1032"/>
      <c r="BB127" s="1032"/>
      <c r="BC127" s="1032"/>
      <c r="BD127" s="1032"/>
      <c r="BE127" s="1033"/>
      <c r="BF127" s="1034" t="s">
        <v>493</v>
      </c>
      <c r="BG127" s="1032"/>
      <c r="BH127" s="1032"/>
      <c r="BI127" s="1032"/>
      <c r="BJ127" s="1032"/>
      <c r="BK127" s="1032"/>
      <c r="BL127" s="1033"/>
      <c r="BM127" s="1034" t="s">
        <v>494</v>
      </c>
      <c r="BN127" s="1032"/>
      <c r="BO127" s="1032"/>
      <c r="BP127" s="1032"/>
      <c r="BQ127" s="1032"/>
      <c r="BR127" s="1032"/>
      <c r="BS127" s="1033"/>
      <c r="BT127" s="1034" t="s">
        <v>495</v>
      </c>
      <c r="BU127" s="1032"/>
      <c r="BV127" s="1032"/>
      <c r="BW127" s="1032"/>
      <c r="BX127" s="1032"/>
      <c r="BY127" s="1032"/>
      <c r="BZ127" s="1055"/>
      <c r="CA127" s="232"/>
      <c r="CB127" s="232"/>
      <c r="CC127" s="232"/>
      <c r="CD127" s="255"/>
      <c r="CE127" s="255"/>
      <c r="CF127" s="255"/>
      <c r="CG127" s="232"/>
      <c r="CH127" s="232"/>
      <c r="CI127" s="232"/>
      <c r="CJ127" s="254"/>
      <c r="CK127" s="1023"/>
      <c r="CL127" s="1010"/>
      <c r="CM127" s="1010"/>
      <c r="CN127" s="1010"/>
      <c r="CO127" s="1011"/>
      <c r="CP127" s="922" t="s">
        <v>496</v>
      </c>
      <c r="CQ127" s="923"/>
      <c r="CR127" s="923"/>
      <c r="CS127" s="923"/>
      <c r="CT127" s="923"/>
      <c r="CU127" s="923"/>
      <c r="CV127" s="923"/>
      <c r="CW127" s="923"/>
      <c r="CX127" s="923"/>
      <c r="CY127" s="923"/>
      <c r="CZ127" s="923"/>
      <c r="DA127" s="923"/>
      <c r="DB127" s="923"/>
      <c r="DC127" s="923"/>
      <c r="DD127" s="923"/>
      <c r="DE127" s="923"/>
      <c r="DF127" s="924"/>
      <c r="DG127" s="925" t="s">
        <v>485</v>
      </c>
      <c r="DH127" s="926"/>
      <c r="DI127" s="926"/>
      <c r="DJ127" s="926"/>
      <c r="DK127" s="926"/>
      <c r="DL127" s="926" t="s">
        <v>485</v>
      </c>
      <c r="DM127" s="926"/>
      <c r="DN127" s="926"/>
      <c r="DO127" s="926"/>
      <c r="DP127" s="926"/>
      <c r="DQ127" s="926" t="s">
        <v>485</v>
      </c>
      <c r="DR127" s="926"/>
      <c r="DS127" s="926"/>
      <c r="DT127" s="926"/>
      <c r="DU127" s="926"/>
      <c r="DV127" s="927" t="s">
        <v>485</v>
      </c>
      <c r="DW127" s="927"/>
      <c r="DX127" s="927"/>
      <c r="DY127" s="927"/>
      <c r="DZ127" s="928"/>
    </row>
    <row r="128" spans="1:130" s="230" customFormat="1" ht="26.25" customHeight="1" thickBot="1" x14ac:dyDescent="0.25">
      <c r="A128" s="1041" t="s">
        <v>497</v>
      </c>
      <c r="B128" s="1042"/>
      <c r="C128" s="1042"/>
      <c r="D128" s="1042"/>
      <c r="E128" s="1042"/>
      <c r="F128" s="1042"/>
      <c r="G128" s="1042"/>
      <c r="H128" s="1042"/>
      <c r="I128" s="1042"/>
      <c r="J128" s="1042"/>
      <c r="K128" s="1042"/>
      <c r="L128" s="1042"/>
      <c r="M128" s="1042"/>
      <c r="N128" s="1042"/>
      <c r="O128" s="1042"/>
      <c r="P128" s="1042"/>
      <c r="Q128" s="1042"/>
      <c r="R128" s="1042"/>
      <c r="S128" s="1042"/>
      <c r="T128" s="1042"/>
      <c r="U128" s="1042"/>
      <c r="V128" s="1042"/>
      <c r="W128" s="1043" t="s">
        <v>498</v>
      </c>
      <c r="X128" s="1043"/>
      <c r="Y128" s="1043"/>
      <c r="Z128" s="1044"/>
      <c r="AA128" s="1045">
        <v>21773</v>
      </c>
      <c r="AB128" s="1046"/>
      <c r="AC128" s="1046"/>
      <c r="AD128" s="1046"/>
      <c r="AE128" s="1047"/>
      <c r="AF128" s="1048">
        <v>21648</v>
      </c>
      <c r="AG128" s="1046"/>
      <c r="AH128" s="1046"/>
      <c r="AI128" s="1046"/>
      <c r="AJ128" s="1047"/>
      <c r="AK128" s="1048">
        <v>14769</v>
      </c>
      <c r="AL128" s="1046"/>
      <c r="AM128" s="1046"/>
      <c r="AN128" s="1046"/>
      <c r="AO128" s="1047"/>
      <c r="AP128" s="1049"/>
      <c r="AQ128" s="1050"/>
      <c r="AR128" s="1050"/>
      <c r="AS128" s="1050"/>
      <c r="AT128" s="1051"/>
      <c r="AU128" s="232"/>
      <c r="AV128" s="232"/>
      <c r="AW128" s="232"/>
      <c r="AX128" s="896" t="s">
        <v>499</v>
      </c>
      <c r="AY128" s="897"/>
      <c r="AZ128" s="897"/>
      <c r="BA128" s="897"/>
      <c r="BB128" s="897"/>
      <c r="BC128" s="897"/>
      <c r="BD128" s="897"/>
      <c r="BE128" s="898"/>
      <c r="BF128" s="1052" t="s">
        <v>485</v>
      </c>
      <c r="BG128" s="1053"/>
      <c r="BH128" s="1053"/>
      <c r="BI128" s="1053"/>
      <c r="BJ128" s="1053"/>
      <c r="BK128" s="1053"/>
      <c r="BL128" s="1054"/>
      <c r="BM128" s="1052">
        <v>15</v>
      </c>
      <c r="BN128" s="1053"/>
      <c r="BO128" s="1053"/>
      <c r="BP128" s="1053"/>
      <c r="BQ128" s="1053"/>
      <c r="BR128" s="1053"/>
      <c r="BS128" s="1054"/>
      <c r="BT128" s="1052">
        <v>20</v>
      </c>
      <c r="BU128" s="1053"/>
      <c r="BV128" s="1053"/>
      <c r="BW128" s="1053"/>
      <c r="BX128" s="1053"/>
      <c r="BY128" s="1053"/>
      <c r="BZ128" s="1076"/>
      <c r="CA128" s="255"/>
      <c r="CB128" s="255"/>
      <c r="CC128" s="255"/>
      <c r="CD128" s="255"/>
      <c r="CE128" s="255"/>
      <c r="CF128" s="255"/>
      <c r="CG128" s="232"/>
      <c r="CH128" s="232"/>
      <c r="CI128" s="232"/>
      <c r="CJ128" s="254"/>
      <c r="CK128" s="1024"/>
      <c r="CL128" s="1025"/>
      <c r="CM128" s="1025"/>
      <c r="CN128" s="1025"/>
      <c r="CO128" s="1026"/>
      <c r="CP128" s="1035" t="s">
        <v>500</v>
      </c>
      <c r="CQ128" s="726"/>
      <c r="CR128" s="726"/>
      <c r="CS128" s="726"/>
      <c r="CT128" s="726"/>
      <c r="CU128" s="726"/>
      <c r="CV128" s="726"/>
      <c r="CW128" s="726"/>
      <c r="CX128" s="726"/>
      <c r="CY128" s="726"/>
      <c r="CZ128" s="726"/>
      <c r="DA128" s="726"/>
      <c r="DB128" s="726"/>
      <c r="DC128" s="726"/>
      <c r="DD128" s="726"/>
      <c r="DE128" s="726"/>
      <c r="DF128" s="1036"/>
      <c r="DG128" s="1037">
        <v>1919</v>
      </c>
      <c r="DH128" s="1038"/>
      <c r="DI128" s="1038"/>
      <c r="DJ128" s="1038"/>
      <c r="DK128" s="1038"/>
      <c r="DL128" s="1038">
        <v>1103</v>
      </c>
      <c r="DM128" s="1038"/>
      <c r="DN128" s="1038"/>
      <c r="DO128" s="1038"/>
      <c r="DP128" s="1038"/>
      <c r="DQ128" s="1038">
        <v>297</v>
      </c>
      <c r="DR128" s="1038"/>
      <c r="DS128" s="1038"/>
      <c r="DT128" s="1038"/>
      <c r="DU128" s="1038"/>
      <c r="DV128" s="1039">
        <v>0</v>
      </c>
      <c r="DW128" s="1039"/>
      <c r="DX128" s="1039"/>
      <c r="DY128" s="1039"/>
      <c r="DZ128" s="1040"/>
    </row>
    <row r="129" spans="1:131" s="230" customFormat="1" ht="26.25" customHeight="1" x14ac:dyDescent="0.2">
      <c r="A129" s="934" t="s">
        <v>110</v>
      </c>
      <c r="B129" s="935"/>
      <c r="C129" s="935"/>
      <c r="D129" s="935"/>
      <c r="E129" s="935"/>
      <c r="F129" s="935"/>
      <c r="G129" s="935"/>
      <c r="H129" s="935"/>
      <c r="I129" s="935"/>
      <c r="J129" s="935"/>
      <c r="K129" s="935"/>
      <c r="L129" s="935"/>
      <c r="M129" s="935"/>
      <c r="N129" s="935"/>
      <c r="O129" s="935"/>
      <c r="P129" s="935"/>
      <c r="Q129" s="935"/>
      <c r="R129" s="935"/>
      <c r="S129" s="935"/>
      <c r="T129" s="935"/>
      <c r="U129" s="935"/>
      <c r="V129" s="935"/>
      <c r="W129" s="1070" t="s">
        <v>501</v>
      </c>
      <c r="X129" s="1071"/>
      <c r="Y129" s="1071"/>
      <c r="Z129" s="1072"/>
      <c r="AA129" s="958">
        <v>2659327</v>
      </c>
      <c r="AB129" s="959"/>
      <c r="AC129" s="959"/>
      <c r="AD129" s="959"/>
      <c r="AE129" s="960"/>
      <c r="AF129" s="961">
        <v>2708815</v>
      </c>
      <c r="AG129" s="959"/>
      <c r="AH129" s="959"/>
      <c r="AI129" s="959"/>
      <c r="AJ129" s="960"/>
      <c r="AK129" s="961">
        <v>4290751</v>
      </c>
      <c r="AL129" s="959"/>
      <c r="AM129" s="959"/>
      <c r="AN129" s="959"/>
      <c r="AO129" s="960"/>
      <c r="AP129" s="1073"/>
      <c r="AQ129" s="1074"/>
      <c r="AR129" s="1074"/>
      <c r="AS129" s="1074"/>
      <c r="AT129" s="1075"/>
      <c r="AU129" s="233"/>
      <c r="AV129" s="233"/>
      <c r="AW129" s="233"/>
      <c r="AX129" s="1065" t="s">
        <v>502</v>
      </c>
      <c r="AY129" s="923"/>
      <c r="AZ129" s="923"/>
      <c r="BA129" s="923"/>
      <c r="BB129" s="923"/>
      <c r="BC129" s="923"/>
      <c r="BD129" s="923"/>
      <c r="BE129" s="924"/>
      <c r="BF129" s="1066" t="s">
        <v>503</v>
      </c>
      <c r="BG129" s="1067"/>
      <c r="BH129" s="1067"/>
      <c r="BI129" s="1067"/>
      <c r="BJ129" s="1067"/>
      <c r="BK129" s="1067"/>
      <c r="BL129" s="1068"/>
      <c r="BM129" s="1066">
        <v>20</v>
      </c>
      <c r="BN129" s="1067"/>
      <c r="BO129" s="1067"/>
      <c r="BP129" s="1067"/>
      <c r="BQ129" s="1067"/>
      <c r="BR129" s="1067"/>
      <c r="BS129" s="1068"/>
      <c r="BT129" s="1066">
        <v>30</v>
      </c>
      <c r="BU129" s="1067"/>
      <c r="BV129" s="1067"/>
      <c r="BW129" s="1067"/>
      <c r="BX129" s="1067"/>
      <c r="BY129" s="1067"/>
      <c r="BZ129" s="1069"/>
      <c r="CA129" s="256"/>
      <c r="CB129" s="256"/>
      <c r="CC129" s="256"/>
      <c r="CD129" s="256"/>
      <c r="CE129" s="256"/>
      <c r="CF129" s="256"/>
      <c r="CG129" s="256"/>
      <c r="CH129" s="256"/>
      <c r="CI129" s="256"/>
      <c r="CJ129" s="256"/>
      <c r="CK129" s="256"/>
      <c r="CL129" s="256"/>
      <c r="CM129" s="256"/>
      <c r="CN129" s="256"/>
      <c r="CO129" s="256"/>
      <c r="CP129" s="256"/>
      <c r="CQ129" s="256"/>
      <c r="CR129" s="256"/>
      <c r="CS129" s="256"/>
      <c r="CT129" s="256"/>
      <c r="CU129" s="256"/>
      <c r="CV129" s="256"/>
      <c r="CW129" s="256"/>
      <c r="CX129" s="256"/>
      <c r="CY129" s="256"/>
      <c r="CZ129" s="256"/>
      <c r="DA129" s="256"/>
      <c r="DB129" s="256"/>
      <c r="DC129" s="256"/>
      <c r="DD129" s="256"/>
      <c r="DE129" s="256"/>
      <c r="DF129" s="256"/>
      <c r="DG129" s="256"/>
      <c r="DH129" s="256"/>
      <c r="DI129" s="256"/>
      <c r="DJ129" s="256"/>
      <c r="DK129" s="256"/>
      <c r="DL129" s="256"/>
      <c r="DM129" s="256"/>
      <c r="DN129" s="256"/>
      <c r="DO129" s="256"/>
      <c r="DP129" s="233"/>
      <c r="DQ129" s="233"/>
      <c r="DR129" s="233"/>
      <c r="DS129" s="233"/>
      <c r="DT129" s="233"/>
      <c r="DU129" s="233"/>
      <c r="DV129" s="233"/>
      <c r="DW129" s="233"/>
      <c r="DX129" s="233"/>
      <c r="DY129" s="233"/>
      <c r="DZ129" s="233"/>
    </row>
    <row r="130" spans="1:131" s="230" customFormat="1" ht="26.25" customHeight="1" x14ac:dyDescent="0.2">
      <c r="A130" s="934" t="s">
        <v>504</v>
      </c>
      <c r="B130" s="935"/>
      <c r="C130" s="935"/>
      <c r="D130" s="935"/>
      <c r="E130" s="935"/>
      <c r="F130" s="935"/>
      <c r="G130" s="935"/>
      <c r="H130" s="935"/>
      <c r="I130" s="935"/>
      <c r="J130" s="935"/>
      <c r="K130" s="935"/>
      <c r="L130" s="935"/>
      <c r="M130" s="935"/>
      <c r="N130" s="935"/>
      <c r="O130" s="935"/>
      <c r="P130" s="935"/>
      <c r="Q130" s="935"/>
      <c r="R130" s="935"/>
      <c r="S130" s="935"/>
      <c r="T130" s="935"/>
      <c r="U130" s="935"/>
      <c r="V130" s="935"/>
      <c r="W130" s="1070" t="s">
        <v>505</v>
      </c>
      <c r="X130" s="1071"/>
      <c r="Y130" s="1071"/>
      <c r="Z130" s="1072"/>
      <c r="AA130" s="958">
        <v>221289</v>
      </c>
      <c r="AB130" s="959"/>
      <c r="AC130" s="959"/>
      <c r="AD130" s="959"/>
      <c r="AE130" s="960"/>
      <c r="AF130" s="961">
        <v>206492</v>
      </c>
      <c r="AG130" s="959"/>
      <c r="AH130" s="959"/>
      <c r="AI130" s="959"/>
      <c r="AJ130" s="960"/>
      <c r="AK130" s="961">
        <v>191913</v>
      </c>
      <c r="AL130" s="959"/>
      <c r="AM130" s="959"/>
      <c r="AN130" s="959"/>
      <c r="AO130" s="960"/>
      <c r="AP130" s="1073"/>
      <c r="AQ130" s="1074"/>
      <c r="AR130" s="1074"/>
      <c r="AS130" s="1074"/>
      <c r="AT130" s="1075"/>
      <c r="AU130" s="233"/>
      <c r="AV130" s="233"/>
      <c r="AW130" s="233"/>
      <c r="AX130" s="1065" t="s">
        <v>506</v>
      </c>
      <c r="AY130" s="923"/>
      <c r="AZ130" s="923"/>
      <c r="BA130" s="923"/>
      <c r="BB130" s="923"/>
      <c r="BC130" s="923"/>
      <c r="BD130" s="923"/>
      <c r="BE130" s="924"/>
      <c r="BF130" s="1101">
        <v>6</v>
      </c>
      <c r="BG130" s="1102"/>
      <c r="BH130" s="1102"/>
      <c r="BI130" s="1102"/>
      <c r="BJ130" s="1102"/>
      <c r="BK130" s="1102"/>
      <c r="BL130" s="1103"/>
      <c r="BM130" s="1101">
        <v>25</v>
      </c>
      <c r="BN130" s="1102"/>
      <c r="BO130" s="1102"/>
      <c r="BP130" s="1102"/>
      <c r="BQ130" s="1102"/>
      <c r="BR130" s="1102"/>
      <c r="BS130" s="1103"/>
      <c r="BT130" s="1101">
        <v>35</v>
      </c>
      <c r="BU130" s="1102"/>
      <c r="BV130" s="1102"/>
      <c r="BW130" s="1102"/>
      <c r="BX130" s="1102"/>
      <c r="BY130" s="1102"/>
      <c r="BZ130" s="1104"/>
      <c r="CA130" s="256"/>
      <c r="CB130" s="256"/>
      <c r="CC130" s="256"/>
      <c r="CD130" s="256"/>
      <c r="CE130" s="256"/>
      <c r="CF130" s="256"/>
      <c r="CG130" s="256"/>
      <c r="CH130" s="256"/>
      <c r="CI130" s="256"/>
      <c r="CJ130" s="256"/>
      <c r="CK130" s="256"/>
      <c r="CL130" s="256"/>
      <c r="CM130" s="256"/>
      <c r="CN130" s="256"/>
      <c r="CO130" s="256"/>
      <c r="CP130" s="256"/>
      <c r="CQ130" s="256"/>
      <c r="CR130" s="256"/>
      <c r="CS130" s="256"/>
      <c r="CT130" s="256"/>
      <c r="CU130" s="256"/>
      <c r="CV130" s="256"/>
      <c r="CW130" s="256"/>
      <c r="CX130" s="256"/>
      <c r="CY130" s="256"/>
      <c r="CZ130" s="256"/>
      <c r="DA130" s="256"/>
      <c r="DB130" s="256"/>
      <c r="DC130" s="256"/>
      <c r="DD130" s="256"/>
      <c r="DE130" s="256"/>
      <c r="DF130" s="256"/>
      <c r="DG130" s="256"/>
      <c r="DH130" s="256"/>
      <c r="DI130" s="256"/>
      <c r="DJ130" s="256"/>
      <c r="DK130" s="256"/>
      <c r="DL130" s="256"/>
      <c r="DM130" s="256"/>
      <c r="DN130" s="256"/>
      <c r="DO130" s="256"/>
      <c r="DP130" s="233"/>
      <c r="DQ130" s="233"/>
      <c r="DR130" s="233"/>
      <c r="DS130" s="233"/>
      <c r="DT130" s="233"/>
      <c r="DU130" s="233"/>
      <c r="DV130" s="233"/>
      <c r="DW130" s="233"/>
      <c r="DX130" s="233"/>
      <c r="DY130" s="233"/>
      <c r="DZ130" s="233"/>
    </row>
    <row r="131" spans="1:131" s="230" customFormat="1" ht="26.25" customHeight="1" thickBot="1" x14ac:dyDescent="0.25">
      <c r="A131" s="1105"/>
      <c r="B131" s="1106"/>
      <c r="C131" s="1106"/>
      <c r="D131" s="1106"/>
      <c r="E131" s="1106"/>
      <c r="F131" s="1106"/>
      <c r="G131" s="1106"/>
      <c r="H131" s="1106"/>
      <c r="I131" s="1106"/>
      <c r="J131" s="1106"/>
      <c r="K131" s="1106"/>
      <c r="L131" s="1106"/>
      <c r="M131" s="1106"/>
      <c r="N131" s="1106"/>
      <c r="O131" s="1106"/>
      <c r="P131" s="1106"/>
      <c r="Q131" s="1106"/>
      <c r="R131" s="1106"/>
      <c r="S131" s="1106"/>
      <c r="T131" s="1106"/>
      <c r="U131" s="1106"/>
      <c r="V131" s="1106"/>
      <c r="W131" s="1107" t="s">
        <v>507</v>
      </c>
      <c r="X131" s="1108"/>
      <c r="Y131" s="1108"/>
      <c r="Z131" s="1109"/>
      <c r="AA131" s="1004">
        <v>2438038</v>
      </c>
      <c r="AB131" s="986"/>
      <c r="AC131" s="986"/>
      <c r="AD131" s="986"/>
      <c r="AE131" s="987"/>
      <c r="AF131" s="985">
        <v>2502323</v>
      </c>
      <c r="AG131" s="986"/>
      <c r="AH131" s="986"/>
      <c r="AI131" s="986"/>
      <c r="AJ131" s="987"/>
      <c r="AK131" s="985">
        <v>4098838</v>
      </c>
      <c r="AL131" s="986"/>
      <c r="AM131" s="986"/>
      <c r="AN131" s="986"/>
      <c r="AO131" s="987"/>
      <c r="AP131" s="1110"/>
      <c r="AQ131" s="1111"/>
      <c r="AR131" s="1111"/>
      <c r="AS131" s="1111"/>
      <c r="AT131" s="1112"/>
      <c r="AU131" s="233"/>
      <c r="AV131" s="233"/>
      <c r="AW131" s="233"/>
      <c r="AX131" s="1083" t="s">
        <v>508</v>
      </c>
      <c r="AY131" s="726"/>
      <c r="AZ131" s="726"/>
      <c r="BA131" s="726"/>
      <c r="BB131" s="726"/>
      <c r="BC131" s="726"/>
      <c r="BD131" s="726"/>
      <c r="BE131" s="1036"/>
      <c r="BF131" s="1084" t="s">
        <v>509</v>
      </c>
      <c r="BG131" s="1085"/>
      <c r="BH131" s="1085"/>
      <c r="BI131" s="1085"/>
      <c r="BJ131" s="1085"/>
      <c r="BK131" s="1085"/>
      <c r="BL131" s="1086"/>
      <c r="BM131" s="1084">
        <v>350</v>
      </c>
      <c r="BN131" s="1085"/>
      <c r="BO131" s="1085"/>
      <c r="BP131" s="1085"/>
      <c r="BQ131" s="1085"/>
      <c r="BR131" s="1085"/>
      <c r="BS131" s="1086"/>
      <c r="BT131" s="1087"/>
      <c r="BU131" s="1088"/>
      <c r="BV131" s="1088"/>
      <c r="BW131" s="1088"/>
      <c r="BX131" s="1088"/>
      <c r="BY131" s="1088"/>
      <c r="BZ131" s="1089"/>
      <c r="CA131" s="256"/>
      <c r="CB131" s="256"/>
      <c r="CC131" s="256"/>
      <c r="CD131" s="256"/>
      <c r="CE131" s="256"/>
      <c r="CF131" s="256"/>
      <c r="CG131" s="256"/>
      <c r="CH131" s="256"/>
      <c r="CI131" s="256"/>
      <c r="CJ131" s="256"/>
      <c r="CK131" s="256"/>
      <c r="CL131" s="256"/>
      <c r="CM131" s="256"/>
      <c r="CN131" s="256"/>
      <c r="CO131" s="256"/>
      <c r="CP131" s="256"/>
      <c r="CQ131" s="256"/>
      <c r="CR131" s="256"/>
      <c r="CS131" s="256"/>
      <c r="CT131" s="256"/>
      <c r="CU131" s="256"/>
      <c r="CV131" s="256"/>
      <c r="CW131" s="256"/>
      <c r="CX131" s="256"/>
      <c r="CY131" s="256"/>
      <c r="CZ131" s="256"/>
      <c r="DA131" s="256"/>
      <c r="DB131" s="256"/>
      <c r="DC131" s="256"/>
      <c r="DD131" s="256"/>
      <c r="DE131" s="256"/>
      <c r="DF131" s="256"/>
      <c r="DG131" s="256"/>
      <c r="DH131" s="256"/>
      <c r="DI131" s="256"/>
      <c r="DJ131" s="256"/>
      <c r="DK131" s="256"/>
      <c r="DL131" s="256"/>
      <c r="DM131" s="256"/>
      <c r="DN131" s="256"/>
      <c r="DO131" s="256"/>
      <c r="DP131" s="233"/>
      <c r="DQ131" s="233"/>
      <c r="DR131" s="233"/>
      <c r="DS131" s="233"/>
      <c r="DT131" s="233"/>
      <c r="DU131" s="233"/>
      <c r="DV131" s="233"/>
      <c r="DW131" s="233"/>
      <c r="DX131" s="233"/>
      <c r="DY131" s="233"/>
      <c r="DZ131" s="233"/>
    </row>
    <row r="132" spans="1:131" s="230" customFormat="1" ht="26.25" customHeight="1" x14ac:dyDescent="0.2">
      <c r="A132" s="1090" t="s">
        <v>510</v>
      </c>
      <c r="B132" s="1091"/>
      <c r="C132" s="1091"/>
      <c r="D132" s="1091"/>
      <c r="E132" s="1091"/>
      <c r="F132" s="1091"/>
      <c r="G132" s="1091"/>
      <c r="H132" s="1091"/>
      <c r="I132" s="1091"/>
      <c r="J132" s="1091"/>
      <c r="K132" s="1091"/>
      <c r="L132" s="1091"/>
      <c r="M132" s="1091"/>
      <c r="N132" s="1091"/>
      <c r="O132" s="1091"/>
      <c r="P132" s="1091"/>
      <c r="Q132" s="1091"/>
      <c r="R132" s="1091"/>
      <c r="S132" s="1091"/>
      <c r="T132" s="1091"/>
      <c r="U132" s="1091"/>
      <c r="V132" s="1094" t="s">
        <v>511</v>
      </c>
      <c r="W132" s="1094"/>
      <c r="X132" s="1094"/>
      <c r="Y132" s="1094"/>
      <c r="Z132" s="1095"/>
      <c r="AA132" s="1096">
        <v>6.895995879</v>
      </c>
      <c r="AB132" s="1097"/>
      <c r="AC132" s="1097"/>
      <c r="AD132" s="1097"/>
      <c r="AE132" s="1098"/>
      <c r="AF132" s="1099">
        <v>6.9386326230000002</v>
      </c>
      <c r="AG132" s="1097"/>
      <c r="AH132" s="1097"/>
      <c r="AI132" s="1097"/>
      <c r="AJ132" s="1098"/>
      <c r="AK132" s="1099">
        <v>4.4161784390000003</v>
      </c>
      <c r="AL132" s="1097"/>
      <c r="AM132" s="1097"/>
      <c r="AN132" s="1097"/>
      <c r="AO132" s="1098"/>
      <c r="AP132" s="1001"/>
      <c r="AQ132" s="1002"/>
      <c r="AR132" s="1002"/>
      <c r="AS132" s="1002"/>
      <c r="AT132" s="1100"/>
      <c r="AU132" s="257"/>
      <c r="AV132" s="233"/>
      <c r="AW132" s="233"/>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56"/>
      <c r="CB132" s="256"/>
      <c r="CC132" s="256"/>
      <c r="CD132" s="256"/>
      <c r="CE132" s="256"/>
      <c r="CF132" s="256"/>
      <c r="CG132" s="256"/>
      <c r="CH132" s="256"/>
      <c r="CI132" s="256"/>
      <c r="CJ132" s="256"/>
      <c r="CK132" s="256"/>
      <c r="CL132" s="256"/>
      <c r="CM132" s="256"/>
      <c r="CN132" s="256"/>
      <c r="CO132" s="256"/>
      <c r="CP132" s="256"/>
      <c r="CQ132" s="256"/>
      <c r="CR132" s="256"/>
      <c r="CS132" s="256"/>
      <c r="CT132" s="256"/>
      <c r="CU132" s="256"/>
      <c r="CV132" s="256"/>
      <c r="CW132" s="256"/>
      <c r="CX132" s="256"/>
      <c r="CY132" s="256"/>
      <c r="CZ132" s="256"/>
      <c r="DA132" s="256"/>
      <c r="DB132" s="256"/>
      <c r="DC132" s="256"/>
      <c r="DD132" s="256"/>
      <c r="DE132" s="256"/>
      <c r="DF132" s="256"/>
      <c r="DG132" s="256"/>
      <c r="DH132" s="256"/>
      <c r="DI132" s="256"/>
      <c r="DJ132" s="256"/>
      <c r="DK132" s="256"/>
      <c r="DL132" s="256"/>
      <c r="DM132" s="256"/>
      <c r="DN132" s="256"/>
      <c r="DO132" s="256"/>
      <c r="DP132" s="233"/>
      <c r="DQ132" s="233"/>
      <c r="DR132" s="233"/>
      <c r="DS132" s="233"/>
      <c r="DT132" s="233"/>
      <c r="DU132" s="233"/>
      <c r="DV132" s="233"/>
      <c r="DW132" s="233"/>
      <c r="DX132" s="233"/>
      <c r="DY132" s="233"/>
      <c r="DZ132" s="233"/>
    </row>
    <row r="133" spans="1:131" s="230" customFormat="1" ht="26.25" customHeight="1" thickBot="1" x14ac:dyDescent="0.25">
      <c r="A133" s="1092"/>
      <c r="B133" s="1093"/>
      <c r="C133" s="1093"/>
      <c r="D133" s="1093"/>
      <c r="E133" s="1093"/>
      <c r="F133" s="1093"/>
      <c r="G133" s="1093"/>
      <c r="H133" s="1093"/>
      <c r="I133" s="1093"/>
      <c r="J133" s="1093"/>
      <c r="K133" s="1093"/>
      <c r="L133" s="1093"/>
      <c r="M133" s="1093"/>
      <c r="N133" s="1093"/>
      <c r="O133" s="1093"/>
      <c r="P133" s="1093"/>
      <c r="Q133" s="1093"/>
      <c r="R133" s="1093"/>
      <c r="S133" s="1093"/>
      <c r="T133" s="1093"/>
      <c r="U133" s="1093"/>
      <c r="V133" s="1077" t="s">
        <v>512</v>
      </c>
      <c r="W133" s="1077"/>
      <c r="X133" s="1077"/>
      <c r="Y133" s="1077"/>
      <c r="Z133" s="1078"/>
      <c r="AA133" s="1079">
        <v>6.1</v>
      </c>
      <c r="AB133" s="1080"/>
      <c r="AC133" s="1080"/>
      <c r="AD133" s="1080"/>
      <c r="AE133" s="1081"/>
      <c r="AF133" s="1079">
        <v>6.6</v>
      </c>
      <c r="AG133" s="1080"/>
      <c r="AH133" s="1080"/>
      <c r="AI133" s="1080"/>
      <c r="AJ133" s="1081"/>
      <c r="AK133" s="1079">
        <v>6</v>
      </c>
      <c r="AL133" s="1080"/>
      <c r="AM133" s="1080"/>
      <c r="AN133" s="1080"/>
      <c r="AO133" s="1081"/>
      <c r="AP133" s="1028"/>
      <c r="AQ133" s="1029"/>
      <c r="AR133" s="1029"/>
      <c r="AS133" s="1029"/>
      <c r="AT133" s="1082"/>
      <c r="AU133" s="233"/>
      <c r="AV133" s="233"/>
      <c r="AW133" s="233"/>
      <c r="AX133" s="233"/>
      <c r="AY133" s="233"/>
      <c r="AZ133" s="233"/>
      <c r="BA133" s="233"/>
      <c r="BB133" s="233"/>
      <c r="BC133" s="233"/>
      <c r="BD133" s="233"/>
      <c r="BE133" s="233"/>
      <c r="BF133" s="233"/>
      <c r="BG133" s="233"/>
      <c r="BH133" s="233"/>
      <c r="BI133" s="233"/>
      <c r="BJ133" s="233"/>
      <c r="BK133" s="233"/>
      <c r="BL133" s="233"/>
      <c r="BM133" s="233"/>
      <c r="BN133" s="256"/>
      <c r="BO133" s="256"/>
      <c r="BP133" s="256"/>
      <c r="BQ133" s="256"/>
      <c r="BR133" s="256"/>
      <c r="BS133" s="256"/>
      <c r="BT133" s="256"/>
      <c r="BU133" s="256"/>
      <c r="BV133" s="256"/>
      <c r="BW133" s="256"/>
      <c r="BX133" s="256"/>
      <c r="BY133" s="256"/>
      <c r="BZ133" s="256"/>
      <c r="CA133" s="256"/>
      <c r="CB133" s="256"/>
      <c r="CC133" s="256"/>
      <c r="CD133" s="256"/>
      <c r="CE133" s="256"/>
      <c r="CF133" s="256"/>
      <c r="CG133" s="256"/>
      <c r="CH133" s="256"/>
      <c r="CI133" s="256"/>
      <c r="CJ133" s="256"/>
      <c r="CK133" s="256"/>
      <c r="CL133" s="256"/>
      <c r="CM133" s="256"/>
      <c r="CN133" s="256"/>
      <c r="CO133" s="256"/>
      <c r="CP133" s="256"/>
      <c r="CQ133" s="256"/>
      <c r="CR133" s="256"/>
      <c r="CS133" s="256"/>
      <c r="CT133" s="256"/>
      <c r="CU133" s="256"/>
      <c r="CV133" s="256"/>
      <c r="CW133" s="256"/>
      <c r="CX133" s="256"/>
      <c r="CY133" s="256"/>
      <c r="CZ133" s="256"/>
      <c r="DA133" s="256"/>
      <c r="DB133" s="256"/>
      <c r="DC133" s="256"/>
      <c r="DD133" s="256"/>
      <c r="DE133" s="256"/>
      <c r="DF133" s="256"/>
      <c r="DG133" s="256"/>
      <c r="DH133" s="256"/>
      <c r="DI133" s="256"/>
      <c r="DJ133" s="256"/>
      <c r="DK133" s="256"/>
      <c r="DL133" s="256"/>
      <c r="DM133" s="256"/>
      <c r="DN133" s="256"/>
      <c r="DO133" s="256"/>
      <c r="DP133" s="233"/>
      <c r="DQ133" s="233"/>
      <c r="DR133" s="233"/>
      <c r="DS133" s="233"/>
      <c r="DT133" s="233"/>
      <c r="DU133" s="233"/>
      <c r="DV133" s="233"/>
      <c r="DW133" s="233"/>
      <c r="DX133" s="233"/>
      <c r="DY133" s="233"/>
      <c r="DZ133" s="233"/>
    </row>
    <row r="134" spans="1:131" ht="11.25" customHeight="1" x14ac:dyDescent="0.2">
      <c r="A134" s="258"/>
      <c r="B134" s="258"/>
      <c r="C134" s="258"/>
      <c r="D134" s="258"/>
      <c r="E134" s="258"/>
      <c r="F134" s="258"/>
      <c r="G134" s="258"/>
      <c r="H134" s="258"/>
      <c r="I134" s="258"/>
      <c r="J134" s="258"/>
      <c r="K134" s="258"/>
      <c r="L134" s="258"/>
      <c r="M134" s="258"/>
      <c r="N134" s="258"/>
      <c r="O134" s="258"/>
      <c r="P134" s="258"/>
      <c r="Q134" s="258"/>
      <c r="R134" s="258"/>
      <c r="S134" s="258"/>
      <c r="T134" s="258"/>
      <c r="U134" s="258"/>
      <c r="V134" s="258"/>
      <c r="W134" s="258"/>
      <c r="X134" s="258"/>
      <c r="Y134" s="258"/>
      <c r="Z134" s="258"/>
      <c r="AA134" s="258"/>
      <c r="AB134" s="258"/>
      <c r="AC134" s="258"/>
      <c r="AD134" s="258"/>
      <c r="AE134" s="258"/>
      <c r="AF134" s="258"/>
      <c r="AG134" s="258"/>
      <c r="AH134" s="258"/>
      <c r="AI134" s="258"/>
      <c r="AJ134" s="258"/>
      <c r="AK134" s="258"/>
      <c r="AL134" s="258"/>
      <c r="AM134" s="258"/>
      <c r="AN134" s="258"/>
      <c r="AO134" s="258"/>
      <c r="AP134" s="258"/>
      <c r="AQ134" s="258"/>
      <c r="AR134" s="258"/>
      <c r="AS134" s="258"/>
      <c r="AT134" s="258"/>
      <c r="AU134" s="233"/>
      <c r="AV134" s="233"/>
      <c r="AW134" s="233"/>
      <c r="AX134" s="233"/>
      <c r="AY134" s="233"/>
      <c r="AZ134" s="233"/>
      <c r="BA134" s="233"/>
      <c r="BB134" s="233"/>
      <c r="BC134" s="233"/>
      <c r="BD134" s="233"/>
      <c r="BE134" s="233"/>
      <c r="BF134" s="233"/>
      <c r="BG134" s="233"/>
      <c r="BH134" s="233"/>
      <c r="BI134" s="233"/>
      <c r="BJ134" s="233"/>
      <c r="BK134" s="233"/>
      <c r="BL134" s="233"/>
      <c r="BM134" s="233"/>
      <c r="BN134" s="256"/>
      <c r="BO134" s="256"/>
      <c r="BP134" s="256"/>
      <c r="BQ134" s="256"/>
      <c r="BR134" s="256"/>
      <c r="BS134" s="256"/>
      <c r="BT134" s="256"/>
      <c r="BU134" s="256"/>
      <c r="BV134" s="256"/>
      <c r="BW134" s="256"/>
      <c r="BX134" s="256"/>
      <c r="BY134" s="256"/>
      <c r="BZ134" s="256"/>
      <c r="CA134" s="256"/>
      <c r="CB134" s="256"/>
      <c r="CC134" s="256"/>
      <c r="CD134" s="256"/>
      <c r="CE134" s="256"/>
      <c r="CF134" s="256"/>
      <c r="CG134" s="256"/>
      <c r="CH134" s="256"/>
      <c r="CI134" s="256"/>
      <c r="CJ134" s="256"/>
      <c r="CK134" s="256"/>
      <c r="CL134" s="256"/>
      <c r="CM134" s="256"/>
      <c r="CN134" s="256"/>
      <c r="CO134" s="256"/>
      <c r="CP134" s="256"/>
      <c r="CQ134" s="256"/>
      <c r="CR134" s="256"/>
      <c r="CS134" s="256"/>
      <c r="CT134" s="256"/>
      <c r="CU134" s="256"/>
      <c r="CV134" s="256"/>
      <c r="CW134" s="256"/>
      <c r="CX134" s="256"/>
      <c r="CY134" s="256"/>
      <c r="CZ134" s="256"/>
      <c r="DA134" s="256"/>
      <c r="DB134" s="256"/>
      <c r="DC134" s="256"/>
      <c r="DD134" s="256"/>
      <c r="DE134" s="256"/>
      <c r="DF134" s="256"/>
      <c r="DG134" s="256"/>
      <c r="DH134" s="256"/>
      <c r="DI134" s="256"/>
      <c r="DJ134" s="256"/>
      <c r="DK134" s="256"/>
      <c r="DL134" s="256"/>
      <c r="DM134" s="256"/>
      <c r="DN134" s="256"/>
      <c r="DO134" s="256"/>
      <c r="DP134" s="233"/>
      <c r="DQ134" s="233"/>
      <c r="DR134" s="233"/>
      <c r="DS134" s="233"/>
      <c r="DT134" s="233"/>
      <c r="DU134" s="233"/>
      <c r="DV134" s="233"/>
      <c r="DW134" s="233"/>
      <c r="DX134" s="233"/>
      <c r="DY134" s="233"/>
      <c r="DZ134" s="233"/>
      <c r="EA134" s="230"/>
    </row>
    <row r="135" spans="1:131" ht="14.4" hidden="1" x14ac:dyDescent="0.2">
      <c r="AU135" s="258"/>
      <c r="AV135" s="258"/>
      <c r="AW135" s="258"/>
      <c r="AX135" s="258"/>
      <c r="AY135" s="258"/>
      <c r="AZ135" s="258"/>
      <c r="BA135" s="258"/>
      <c r="BB135" s="258"/>
      <c r="BC135" s="258"/>
      <c r="BD135" s="258"/>
      <c r="BE135" s="258"/>
      <c r="BF135" s="258"/>
      <c r="BG135" s="258"/>
      <c r="BH135" s="258"/>
      <c r="BI135" s="258"/>
      <c r="BJ135" s="258"/>
      <c r="BK135" s="258"/>
      <c r="BL135" s="258"/>
      <c r="BM135" s="258"/>
      <c r="BN135" s="258"/>
      <c r="BO135" s="258"/>
      <c r="BP135" s="258"/>
      <c r="BQ135" s="258"/>
      <c r="BR135" s="258"/>
      <c r="BS135" s="258"/>
      <c r="BT135" s="258"/>
      <c r="BU135" s="258"/>
      <c r="BV135" s="258"/>
      <c r="BW135" s="258"/>
      <c r="BX135" s="258"/>
      <c r="BY135" s="258"/>
      <c r="BZ135" s="258"/>
      <c r="CA135" s="258"/>
      <c r="CB135" s="258"/>
      <c r="CC135" s="258"/>
      <c r="CD135" s="258"/>
      <c r="CE135" s="258"/>
      <c r="CF135" s="258"/>
      <c r="CG135" s="258"/>
      <c r="CH135" s="258"/>
      <c r="CI135" s="258"/>
      <c r="CJ135" s="258"/>
      <c r="CK135" s="258"/>
      <c r="CL135" s="258"/>
      <c r="CM135" s="258"/>
      <c r="CN135" s="258"/>
      <c r="CO135" s="258"/>
      <c r="CP135" s="258"/>
      <c r="CQ135" s="258"/>
      <c r="CR135" s="258"/>
      <c r="CS135" s="258"/>
      <c r="CT135" s="258"/>
      <c r="CU135" s="258"/>
      <c r="CV135" s="258"/>
      <c r="CW135" s="258"/>
      <c r="CX135" s="258"/>
      <c r="CY135" s="258"/>
      <c r="CZ135" s="258"/>
      <c r="DA135" s="258"/>
      <c r="DB135" s="258"/>
      <c r="DC135" s="258"/>
      <c r="DD135" s="258"/>
      <c r="DE135" s="258"/>
      <c r="DF135" s="258"/>
      <c r="DG135" s="258"/>
      <c r="DH135" s="258"/>
      <c r="DI135" s="258"/>
      <c r="DJ135" s="258"/>
      <c r="DK135" s="258"/>
      <c r="DL135" s="258"/>
      <c r="DM135" s="258"/>
      <c r="DN135" s="258"/>
      <c r="DO135" s="258"/>
      <c r="DP135" s="258"/>
      <c r="DQ135" s="258"/>
      <c r="DR135" s="258"/>
      <c r="DS135" s="258"/>
      <c r="DT135" s="258"/>
      <c r="DU135" s="258"/>
      <c r="DV135" s="258"/>
      <c r="DW135" s="258"/>
      <c r="DX135" s="258"/>
      <c r="DY135" s="258"/>
      <c r="DZ135" s="258"/>
    </row>
  </sheetData>
  <sheetProtection algorithmName="SHA-512" hashValue="Fm08t8wQ5We4/6xbFlELxwYg8YwC/FTNbLWHdDZf5JtHbCbOurXsnzanxbOloWzqKKBUJORzoImdpaVF0xqE2A==" saltValue="A1+udqSLAhml9ETeq+KyIw=="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topLeftCell="BJ91" zoomScaleNormal="85" zoomScaleSheetLayoutView="100" workbookViewId="0"/>
  </sheetViews>
  <sheetFormatPr defaultColWidth="0" defaultRowHeight="13.5" customHeight="1" zeroHeight="1" x14ac:dyDescent="0.2"/>
  <cols>
    <col min="1" max="120" width="2.77734375" style="260" customWidth="1"/>
    <col min="121" max="121" width="0" style="259" hidden="1" customWidth="1"/>
    <col min="122" max="16384" width="9" style="259" hidden="1"/>
  </cols>
  <sheetData>
    <row r="1" spans="1:120" ht="13.2"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259"/>
    </row>
    <row r="17" spans="119:120" ht="13.2" x14ac:dyDescent="0.2">
      <c r="DP17" s="259"/>
    </row>
    <row r="18" spans="119:120" ht="13.2" x14ac:dyDescent="0.2"/>
    <row r="19" spans="119:120" ht="13.2" x14ac:dyDescent="0.2"/>
    <row r="20" spans="119:120" ht="13.2" x14ac:dyDescent="0.2">
      <c r="DO20" s="259"/>
      <c r="DP20" s="259"/>
    </row>
    <row r="21" spans="119:120" ht="13.2" x14ac:dyDescent="0.2">
      <c r="DP21" s="259"/>
    </row>
    <row r="22" spans="119:120" ht="13.2" x14ac:dyDescent="0.2"/>
    <row r="23" spans="119:120" ht="13.2" x14ac:dyDescent="0.2">
      <c r="DO23" s="259"/>
      <c r="DP23" s="259"/>
    </row>
    <row r="24" spans="119:120" ht="13.2" x14ac:dyDescent="0.2">
      <c r="DP24" s="259"/>
    </row>
    <row r="25" spans="119:120" ht="13.2" x14ac:dyDescent="0.2">
      <c r="DP25" s="259"/>
    </row>
    <row r="26" spans="119:120" ht="13.2" x14ac:dyDescent="0.2">
      <c r="DO26" s="259"/>
      <c r="DP26" s="259"/>
    </row>
    <row r="27" spans="119:120" ht="13.2" x14ac:dyDescent="0.2"/>
    <row r="28" spans="119:120" ht="13.2" x14ac:dyDescent="0.2">
      <c r="DO28" s="259"/>
      <c r="DP28" s="259"/>
    </row>
    <row r="29" spans="119:120" ht="13.2" x14ac:dyDescent="0.2">
      <c r="DP29" s="259"/>
    </row>
    <row r="30" spans="119:120" ht="13.2" x14ac:dyDescent="0.2"/>
    <row r="31" spans="119:120" ht="13.2" x14ac:dyDescent="0.2">
      <c r="DO31" s="259"/>
      <c r="DP31" s="259"/>
    </row>
    <row r="32" spans="119:120" ht="13.2" x14ac:dyDescent="0.2"/>
    <row r="33" spans="98:120" ht="13.2" x14ac:dyDescent="0.2">
      <c r="DO33" s="259"/>
      <c r="DP33" s="259"/>
    </row>
    <row r="34" spans="98:120" ht="13.2" x14ac:dyDescent="0.2">
      <c r="DM34" s="259"/>
    </row>
    <row r="35" spans="98:120" ht="13.2" x14ac:dyDescent="0.2">
      <c r="CT35" s="259"/>
      <c r="CU35" s="259"/>
      <c r="CV35" s="259"/>
      <c r="CY35" s="259"/>
      <c r="CZ35" s="259"/>
      <c r="DA35" s="259"/>
      <c r="DD35" s="259"/>
      <c r="DE35" s="259"/>
      <c r="DF35" s="259"/>
      <c r="DI35" s="259"/>
      <c r="DJ35" s="259"/>
      <c r="DK35" s="259"/>
      <c r="DM35" s="259"/>
      <c r="DN35" s="259"/>
      <c r="DO35" s="259"/>
      <c r="DP35" s="259"/>
    </row>
    <row r="36" spans="98:120" ht="13.2" x14ac:dyDescent="0.2"/>
    <row r="37" spans="98:120" ht="13.2" x14ac:dyDescent="0.2">
      <c r="CW37" s="259"/>
      <c r="DB37" s="259"/>
      <c r="DG37" s="259"/>
      <c r="DL37" s="259"/>
      <c r="DP37" s="259"/>
    </row>
    <row r="38" spans="98:120" ht="13.2" x14ac:dyDescent="0.2">
      <c r="CT38" s="259"/>
      <c r="CU38" s="259"/>
      <c r="CV38" s="259"/>
      <c r="CW38" s="259"/>
      <c r="CY38" s="259"/>
      <c r="CZ38" s="259"/>
      <c r="DA38" s="259"/>
      <c r="DB38" s="259"/>
      <c r="DD38" s="259"/>
      <c r="DE38" s="259"/>
      <c r="DF38" s="259"/>
      <c r="DG38" s="259"/>
      <c r="DI38" s="259"/>
      <c r="DJ38" s="259"/>
      <c r="DK38" s="259"/>
      <c r="DL38" s="259"/>
      <c r="DN38" s="259"/>
      <c r="DO38" s="259"/>
      <c r="DP38" s="259"/>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259"/>
      <c r="DO49" s="259"/>
      <c r="DP49" s="259"/>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259"/>
      <c r="CS63" s="259"/>
      <c r="CX63" s="259"/>
      <c r="DC63" s="259"/>
      <c r="DH63" s="259"/>
    </row>
    <row r="64" spans="22:120" ht="13.2" x14ac:dyDescent="0.2">
      <c r="V64" s="259"/>
    </row>
    <row r="65" spans="15:120" ht="13.2" x14ac:dyDescent="0.2">
      <c r="X65" s="259"/>
      <c r="Z65" s="259"/>
      <c r="AA65" s="259"/>
      <c r="AB65" s="259"/>
      <c r="AC65" s="259"/>
      <c r="AD65" s="259"/>
      <c r="AE65" s="259"/>
      <c r="AF65" s="259"/>
      <c r="AG65" s="259"/>
      <c r="AH65" s="259"/>
      <c r="AI65" s="259"/>
      <c r="AJ65" s="259"/>
      <c r="AK65" s="259"/>
      <c r="AL65" s="259"/>
      <c r="AM65" s="259"/>
      <c r="AN65" s="259"/>
      <c r="AO65" s="259"/>
      <c r="AP65" s="259"/>
      <c r="AQ65" s="259"/>
      <c r="AR65" s="259"/>
      <c r="AS65" s="259"/>
      <c r="AT65" s="259"/>
      <c r="AU65" s="259"/>
      <c r="AV65" s="259"/>
      <c r="AW65" s="259"/>
      <c r="AX65" s="259"/>
      <c r="AY65" s="259"/>
      <c r="AZ65" s="259"/>
      <c r="BA65" s="259"/>
      <c r="BB65" s="259"/>
      <c r="BC65" s="259"/>
      <c r="BD65" s="259"/>
      <c r="BE65" s="259"/>
      <c r="BF65" s="259"/>
      <c r="BG65" s="259"/>
      <c r="BH65" s="259"/>
      <c r="BI65" s="259"/>
      <c r="BJ65" s="259"/>
      <c r="BK65" s="259"/>
      <c r="BL65" s="259"/>
      <c r="BM65" s="259"/>
      <c r="BN65" s="259"/>
      <c r="BO65" s="259"/>
      <c r="BP65" s="259"/>
      <c r="BQ65" s="259"/>
      <c r="BR65" s="259"/>
      <c r="BS65" s="259"/>
      <c r="BT65" s="259"/>
      <c r="BU65" s="259"/>
      <c r="BV65" s="259"/>
      <c r="BW65" s="259"/>
      <c r="BX65" s="259"/>
      <c r="BY65" s="259"/>
      <c r="BZ65" s="259"/>
      <c r="CA65" s="259"/>
      <c r="CB65" s="259"/>
      <c r="CC65" s="259"/>
      <c r="CD65" s="259"/>
      <c r="CE65" s="259"/>
      <c r="CF65" s="259"/>
      <c r="CG65" s="259"/>
      <c r="CH65" s="259"/>
      <c r="CI65" s="259"/>
      <c r="CJ65" s="259"/>
      <c r="CK65" s="259"/>
      <c r="CL65" s="259"/>
      <c r="CM65" s="259"/>
      <c r="CN65" s="259"/>
      <c r="CO65" s="259"/>
      <c r="CP65" s="259"/>
      <c r="CQ65" s="259"/>
      <c r="CR65" s="259"/>
      <c r="CU65" s="259"/>
      <c r="CZ65" s="259"/>
      <c r="DE65" s="259"/>
      <c r="DJ65" s="259"/>
    </row>
    <row r="66" spans="15:120" ht="13.2" x14ac:dyDescent="0.2">
      <c r="Q66" s="259"/>
      <c r="S66" s="259"/>
      <c r="U66" s="259"/>
      <c r="DM66" s="259"/>
    </row>
    <row r="67" spans="15:120" ht="13.2" x14ac:dyDescent="0.2">
      <c r="O67" s="259"/>
      <c r="P67" s="259"/>
      <c r="R67" s="259"/>
      <c r="T67" s="259"/>
      <c r="Y67" s="259"/>
      <c r="CT67" s="259"/>
      <c r="CV67" s="259"/>
      <c r="CW67" s="259"/>
      <c r="CY67" s="259"/>
      <c r="DA67" s="259"/>
      <c r="DB67" s="259"/>
      <c r="DD67" s="259"/>
      <c r="DF67" s="259"/>
      <c r="DG67" s="259"/>
      <c r="DI67" s="259"/>
      <c r="DK67" s="259"/>
      <c r="DL67" s="259"/>
      <c r="DN67" s="259"/>
      <c r="DO67" s="259"/>
      <c r="DP67" s="259"/>
    </row>
    <row r="68" spans="15:120" ht="13.2" x14ac:dyDescent="0.2"/>
    <row r="69" spans="15:120" ht="13.2" x14ac:dyDescent="0.2"/>
    <row r="70" spans="15:120" ht="13.2" x14ac:dyDescent="0.2"/>
    <row r="71" spans="15:120" ht="13.2" x14ac:dyDescent="0.2"/>
    <row r="72" spans="15:120" ht="13.2" x14ac:dyDescent="0.2">
      <c r="DP72" s="259"/>
    </row>
    <row r="73" spans="15:120" ht="13.2" x14ac:dyDescent="0.2">
      <c r="DP73" s="259"/>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259"/>
      <c r="CX96" s="259"/>
      <c r="DC96" s="259"/>
      <c r="DH96" s="259"/>
    </row>
    <row r="97" spans="24:120" ht="13.2" x14ac:dyDescent="0.2">
      <c r="CS97" s="259"/>
      <c r="CX97" s="259"/>
      <c r="DC97" s="259"/>
      <c r="DH97" s="259"/>
      <c r="DP97" s="260" t="s">
        <v>513</v>
      </c>
    </row>
    <row r="98" spans="24:120" ht="13.2" hidden="1" x14ac:dyDescent="0.2">
      <c r="CS98" s="259"/>
      <c r="CX98" s="259"/>
      <c r="DC98" s="259"/>
      <c r="DH98" s="259"/>
    </row>
    <row r="99" spans="24:120" ht="13.2" hidden="1" x14ac:dyDescent="0.2">
      <c r="CS99" s="259"/>
      <c r="CX99" s="259"/>
      <c r="DC99" s="259"/>
      <c r="DH99" s="259"/>
    </row>
    <row r="101" spans="24:120" ht="12" hidden="1" customHeight="1" x14ac:dyDescent="0.2">
      <c r="X101" s="259"/>
      <c r="Y101" s="259"/>
      <c r="Z101" s="259"/>
      <c r="AA101" s="259"/>
      <c r="AB101" s="259"/>
      <c r="AC101" s="259"/>
      <c r="AD101" s="259"/>
      <c r="AE101" s="259"/>
      <c r="AF101" s="259"/>
      <c r="AG101" s="259"/>
      <c r="AH101" s="259"/>
      <c r="AI101" s="259"/>
      <c r="AJ101" s="259"/>
      <c r="AK101" s="259"/>
      <c r="AL101" s="259"/>
      <c r="AM101" s="259"/>
      <c r="AN101" s="259"/>
      <c r="AO101" s="259"/>
      <c r="AP101" s="259"/>
      <c r="AQ101" s="259"/>
      <c r="AR101" s="259"/>
      <c r="AS101" s="259"/>
      <c r="AT101" s="259"/>
      <c r="AU101" s="259"/>
      <c r="AV101" s="259"/>
      <c r="AW101" s="259"/>
      <c r="AX101" s="259"/>
      <c r="AY101" s="259"/>
      <c r="AZ101" s="259"/>
      <c r="BA101" s="259"/>
      <c r="BB101" s="259"/>
      <c r="BC101" s="259"/>
      <c r="BD101" s="259"/>
      <c r="BE101" s="259"/>
      <c r="BF101" s="259"/>
      <c r="BG101" s="259"/>
      <c r="BH101" s="259"/>
      <c r="BI101" s="259"/>
      <c r="BJ101" s="259"/>
      <c r="BK101" s="259"/>
      <c r="BL101" s="259"/>
      <c r="BM101" s="259"/>
      <c r="BN101" s="259"/>
      <c r="BO101" s="259"/>
      <c r="BP101" s="259"/>
      <c r="BQ101" s="259"/>
      <c r="BR101" s="259"/>
      <c r="BS101" s="259"/>
      <c r="BT101" s="259"/>
      <c r="BU101" s="259"/>
      <c r="BV101" s="259"/>
      <c r="BW101" s="259"/>
      <c r="BX101" s="259"/>
      <c r="BY101" s="259"/>
      <c r="BZ101" s="259"/>
      <c r="CA101" s="259"/>
      <c r="CB101" s="259"/>
      <c r="CC101" s="259"/>
      <c r="CD101" s="259"/>
      <c r="CE101" s="259"/>
      <c r="CF101" s="259"/>
      <c r="CG101" s="259"/>
      <c r="CH101" s="259"/>
      <c r="CI101" s="259"/>
      <c r="CJ101" s="259"/>
      <c r="CK101" s="259"/>
      <c r="CL101" s="259"/>
      <c r="CM101" s="259"/>
      <c r="CN101" s="259"/>
      <c r="CO101" s="259"/>
      <c r="CP101" s="259"/>
      <c r="CQ101" s="259"/>
      <c r="CR101" s="259"/>
      <c r="CU101" s="259"/>
      <c r="CZ101" s="259"/>
      <c r="DE101" s="259"/>
      <c r="DJ101" s="259"/>
    </row>
    <row r="102" spans="24:120" ht="1.5" hidden="1" customHeight="1" x14ac:dyDescent="0.2">
      <c r="CU102" s="259"/>
      <c r="CZ102" s="259"/>
      <c r="DE102" s="259"/>
      <c r="DJ102" s="259"/>
      <c r="DM102" s="259"/>
    </row>
    <row r="103" spans="24:120" ht="13.2" hidden="1" x14ac:dyDescent="0.2">
      <c r="CT103" s="259"/>
      <c r="CV103" s="259"/>
      <c r="CW103" s="259"/>
      <c r="CY103" s="259"/>
      <c r="DA103" s="259"/>
      <c r="DB103" s="259"/>
      <c r="DD103" s="259"/>
      <c r="DF103" s="259"/>
      <c r="DG103" s="259"/>
      <c r="DI103" s="259"/>
      <c r="DK103" s="259"/>
      <c r="DL103" s="259"/>
      <c r="DM103" s="259"/>
      <c r="DN103" s="259"/>
      <c r="DO103" s="259"/>
      <c r="DP103" s="259"/>
    </row>
    <row r="104" spans="24:120" ht="13.2" hidden="1" x14ac:dyDescent="0.2">
      <c r="CV104" s="259"/>
      <c r="CW104" s="259"/>
      <c r="DA104" s="259"/>
      <c r="DB104" s="259"/>
      <c r="DF104" s="259"/>
      <c r="DG104" s="259"/>
      <c r="DK104" s="259"/>
      <c r="DL104" s="259"/>
      <c r="DN104" s="259"/>
      <c r="DO104" s="259"/>
      <c r="DP104" s="259"/>
    </row>
    <row r="105" spans="24:120" ht="12.75" hidden="1" customHeight="1" x14ac:dyDescent="0.2"/>
  </sheetData>
  <sheetProtection algorithmName="SHA-512" hashValue="bKuqgFRS9LLgSWC+K4p4z3uQscrvIwd6WW14wrEwCULDN3nH9QVVTh/gE1GrjlGQYgAMc8mP4pHe5QEjwRf4Qg==" saltValue="YkLbRvzAFw0ikbc/ySHCCQ=="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topLeftCell="BC1" zoomScaleNormal="100" zoomScaleSheetLayoutView="55" workbookViewId="0"/>
  </sheetViews>
  <sheetFormatPr defaultColWidth="0" defaultRowHeight="13.5" customHeight="1" zeroHeight="1" x14ac:dyDescent="0.2"/>
  <cols>
    <col min="1" max="116" width="2.6640625" style="260" customWidth="1"/>
    <col min="117" max="16384" width="9" style="259" hidden="1"/>
  </cols>
  <sheetData>
    <row r="1" spans="2:116" ht="13.2"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row>
    <row r="2" spans="2:116" ht="13.2" x14ac:dyDescent="0.2"/>
    <row r="3" spans="2:116" ht="13.2" x14ac:dyDescent="0.2"/>
    <row r="4" spans="2:116" ht="13.2" x14ac:dyDescent="0.2">
      <c r="R4" s="259"/>
      <c r="S4" s="259"/>
      <c r="T4" s="259"/>
      <c r="U4" s="259"/>
      <c r="V4" s="259"/>
      <c r="W4" s="259"/>
      <c r="X4" s="259"/>
      <c r="Y4" s="259"/>
      <c r="Z4" s="259"/>
      <c r="AA4" s="259"/>
      <c r="AB4" s="259"/>
      <c r="AC4" s="259"/>
      <c r="AD4" s="259"/>
      <c r="AE4" s="259"/>
      <c r="AF4" s="259"/>
      <c r="AG4" s="259"/>
      <c r="AH4" s="259"/>
      <c r="AI4" s="259"/>
      <c r="AJ4" s="259"/>
      <c r="AK4" s="259"/>
      <c r="AL4" s="259"/>
      <c r="AM4" s="259"/>
      <c r="AN4" s="259"/>
      <c r="AO4" s="259"/>
      <c r="AP4" s="259"/>
      <c r="AQ4" s="259"/>
      <c r="AR4" s="259"/>
      <c r="AS4" s="259"/>
      <c r="AT4" s="259"/>
      <c r="AU4" s="259"/>
      <c r="AV4" s="259"/>
      <c r="AW4" s="259"/>
      <c r="AX4" s="259"/>
      <c r="AY4" s="259"/>
      <c r="AZ4" s="259"/>
      <c r="BA4" s="259"/>
      <c r="BB4" s="259"/>
      <c r="BC4" s="259"/>
      <c r="BD4" s="259"/>
      <c r="BE4" s="259"/>
      <c r="BF4" s="259"/>
      <c r="BG4" s="259"/>
      <c r="BH4" s="259"/>
      <c r="BI4" s="259"/>
      <c r="BJ4" s="259"/>
      <c r="BK4" s="259"/>
      <c r="BL4" s="259"/>
      <c r="BM4" s="259"/>
      <c r="BN4" s="259"/>
      <c r="BO4" s="259"/>
      <c r="BP4" s="259"/>
      <c r="BQ4" s="259"/>
      <c r="BR4" s="259"/>
      <c r="BS4" s="259"/>
      <c r="BT4" s="259"/>
      <c r="BU4" s="259"/>
      <c r="BV4" s="259"/>
      <c r="BW4" s="259"/>
      <c r="BX4" s="259"/>
      <c r="BY4" s="259"/>
      <c r="BZ4" s="259"/>
      <c r="CA4" s="259"/>
      <c r="CB4" s="259"/>
      <c r="CC4" s="259"/>
      <c r="CD4" s="259"/>
      <c r="CE4" s="259"/>
      <c r="CF4" s="259"/>
      <c r="CG4" s="259"/>
      <c r="CH4" s="259"/>
      <c r="CI4" s="259"/>
      <c r="CJ4" s="259"/>
      <c r="CK4" s="259"/>
      <c r="CL4" s="259"/>
      <c r="CM4" s="259"/>
      <c r="CN4" s="259"/>
      <c r="CO4" s="259"/>
      <c r="CP4" s="259"/>
      <c r="CQ4" s="259"/>
      <c r="CR4" s="259"/>
      <c r="CS4" s="259"/>
      <c r="CT4" s="259"/>
      <c r="CU4" s="259"/>
      <c r="CV4" s="259"/>
      <c r="CW4" s="259"/>
      <c r="CX4" s="259"/>
      <c r="CY4" s="259"/>
      <c r="CZ4" s="259"/>
      <c r="DA4" s="259"/>
      <c r="DB4" s="259"/>
      <c r="DC4" s="259"/>
      <c r="DD4" s="259"/>
      <c r="DE4" s="259"/>
      <c r="DF4" s="259"/>
      <c r="DG4" s="259"/>
      <c r="DH4" s="259"/>
      <c r="DI4" s="259"/>
      <c r="DJ4" s="259"/>
      <c r="DK4" s="259"/>
      <c r="DL4" s="259"/>
    </row>
    <row r="5" spans="2:116" ht="13.2" x14ac:dyDescent="0.2">
      <c r="R5" s="259"/>
      <c r="S5" s="259"/>
      <c r="T5" s="259"/>
      <c r="U5" s="259"/>
      <c r="V5" s="259"/>
      <c r="W5" s="259"/>
      <c r="X5" s="259"/>
      <c r="Y5" s="259"/>
      <c r="Z5" s="259"/>
      <c r="AA5" s="259"/>
      <c r="AB5" s="259"/>
      <c r="AC5" s="259"/>
      <c r="AD5" s="259"/>
      <c r="AE5" s="259"/>
      <c r="AF5" s="259"/>
      <c r="AG5" s="259"/>
      <c r="AH5" s="259"/>
      <c r="AI5" s="259"/>
      <c r="AJ5" s="259"/>
      <c r="AK5" s="259"/>
      <c r="AL5" s="259"/>
      <c r="AM5" s="259"/>
      <c r="AN5" s="259"/>
      <c r="AO5" s="259"/>
      <c r="AP5" s="259"/>
      <c r="AQ5" s="259"/>
      <c r="AR5" s="259"/>
      <c r="AS5" s="259"/>
      <c r="AT5" s="259"/>
      <c r="AU5" s="259"/>
      <c r="AV5" s="259"/>
      <c r="AW5" s="259"/>
      <c r="AX5" s="259"/>
      <c r="AY5" s="259"/>
      <c r="AZ5" s="259"/>
      <c r="BA5" s="259"/>
      <c r="BB5" s="259"/>
      <c r="BC5" s="259"/>
      <c r="BD5" s="259"/>
      <c r="BE5" s="259"/>
      <c r="BF5" s="259"/>
      <c r="BG5" s="259"/>
      <c r="BH5" s="259"/>
      <c r="BI5" s="259"/>
      <c r="BJ5" s="259"/>
      <c r="BK5" s="259"/>
      <c r="BL5" s="259"/>
      <c r="BM5" s="259"/>
      <c r="BN5" s="259"/>
      <c r="BO5" s="259"/>
      <c r="BP5" s="259"/>
      <c r="BQ5" s="259"/>
      <c r="BR5" s="259"/>
      <c r="BS5" s="259"/>
      <c r="BT5" s="259"/>
      <c r="BU5" s="259"/>
      <c r="BV5" s="259"/>
      <c r="BW5" s="259"/>
      <c r="BX5" s="259"/>
      <c r="BY5" s="259"/>
      <c r="BZ5" s="259"/>
      <c r="CA5" s="259"/>
      <c r="CB5" s="259"/>
      <c r="CC5" s="259"/>
      <c r="CD5" s="259"/>
      <c r="CE5" s="259"/>
      <c r="CF5" s="259"/>
      <c r="CG5" s="259"/>
      <c r="CH5" s="259"/>
      <c r="CI5" s="259"/>
      <c r="CJ5" s="259"/>
      <c r="CK5" s="259"/>
      <c r="CL5" s="259"/>
      <c r="CM5" s="259"/>
      <c r="CN5" s="259"/>
      <c r="CO5" s="259"/>
      <c r="CP5" s="259"/>
      <c r="CQ5" s="259"/>
      <c r="CR5" s="259"/>
      <c r="CS5" s="259"/>
      <c r="CT5" s="259"/>
      <c r="CU5" s="259"/>
      <c r="CV5" s="259"/>
      <c r="CW5" s="259"/>
      <c r="CX5" s="259"/>
      <c r="CY5" s="259"/>
      <c r="CZ5" s="259"/>
      <c r="DA5" s="259"/>
      <c r="DB5" s="259"/>
      <c r="DC5" s="259"/>
      <c r="DD5" s="259"/>
      <c r="DE5" s="259"/>
      <c r="DF5" s="259"/>
      <c r="DG5" s="259"/>
      <c r="DH5" s="259"/>
      <c r="DI5" s="259"/>
      <c r="DJ5" s="259"/>
      <c r="DK5" s="259"/>
      <c r="DL5" s="259"/>
    </row>
    <row r="6" spans="2:116" ht="13.2" x14ac:dyDescent="0.2"/>
    <row r="7" spans="2:116" ht="13.2" x14ac:dyDescent="0.2"/>
    <row r="8" spans="2:116" ht="13.2" x14ac:dyDescent="0.2"/>
    <row r="9" spans="2:116" ht="13.2" x14ac:dyDescent="0.2"/>
    <row r="10" spans="2:116" ht="13.2" x14ac:dyDescent="0.2"/>
    <row r="11" spans="2:116" ht="13.2" x14ac:dyDescent="0.2"/>
    <row r="12" spans="2:116" ht="13.2" x14ac:dyDescent="0.2"/>
    <row r="13" spans="2:116" ht="13.2" x14ac:dyDescent="0.2"/>
    <row r="14" spans="2:116" ht="13.2" x14ac:dyDescent="0.2"/>
    <row r="15" spans="2:116" ht="13.2" x14ac:dyDescent="0.2"/>
    <row r="16" spans="2:116" ht="13.2" x14ac:dyDescent="0.2"/>
    <row r="17" spans="9:116" ht="13.2" x14ac:dyDescent="0.2"/>
    <row r="18" spans="9:116" ht="13.2" x14ac:dyDescent="0.2">
      <c r="I18" s="259"/>
      <c r="J18" s="259"/>
      <c r="K18" s="259"/>
      <c r="L18" s="259"/>
      <c r="M18" s="259"/>
      <c r="N18" s="259"/>
      <c r="O18" s="259"/>
      <c r="P18" s="259"/>
      <c r="Q18" s="259"/>
      <c r="R18" s="259"/>
      <c r="S18" s="259"/>
      <c r="T18" s="259"/>
      <c r="U18" s="259"/>
      <c r="V18" s="259"/>
      <c r="W18" s="259"/>
      <c r="X18" s="259"/>
      <c r="Y18" s="259"/>
      <c r="Z18" s="259"/>
      <c r="AA18" s="259"/>
      <c r="AB18" s="259"/>
      <c r="AC18" s="259"/>
      <c r="AD18" s="259"/>
      <c r="AE18" s="259"/>
      <c r="AF18" s="259"/>
      <c r="AG18" s="259"/>
      <c r="AH18" s="259"/>
      <c r="AI18" s="259"/>
      <c r="AJ18" s="259"/>
      <c r="AK18" s="259"/>
      <c r="AL18" s="259"/>
      <c r="AM18" s="259"/>
      <c r="AN18" s="259"/>
      <c r="AO18" s="259"/>
      <c r="AP18" s="259"/>
      <c r="AQ18" s="259"/>
      <c r="AR18" s="259"/>
      <c r="AS18" s="259"/>
      <c r="AT18" s="259"/>
      <c r="AU18" s="259"/>
      <c r="AV18" s="259"/>
      <c r="AW18" s="259"/>
      <c r="AX18" s="259"/>
      <c r="AY18" s="259"/>
      <c r="AZ18" s="259"/>
      <c r="BA18" s="259"/>
      <c r="BB18" s="259"/>
      <c r="BC18" s="259"/>
      <c r="BD18" s="259"/>
      <c r="BE18" s="259"/>
      <c r="BF18" s="259"/>
      <c r="BG18" s="259"/>
      <c r="BH18" s="259"/>
      <c r="BI18" s="259"/>
      <c r="BJ18" s="259"/>
      <c r="BK18" s="259"/>
      <c r="BL18" s="259"/>
      <c r="BM18" s="259"/>
      <c r="BN18" s="259"/>
      <c r="BO18" s="259"/>
      <c r="BP18" s="259"/>
      <c r="BQ18" s="259"/>
      <c r="BR18" s="259"/>
      <c r="BS18" s="259"/>
      <c r="BT18" s="259"/>
      <c r="BU18" s="259"/>
      <c r="BV18" s="259"/>
      <c r="BW18" s="259"/>
      <c r="BX18" s="259"/>
      <c r="BY18" s="259"/>
      <c r="BZ18" s="259"/>
      <c r="CA18" s="259"/>
      <c r="CB18" s="259"/>
      <c r="CC18" s="259"/>
      <c r="CD18" s="259"/>
      <c r="CE18" s="259"/>
      <c r="CF18" s="259"/>
      <c r="CG18" s="259"/>
      <c r="CH18" s="259"/>
      <c r="CI18" s="259"/>
      <c r="CJ18" s="259"/>
      <c r="CK18" s="259"/>
      <c r="CL18" s="259"/>
      <c r="CM18" s="259"/>
      <c r="CN18" s="259"/>
      <c r="CO18" s="259"/>
      <c r="CP18" s="259"/>
      <c r="CQ18" s="259"/>
      <c r="CR18" s="259"/>
      <c r="CS18" s="259"/>
      <c r="CT18" s="259"/>
      <c r="CU18" s="259"/>
      <c r="CV18" s="259"/>
      <c r="CW18" s="259"/>
      <c r="CX18" s="259"/>
      <c r="CY18" s="259"/>
      <c r="CZ18" s="259"/>
      <c r="DA18" s="259"/>
      <c r="DB18" s="259"/>
      <c r="DC18" s="259"/>
      <c r="DD18" s="259"/>
      <c r="DE18" s="259"/>
      <c r="DF18" s="259"/>
      <c r="DG18" s="259"/>
      <c r="DH18" s="259"/>
      <c r="DI18" s="259"/>
      <c r="DJ18" s="259"/>
      <c r="DK18" s="259"/>
      <c r="DL18" s="259"/>
    </row>
    <row r="19" spans="9:116" ht="13.2" x14ac:dyDescent="0.2"/>
    <row r="20" spans="9:116" ht="13.2" x14ac:dyDescent="0.2"/>
    <row r="21" spans="9:116" ht="13.2" x14ac:dyDescent="0.2">
      <c r="DL21" s="259"/>
    </row>
    <row r="22" spans="9:116" ht="13.2" x14ac:dyDescent="0.2">
      <c r="DI22" s="259"/>
      <c r="DJ22" s="259"/>
      <c r="DK22" s="259"/>
      <c r="DL22" s="259"/>
    </row>
    <row r="23" spans="9:116" ht="13.2" x14ac:dyDescent="0.2">
      <c r="CY23" s="259"/>
      <c r="CZ23" s="259"/>
      <c r="DA23" s="259"/>
      <c r="DB23" s="259"/>
      <c r="DC23" s="259"/>
      <c r="DD23" s="259"/>
      <c r="DE23" s="259"/>
      <c r="DF23" s="259"/>
      <c r="DG23" s="259"/>
      <c r="DH23" s="259"/>
      <c r="DI23" s="259"/>
      <c r="DJ23" s="259"/>
      <c r="DK23" s="259"/>
      <c r="DL23" s="259"/>
    </row>
    <row r="24" spans="9:116" ht="13.2" x14ac:dyDescent="0.2"/>
    <row r="25" spans="9:116" ht="13.2" x14ac:dyDescent="0.2"/>
    <row r="26" spans="9:116" ht="13.2" x14ac:dyDescent="0.2"/>
    <row r="27" spans="9:116" ht="13.2" x14ac:dyDescent="0.2"/>
    <row r="28" spans="9:116" ht="13.2" x14ac:dyDescent="0.2"/>
    <row r="29" spans="9:116" ht="13.2" x14ac:dyDescent="0.2"/>
    <row r="30" spans="9:116" ht="13.2" x14ac:dyDescent="0.2"/>
    <row r="31" spans="9:116" ht="13.2" x14ac:dyDescent="0.2"/>
    <row r="32" spans="9:116" ht="13.2" x14ac:dyDescent="0.2"/>
    <row r="33" spans="15:116" ht="13.2" x14ac:dyDescent="0.2"/>
    <row r="34" spans="15:116" ht="13.2" x14ac:dyDescent="0.2"/>
    <row r="35" spans="15:116" ht="13.2" x14ac:dyDescent="0.2">
      <c r="CZ35" s="259"/>
      <c r="DA35" s="259"/>
      <c r="DB35" s="259"/>
      <c r="DC35" s="259"/>
      <c r="DD35" s="259"/>
      <c r="DE35" s="259"/>
      <c r="DF35" s="259"/>
      <c r="DG35" s="259"/>
      <c r="DH35" s="259"/>
      <c r="DI35" s="259"/>
      <c r="DJ35" s="259"/>
      <c r="DK35" s="259"/>
      <c r="DL35" s="259"/>
    </row>
    <row r="36" spans="15:116" ht="13.2" x14ac:dyDescent="0.2"/>
    <row r="37" spans="15:116" ht="13.2" x14ac:dyDescent="0.2">
      <c r="DL37" s="259"/>
    </row>
    <row r="38" spans="15:116" ht="13.2" x14ac:dyDescent="0.2">
      <c r="DI38" s="259"/>
      <c r="DJ38" s="259"/>
      <c r="DK38" s="259"/>
      <c r="DL38" s="259"/>
    </row>
    <row r="39" spans="15:116" ht="13.2" x14ac:dyDescent="0.2"/>
    <row r="40" spans="15:116" ht="13.2" x14ac:dyDescent="0.2"/>
    <row r="41" spans="15:116" ht="13.2" x14ac:dyDescent="0.2"/>
    <row r="42" spans="15:116" ht="13.2" x14ac:dyDescent="0.2"/>
    <row r="43" spans="15:116" ht="13.2" x14ac:dyDescent="0.2">
      <c r="O43" s="259"/>
      <c r="P43" s="259"/>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E43" s="259"/>
      <c r="DF43" s="259"/>
      <c r="DG43" s="259"/>
      <c r="DH43" s="259"/>
      <c r="DI43" s="259"/>
      <c r="DJ43" s="259"/>
      <c r="DK43" s="259"/>
      <c r="DL43" s="259"/>
    </row>
    <row r="44" spans="15:116" ht="13.2" x14ac:dyDescent="0.2">
      <c r="DL44" s="259"/>
    </row>
    <row r="45" spans="15:116" ht="13.2" x14ac:dyDescent="0.2"/>
    <row r="46" spans="15:116" ht="13.2" x14ac:dyDescent="0.2">
      <c r="DA46" s="259"/>
      <c r="DB46" s="259"/>
      <c r="DC46" s="259"/>
      <c r="DD46" s="259"/>
      <c r="DE46" s="259"/>
      <c r="DF46" s="259"/>
      <c r="DG46" s="259"/>
      <c r="DH46" s="259"/>
      <c r="DI46" s="259"/>
      <c r="DJ46" s="259"/>
      <c r="DK46" s="259"/>
      <c r="DL46" s="259"/>
    </row>
    <row r="47" spans="15:116" ht="13.2" x14ac:dyDescent="0.2"/>
    <row r="48" spans="15:116" ht="13.2" x14ac:dyDescent="0.2"/>
    <row r="49" spans="104:116" ht="13.2" x14ac:dyDescent="0.2"/>
    <row r="50" spans="104:116" ht="13.2" x14ac:dyDescent="0.2">
      <c r="CZ50" s="259"/>
      <c r="DA50" s="259"/>
      <c r="DB50" s="259"/>
      <c r="DC50" s="259"/>
      <c r="DD50" s="259"/>
      <c r="DE50" s="259"/>
      <c r="DF50" s="259"/>
      <c r="DG50" s="259"/>
      <c r="DH50" s="259"/>
      <c r="DI50" s="259"/>
      <c r="DJ50" s="259"/>
      <c r="DK50" s="259"/>
      <c r="DL50" s="259"/>
    </row>
    <row r="51" spans="104:116" ht="13.2" x14ac:dyDescent="0.2"/>
    <row r="52" spans="104:116" ht="13.2" x14ac:dyDescent="0.2"/>
    <row r="53" spans="104:116" ht="13.2" x14ac:dyDescent="0.2">
      <c r="DL53" s="259"/>
    </row>
    <row r="54" spans="104:116" ht="13.2" x14ac:dyDescent="0.2"/>
    <row r="55" spans="104:116" ht="13.2" x14ac:dyDescent="0.2"/>
    <row r="56" spans="104:116" ht="13.2" x14ac:dyDescent="0.2"/>
    <row r="57" spans="104:116" ht="13.2" x14ac:dyDescent="0.2"/>
    <row r="58" spans="104:116" ht="13.2" x14ac:dyDescent="0.2"/>
    <row r="59" spans="104:116" ht="13.2" x14ac:dyDescent="0.2"/>
    <row r="60" spans="104:116" ht="13.2" x14ac:dyDescent="0.2"/>
    <row r="61" spans="104:116" ht="13.2" x14ac:dyDescent="0.2"/>
    <row r="62" spans="104:116" ht="13.2" x14ac:dyDescent="0.2"/>
    <row r="63" spans="104:116" ht="13.2" x14ac:dyDescent="0.2"/>
    <row r="64" spans="104:116" ht="13.2" x14ac:dyDescent="0.2"/>
    <row r="65" spans="107:116" ht="13.2" x14ac:dyDescent="0.2"/>
    <row r="66" spans="107:116" ht="13.2" x14ac:dyDescent="0.2"/>
    <row r="67" spans="107:116" ht="13.2" x14ac:dyDescent="0.2">
      <c r="DC67" s="259"/>
      <c r="DD67" s="259"/>
      <c r="DE67" s="259"/>
      <c r="DF67" s="259"/>
      <c r="DG67" s="259"/>
      <c r="DH67" s="259"/>
      <c r="DI67" s="259"/>
      <c r="DJ67" s="259"/>
      <c r="DK67" s="259"/>
      <c r="DL67" s="259"/>
    </row>
    <row r="68" spans="107:116" ht="13.2" x14ac:dyDescent="0.2"/>
    <row r="69" spans="107:116" ht="13.2" x14ac:dyDescent="0.2"/>
    <row r="70" spans="107:116" ht="13.2" x14ac:dyDescent="0.2"/>
    <row r="71" spans="107:116" ht="13.2" x14ac:dyDescent="0.2"/>
    <row r="72" spans="107:116" ht="13.2" x14ac:dyDescent="0.2"/>
    <row r="73" spans="107:116" ht="13.2" x14ac:dyDescent="0.2"/>
    <row r="74" spans="107:116" ht="13.2" x14ac:dyDescent="0.2"/>
    <row r="75" spans="107:116" ht="13.2" x14ac:dyDescent="0.2"/>
    <row r="76" spans="107:116" ht="13.2" x14ac:dyDescent="0.2"/>
    <row r="77" spans="107:116" ht="13.2" x14ac:dyDescent="0.2"/>
    <row r="78" spans="107:116" ht="13.2" x14ac:dyDescent="0.2"/>
    <row r="79" spans="107:116" ht="13.2" x14ac:dyDescent="0.2"/>
    <row r="80" spans="107:116"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sheetData>
  <sheetProtection algorithmName="SHA-512" hashValue="bJVAy87Png3oQe+HYd/kHMHKmDe0BFJ06BfYPjvT4NHuVA9fPY7xVwRl2YVJbysGfvHbBZ3wI8pbX2yT/Lqiew==" saltValue="NP1nDuNyifBTkkH0upjumA==" spinCount="100000"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topLeftCell="AD46" workbookViewId="0"/>
  </sheetViews>
  <sheetFormatPr defaultColWidth="0" defaultRowHeight="13.5" customHeight="1" zeroHeight="1" x14ac:dyDescent="0.2"/>
  <cols>
    <col min="1" max="36" width="2.44140625" style="261" customWidth="1"/>
    <col min="37" max="44" width="17" style="261" customWidth="1"/>
    <col min="45" max="45" width="6.109375" style="268" customWidth="1"/>
    <col min="46" max="46" width="3" style="266" customWidth="1"/>
    <col min="47" max="47" width="19.109375" style="261" hidden="1" customWidth="1"/>
    <col min="48" max="52" width="12.6640625" style="261" hidden="1" customWidth="1"/>
    <col min="53" max="16384" width="8.6640625" style="261" hidden="1"/>
  </cols>
  <sheetData>
    <row r="1" spans="1:46" ht="13.2" x14ac:dyDescent="0.2">
      <c r="AS1" s="262"/>
      <c r="AT1" s="262"/>
    </row>
    <row r="2" spans="1:46" ht="13.2" x14ac:dyDescent="0.2">
      <c r="AS2" s="262"/>
      <c r="AT2" s="262"/>
    </row>
    <row r="3" spans="1:46" ht="13.2" x14ac:dyDescent="0.2">
      <c r="AS3" s="262"/>
      <c r="AT3" s="262"/>
    </row>
    <row r="4" spans="1:46" ht="13.2" x14ac:dyDescent="0.2">
      <c r="AS4" s="262"/>
      <c r="AT4" s="262"/>
    </row>
    <row r="5" spans="1:46" ht="16.2" x14ac:dyDescent="0.2">
      <c r="A5" s="263" t="s">
        <v>514</v>
      </c>
      <c r="B5" s="264"/>
      <c r="C5" s="264"/>
      <c r="D5" s="264"/>
      <c r="E5" s="264"/>
      <c r="F5" s="264"/>
      <c r="G5" s="264"/>
      <c r="H5" s="264"/>
      <c r="I5" s="264"/>
      <c r="J5" s="264"/>
      <c r="K5" s="264"/>
      <c r="L5" s="264"/>
      <c r="M5" s="264"/>
      <c r="N5" s="264"/>
      <c r="O5" s="264"/>
      <c r="P5" s="264"/>
      <c r="Q5" s="264"/>
      <c r="R5" s="264"/>
      <c r="S5" s="264"/>
      <c r="T5" s="264"/>
      <c r="U5" s="264"/>
      <c r="V5" s="264"/>
      <c r="W5" s="264"/>
      <c r="X5" s="264"/>
      <c r="Y5" s="264"/>
      <c r="Z5" s="264"/>
      <c r="AA5" s="264"/>
      <c r="AB5" s="264"/>
      <c r="AC5" s="264"/>
      <c r="AD5" s="264"/>
      <c r="AE5" s="264"/>
      <c r="AF5" s="264"/>
      <c r="AG5" s="264"/>
      <c r="AH5" s="264"/>
      <c r="AI5" s="264"/>
      <c r="AJ5" s="264"/>
      <c r="AK5" s="264"/>
      <c r="AL5" s="264"/>
      <c r="AM5" s="264"/>
      <c r="AN5" s="264"/>
      <c r="AO5" s="264"/>
      <c r="AP5" s="264"/>
      <c r="AQ5" s="264"/>
      <c r="AR5" s="264"/>
      <c r="AS5" s="265"/>
    </row>
    <row r="6" spans="1:46" ht="13.2" x14ac:dyDescent="0.2">
      <c r="A6" s="266"/>
      <c r="B6" s="262"/>
      <c r="C6" s="262"/>
      <c r="D6" s="262"/>
      <c r="E6" s="262"/>
      <c r="F6" s="262"/>
      <c r="G6" s="262"/>
      <c r="H6" s="262"/>
      <c r="I6" s="262"/>
      <c r="J6" s="262"/>
      <c r="K6" s="262"/>
      <c r="L6" s="262"/>
      <c r="M6" s="262"/>
      <c r="N6" s="262"/>
      <c r="O6" s="262"/>
      <c r="P6" s="262"/>
      <c r="Q6" s="262"/>
      <c r="R6" s="262"/>
      <c r="S6" s="262"/>
      <c r="T6" s="262"/>
      <c r="U6" s="262"/>
      <c r="V6" s="262"/>
      <c r="W6" s="262"/>
      <c r="X6" s="262"/>
      <c r="Y6" s="262"/>
      <c r="Z6" s="262"/>
      <c r="AA6" s="262"/>
      <c r="AB6" s="262"/>
      <c r="AC6" s="262"/>
      <c r="AD6" s="262"/>
      <c r="AE6" s="262"/>
      <c r="AF6" s="262"/>
      <c r="AG6" s="262"/>
      <c r="AH6" s="262"/>
      <c r="AI6" s="262"/>
      <c r="AJ6" s="262"/>
      <c r="AK6" s="267" t="s">
        <v>515</v>
      </c>
      <c r="AL6" s="267"/>
      <c r="AM6" s="267"/>
      <c r="AN6" s="267"/>
      <c r="AO6" s="262"/>
      <c r="AP6" s="262"/>
      <c r="AQ6" s="262"/>
      <c r="AR6" s="262"/>
    </row>
    <row r="7" spans="1:46" ht="13.5" customHeight="1" x14ac:dyDescent="0.2">
      <c r="A7" s="266"/>
      <c r="B7" s="262"/>
      <c r="C7" s="262"/>
      <c r="D7" s="262"/>
      <c r="E7" s="262"/>
      <c r="F7" s="262"/>
      <c r="G7" s="262"/>
      <c r="H7" s="262"/>
      <c r="I7" s="262"/>
      <c r="J7" s="262"/>
      <c r="K7" s="262"/>
      <c r="L7" s="262"/>
      <c r="M7" s="262"/>
      <c r="N7" s="262"/>
      <c r="O7" s="262"/>
      <c r="P7" s="262"/>
      <c r="Q7" s="262"/>
      <c r="R7" s="262"/>
      <c r="S7" s="262"/>
      <c r="T7" s="262"/>
      <c r="U7" s="262"/>
      <c r="V7" s="262"/>
      <c r="W7" s="262"/>
      <c r="X7" s="262"/>
      <c r="Y7" s="262"/>
      <c r="Z7" s="262"/>
      <c r="AA7" s="262"/>
      <c r="AB7" s="262"/>
      <c r="AC7" s="262"/>
      <c r="AD7" s="262"/>
      <c r="AE7" s="262"/>
      <c r="AF7" s="262"/>
      <c r="AG7" s="262"/>
      <c r="AH7" s="262"/>
      <c r="AI7" s="262"/>
      <c r="AJ7" s="262"/>
      <c r="AK7" s="269"/>
      <c r="AL7" s="270"/>
      <c r="AM7" s="270"/>
      <c r="AN7" s="271"/>
      <c r="AO7" s="1127" t="s">
        <v>516</v>
      </c>
      <c r="AP7" s="272"/>
      <c r="AQ7" s="273" t="s">
        <v>517</v>
      </c>
      <c r="AR7" s="274"/>
    </row>
    <row r="8" spans="1:46" ht="13.2" x14ac:dyDescent="0.2">
      <c r="A8" s="266"/>
      <c r="B8" s="262"/>
      <c r="C8" s="262"/>
      <c r="D8" s="262"/>
      <c r="E8" s="262"/>
      <c r="F8" s="262"/>
      <c r="G8" s="262"/>
      <c r="H8" s="262"/>
      <c r="I8" s="262"/>
      <c r="J8" s="262"/>
      <c r="K8" s="262"/>
      <c r="L8" s="262"/>
      <c r="M8" s="262"/>
      <c r="N8" s="262"/>
      <c r="O8" s="262"/>
      <c r="P8" s="262"/>
      <c r="Q8" s="262"/>
      <c r="R8" s="262"/>
      <c r="S8" s="262"/>
      <c r="T8" s="262"/>
      <c r="U8" s="262"/>
      <c r="V8" s="262"/>
      <c r="W8" s="262"/>
      <c r="X8" s="262"/>
      <c r="Y8" s="262"/>
      <c r="Z8" s="262"/>
      <c r="AA8" s="262"/>
      <c r="AB8" s="262"/>
      <c r="AC8" s="262"/>
      <c r="AD8" s="262"/>
      <c r="AE8" s="262"/>
      <c r="AF8" s="262"/>
      <c r="AG8" s="262"/>
      <c r="AH8" s="262"/>
      <c r="AI8" s="262"/>
      <c r="AJ8" s="262"/>
      <c r="AK8" s="275"/>
      <c r="AL8" s="276"/>
      <c r="AM8" s="276"/>
      <c r="AN8" s="277"/>
      <c r="AO8" s="1128"/>
      <c r="AP8" s="278" t="s">
        <v>518</v>
      </c>
      <c r="AQ8" s="279" t="s">
        <v>519</v>
      </c>
      <c r="AR8" s="280" t="s">
        <v>520</v>
      </c>
    </row>
    <row r="9" spans="1:46" ht="13.2" x14ac:dyDescent="0.2">
      <c r="A9" s="266"/>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s="262"/>
      <c r="AC9" s="262"/>
      <c r="AD9" s="262"/>
      <c r="AE9" s="262"/>
      <c r="AF9" s="262"/>
      <c r="AG9" s="262"/>
      <c r="AH9" s="262"/>
      <c r="AI9" s="262"/>
      <c r="AJ9" s="262"/>
      <c r="AK9" s="1129" t="s">
        <v>521</v>
      </c>
      <c r="AL9" s="1130"/>
      <c r="AM9" s="1130"/>
      <c r="AN9" s="1131"/>
      <c r="AO9" s="281">
        <v>723589</v>
      </c>
      <c r="AP9" s="281">
        <v>154878</v>
      </c>
      <c r="AQ9" s="282">
        <v>138583</v>
      </c>
      <c r="AR9" s="283">
        <v>11.8</v>
      </c>
    </row>
    <row r="10" spans="1:46" ht="13.5" customHeight="1" x14ac:dyDescent="0.2">
      <c r="A10" s="266"/>
      <c r="B10" s="262"/>
      <c r="C10" s="262"/>
      <c r="D10" s="262"/>
      <c r="E10" s="262"/>
      <c r="F10" s="262"/>
      <c r="G10" s="262"/>
      <c r="H10" s="262"/>
      <c r="I10" s="262"/>
      <c r="J10" s="262"/>
      <c r="K10" s="262"/>
      <c r="L10" s="262"/>
      <c r="M10" s="262"/>
      <c r="N10" s="262"/>
      <c r="O10" s="262"/>
      <c r="P10" s="262"/>
      <c r="Q10" s="262"/>
      <c r="R10" s="262"/>
      <c r="S10" s="262"/>
      <c r="T10" s="262"/>
      <c r="U10" s="262"/>
      <c r="V10" s="262"/>
      <c r="W10" s="262"/>
      <c r="X10" s="262"/>
      <c r="Y10" s="262"/>
      <c r="Z10" s="262"/>
      <c r="AA10" s="262"/>
      <c r="AB10" s="262"/>
      <c r="AC10" s="262"/>
      <c r="AD10" s="262"/>
      <c r="AE10" s="262"/>
      <c r="AF10" s="262"/>
      <c r="AG10" s="262"/>
      <c r="AH10" s="262"/>
      <c r="AI10" s="262"/>
      <c r="AJ10" s="262"/>
      <c r="AK10" s="1129" t="s">
        <v>522</v>
      </c>
      <c r="AL10" s="1130"/>
      <c r="AM10" s="1130"/>
      <c r="AN10" s="1131"/>
      <c r="AO10" s="284">
        <v>144474</v>
      </c>
      <c r="AP10" s="284">
        <v>30923</v>
      </c>
      <c r="AQ10" s="285">
        <v>15847</v>
      </c>
      <c r="AR10" s="286">
        <v>95.1</v>
      </c>
    </row>
    <row r="11" spans="1:46" ht="13.5" customHeight="1" x14ac:dyDescent="0.2">
      <c r="A11" s="266"/>
      <c r="B11" s="262"/>
      <c r="C11" s="262"/>
      <c r="D11" s="262"/>
      <c r="E11" s="262"/>
      <c r="F11" s="262"/>
      <c r="G11" s="262"/>
      <c r="H11" s="262"/>
      <c r="I11" s="262"/>
      <c r="J11" s="262"/>
      <c r="K11" s="262"/>
      <c r="L11" s="262"/>
      <c r="M11" s="262"/>
      <c r="N11" s="262"/>
      <c r="O11" s="262"/>
      <c r="P11" s="262"/>
      <c r="Q11" s="262"/>
      <c r="R11" s="262"/>
      <c r="S11" s="262"/>
      <c r="T11" s="262"/>
      <c r="U11" s="262"/>
      <c r="V11" s="262"/>
      <c r="W11" s="262"/>
      <c r="X11" s="262"/>
      <c r="Y11" s="262"/>
      <c r="Z11" s="262"/>
      <c r="AA11" s="262"/>
      <c r="AB11" s="262"/>
      <c r="AC11" s="262"/>
      <c r="AD11" s="262"/>
      <c r="AE11" s="262"/>
      <c r="AF11" s="262"/>
      <c r="AG11" s="262"/>
      <c r="AH11" s="262"/>
      <c r="AI11" s="262"/>
      <c r="AJ11" s="262"/>
      <c r="AK11" s="1129" t="s">
        <v>523</v>
      </c>
      <c r="AL11" s="1130"/>
      <c r="AM11" s="1130"/>
      <c r="AN11" s="1131"/>
      <c r="AO11" s="284" t="s">
        <v>524</v>
      </c>
      <c r="AP11" s="284" t="s">
        <v>524</v>
      </c>
      <c r="AQ11" s="285">
        <v>2224</v>
      </c>
      <c r="AR11" s="286" t="s">
        <v>524</v>
      </c>
    </row>
    <row r="12" spans="1:46" ht="13.5" customHeight="1" x14ac:dyDescent="0.2">
      <c r="A12" s="266"/>
      <c r="B12" s="262"/>
      <c r="C12" s="262"/>
      <c r="D12" s="262"/>
      <c r="E12" s="262"/>
      <c r="F12" s="262"/>
      <c r="G12" s="262"/>
      <c r="H12" s="262"/>
      <c r="I12" s="262"/>
      <c r="J12" s="262"/>
      <c r="K12" s="262"/>
      <c r="L12" s="262"/>
      <c r="M12" s="262"/>
      <c r="N12" s="262"/>
      <c r="O12" s="262"/>
      <c r="P12" s="262"/>
      <c r="Q12" s="262"/>
      <c r="R12" s="262"/>
      <c r="S12" s="262"/>
      <c r="T12" s="262"/>
      <c r="U12" s="262"/>
      <c r="V12" s="262"/>
      <c r="W12" s="262"/>
      <c r="X12" s="262"/>
      <c r="Y12" s="262"/>
      <c r="Z12" s="262"/>
      <c r="AA12" s="262"/>
      <c r="AB12" s="262"/>
      <c r="AC12" s="262"/>
      <c r="AD12" s="262"/>
      <c r="AE12" s="262"/>
      <c r="AF12" s="262"/>
      <c r="AG12" s="262"/>
      <c r="AH12" s="262"/>
      <c r="AI12" s="262"/>
      <c r="AJ12" s="262"/>
      <c r="AK12" s="1129" t="s">
        <v>525</v>
      </c>
      <c r="AL12" s="1130"/>
      <c r="AM12" s="1130"/>
      <c r="AN12" s="1131"/>
      <c r="AO12" s="284" t="s">
        <v>524</v>
      </c>
      <c r="AP12" s="284" t="s">
        <v>524</v>
      </c>
      <c r="AQ12" s="285" t="s">
        <v>524</v>
      </c>
      <c r="AR12" s="286" t="s">
        <v>524</v>
      </c>
    </row>
    <row r="13" spans="1:46" ht="13.5" customHeight="1" x14ac:dyDescent="0.2">
      <c r="A13" s="266"/>
      <c r="B13" s="262"/>
      <c r="C13" s="262"/>
      <c r="D13" s="262"/>
      <c r="E13" s="262"/>
      <c r="F13" s="262"/>
      <c r="G13" s="262"/>
      <c r="H13" s="262"/>
      <c r="I13" s="262"/>
      <c r="J13" s="262"/>
      <c r="K13" s="262"/>
      <c r="L13" s="262"/>
      <c r="M13" s="262"/>
      <c r="N13" s="262"/>
      <c r="O13" s="262"/>
      <c r="P13" s="262"/>
      <c r="Q13" s="262"/>
      <c r="R13" s="262"/>
      <c r="S13" s="262"/>
      <c r="T13" s="262"/>
      <c r="U13" s="262"/>
      <c r="V13" s="262"/>
      <c r="W13" s="262"/>
      <c r="X13" s="262"/>
      <c r="Y13" s="262"/>
      <c r="Z13" s="262"/>
      <c r="AA13" s="262"/>
      <c r="AB13" s="262"/>
      <c r="AC13" s="262"/>
      <c r="AD13" s="262"/>
      <c r="AE13" s="262"/>
      <c r="AF13" s="262"/>
      <c r="AG13" s="262"/>
      <c r="AH13" s="262"/>
      <c r="AI13" s="262"/>
      <c r="AJ13" s="262"/>
      <c r="AK13" s="1129" t="s">
        <v>526</v>
      </c>
      <c r="AL13" s="1130"/>
      <c r="AM13" s="1130"/>
      <c r="AN13" s="1131"/>
      <c r="AO13" s="284">
        <v>44869</v>
      </c>
      <c r="AP13" s="284">
        <v>9604</v>
      </c>
      <c r="AQ13" s="285">
        <v>5571</v>
      </c>
      <c r="AR13" s="286">
        <v>72.400000000000006</v>
      </c>
    </row>
    <row r="14" spans="1:46" ht="13.5" customHeight="1" x14ac:dyDescent="0.2">
      <c r="A14" s="266"/>
      <c r="B14" s="262"/>
      <c r="C14" s="262"/>
      <c r="D14" s="262"/>
      <c r="E14" s="262"/>
      <c r="F14" s="262"/>
      <c r="G14" s="262"/>
      <c r="H14" s="262"/>
      <c r="I14" s="262"/>
      <c r="J14" s="262"/>
      <c r="K14" s="262"/>
      <c r="L14" s="262"/>
      <c r="M14" s="262"/>
      <c r="N14" s="262"/>
      <c r="O14" s="262"/>
      <c r="P14" s="262"/>
      <c r="Q14" s="262"/>
      <c r="R14" s="262"/>
      <c r="S14" s="262"/>
      <c r="T14" s="262"/>
      <c r="U14" s="262"/>
      <c r="V14" s="262"/>
      <c r="W14" s="262"/>
      <c r="X14" s="262"/>
      <c r="Y14" s="262"/>
      <c r="Z14" s="262"/>
      <c r="AA14" s="262"/>
      <c r="AB14" s="262"/>
      <c r="AC14" s="262"/>
      <c r="AD14" s="262"/>
      <c r="AE14" s="262"/>
      <c r="AF14" s="262"/>
      <c r="AG14" s="262"/>
      <c r="AH14" s="262"/>
      <c r="AI14" s="262"/>
      <c r="AJ14" s="262"/>
      <c r="AK14" s="1129" t="s">
        <v>527</v>
      </c>
      <c r="AL14" s="1130"/>
      <c r="AM14" s="1130"/>
      <c r="AN14" s="1131"/>
      <c r="AO14" s="284">
        <v>22523</v>
      </c>
      <c r="AP14" s="284">
        <v>4821</v>
      </c>
      <c r="AQ14" s="285">
        <v>2766</v>
      </c>
      <c r="AR14" s="286">
        <v>74.3</v>
      </c>
    </row>
    <row r="15" spans="1:46" ht="13.5" customHeight="1" x14ac:dyDescent="0.2">
      <c r="A15" s="266"/>
      <c r="B15" s="262"/>
      <c r="C15" s="262"/>
      <c r="D15" s="262"/>
      <c r="E15" s="262"/>
      <c r="F15" s="262"/>
      <c r="G15" s="262"/>
      <c r="H15" s="262"/>
      <c r="I15" s="262"/>
      <c r="J15" s="262"/>
      <c r="K15" s="262"/>
      <c r="L15" s="262"/>
      <c r="M15" s="262"/>
      <c r="N15" s="262"/>
      <c r="O15" s="262"/>
      <c r="P15" s="262"/>
      <c r="Q15" s="262"/>
      <c r="R15" s="262"/>
      <c r="S15" s="262"/>
      <c r="T15" s="262"/>
      <c r="U15" s="262"/>
      <c r="V15" s="262"/>
      <c r="W15" s="262"/>
      <c r="X15" s="262"/>
      <c r="Y15" s="262"/>
      <c r="Z15" s="262"/>
      <c r="AA15" s="262"/>
      <c r="AB15" s="262"/>
      <c r="AC15" s="262"/>
      <c r="AD15" s="262"/>
      <c r="AE15" s="262"/>
      <c r="AF15" s="262"/>
      <c r="AG15" s="262"/>
      <c r="AH15" s="262"/>
      <c r="AI15" s="262"/>
      <c r="AJ15" s="262"/>
      <c r="AK15" s="1132" t="s">
        <v>528</v>
      </c>
      <c r="AL15" s="1133"/>
      <c r="AM15" s="1133"/>
      <c r="AN15" s="1134"/>
      <c r="AO15" s="284">
        <v>-51189</v>
      </c>
      <c r="AP15" s="284">
        <v>-10957</v>
      </c>
      <c r="AQ15" s="285">
        <v>-9361</v>
      </c>
      <c r="AR15" s="286">
        <v>17</v>
      </c>
    </row>
    <row r="16" spans="1:46" ht="13.2" x14ac:dyDescent="0.2">
      <c r="A16" s="266"/>
      <c r="B16" s="262"/>
      <c r="C16" s="262"/>
      <c r="D16" s="262"/>
      <c r="E16" s="262"/>
      <c r="F16" s="262"/>
      <c r="G16" s="262"/>
      <c r="H16" s="262"/>
      <c r="I16" s="262"/>
      <c r="J16" s="262"/>
      <c r="K16" s="262"/>
      <c r="L16" s="262"/>
      <c r="M16" s="262"/>
      <c r="N16" s="262"/>
      <c r="O16" s="262"/>
      <c r="P16" s="262"/>
      <c r="Q16" s="262"/>
      <c r="R16" s="262"/>
      <c r="S16" s="262"/>
      <c r="T16" s="262"/>
      <c r="U16" s="262"/>
      <c r="V16" s="262"/>
      <c r="W16" s="262"/>
      <c r="X16" s="262"/>
      <c r="Y16" s="262"/>
      <c r="Z16" s="262"/>
      <c r="AA16" s="262"/>
      <c r="AB16" s="262"/>
      <c r="AC16" s="262"/>
      <c r="AD16" s="262"/>
      <c r="AE16" s="262"/>
      <c r="AF16" s="262"/>
      <c r="AG16" s="262"/>
      <c r="AH16" s="262"/>
      <c r="AI16" s="262"/>
      <c r="AJ16" s="262"/>
      <c r="AK16" s="1132" t="s">
        <v>191</v>
      </c>
      <c r="AL16" s="1133"/>
      <c r="AM16" s="1133"/>
      <c r="AN16" s="1134"/>
      <c r="AO16" s="284">
        <v>884266</v>
      </c>
      <c r="AP16" s="284">
        <v>189269</v>
      </c>
      <c r="AQ16" s="285">
        <v>155632</v>
      </c>
      <c r="AR16" s="286">
        <v>21.6</v>
      </c>
    </row>
    <row r="17" spans="1:46" ht="13.2" x14ac:dyDescent="0.2">
      <c r="A17" s="266"/>
      <c r="B17" s="262"/>
      <c r="C17" s="262"/>
      <c r="D17" s="262"/>
      <c r="E17" s="262"/>
      <c r="F17" s="262"/>
      <c r="G17" s="262"/>
      <c r="H17" s="262"/>
      <c r="I17" s="262"/>
      <c r="J17" s="262"/>
      <c r="K17" s="262"/>
      <c r="L17" s="262"/>
      <c r="M17" s="262"/>
      <c r="N17" s="262"/>
      <c r="O17" s="262"/>
      <c r="P17" s="262"/>
      <c r="Q17" s="262"/>
      <c r="R17" s="262"/>
      <c r="S17" s="262"/>
      <c r="T17" s="262"/>
      <c r="U17" s="262"/>
      <c r="V17" s="262"/>
      <c r="W17" s="262"/>
      <c r="X17" s="262"/>
      <c r="Y17" s="262"/>
      <c r="Z17" s="262"/>
      <c r="AA17" s="262"/>
      <c r="AB17" s="262"/>
      <c r="AC17" s="262"/>
      <c r="AD17" s="262"/>
      <c r="AE17" s="262"/>
      <c r="AF17" s="262"/>
      <c r="AG17" s="262"/>
      <c r="AH17" s="262"/>
      <c r="AI17" s="262"/>
      <c r="AJ17" s="262"/>
      <c r="AK17" s="262"/>
      <c r="AL17" s="262"/>
      <c r="AM17" s="262"/>
      <c r="AN17" s="262"/>
      <c r="AO17" s="262"/>
      <c r="AP17" s="262"/>
      <c r="AQ17" s="262"/>
      <c r="AR17" s="287"/>
    </row>
    <row r="18" spans="1:46" ht="13.2" x14ac:dyDescent="0.2">
      <c r="A18" s="266"/>
      <c r="B18" s="262"/>
      <c r="C18" s="262"/>
      <c r="D18" s="262"/>
      <c r="E18" s="262"/>
      <c r="F18" s="262"/>
      <c r="G18" s="262"/>
      <c r="H18" s="262"/>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88"/>
      <c r="AR18" s="288"/>
    </row>
    <row r="19" spans="1:46" ht="13.2" x14ac:dyDescent="0.2">
      <c r="A19" s="266"/>
      <c r="B19" s="262"/>
      <c r="C19" s="262"/>
      <c r="D19" s="262"/>
      <c r="E19" s="262"/>
      <c r="F19" s="262"/>
      <c r="G19" s="262"/>
      <c r="H19" s="262"/>
      <c r="I19" s="262"/>
      <c r="J19" s="262"/>
      <c r="K19" s="262"/>
      <c r="L19" s="262"/>
      <c r="M19" s="262"/>
      <c r="N19" s="262"/>
      <c r="O19" s="262"/>
      <c r="P19" s="262"/>
      <c r="Q19" s="262"/>
      <c r="R19" s="262"/>
      <c r="S19" s="262"/>
      <c r="T19" s="262"/>
      <c r="U19" s="262"/>
      <c r="V19" s="262"/>
      <c r="W19" s="262"/>
      <c r="X19" s="262"/>
      <c r="Y19" s="262"/>
      <c r="Z19" s="262"/>
      <c r="AA19" s="262"/>
      <c r="AB19" s="262"/>
      <c r="AC19" s="262"/>
      <c r="AD19" s="262"/>
      <c r="AE19" s="262"/>
      <c r="AF19" s="262"/>
      <c r="AG19" s="262"/>
      <c r="AH19" s="262"/>
      <c r="AI19" s="262"/>
      <c r="AJ19" s="262"/>
      <c r="AK19" s="262" t="s">
        <v>529</v>
      </c>
      <c r="AL19" s="262"/>
      <c r="AM19" s="262"/>
      <c r="AN19" s="262"/>
      <c r="AO19" s="262"/>
      <c r="AP19" s="262"/>
      <c r="AQ19" s="262"/>
      <c r="AR19" s="262"/>
    </row>
    <row r="20" spans="1:46" ht="13.2" x14ac:dyDescent="0.2">
      <c r="A20" s="266"/>
      <c r="B20" s="262"/>
      <c r="C20" s="262"/>
      <c r="D20" s="262"/>
      <c r="E20" s="262"/>
      <c r="F20" s="262"/>
      <c r="G20" s="262"/>
      <c r="H20" s="262"/>
      <c r="I20" s="262"/>
      <c r="J20" s="262"/>
      <c r="K20" s="262"/>
      <c r="L20" s="262"/>
      <c r="M20" s="262"/>
      <c r="N20" s="262"/>
      <c r="O20" s="262"/>
      <c r="P20" s="262"/>
      <c r="Q20" s="262"/>
      <c r="R20" s="262"/>
      <c r="S20" s="262"/>
      <c r="T20" s="262"/>
      <c r="U20" s="262"/>
      <c r="V20" s="262"/>
      <c r="W20" s="262"/>
      <c r="X20" s="262"/>
      <c r="Y20" s="262"/>
      <c r="Z20" s="262"/>
      <c r="AA20" s="262"/>
      <c r="AB20" s="262"/>
      <c r="AC20" s="262"/>
      <c r="AD20" s="262"/>
      <c r="AE20" s="262"/>
      <c r="AF20" s="262"/>
      <c r="AG20" s="262"/>
      <c r="AH20" s="262"/>
      <c r="AI20" s="262"/>
      <c r="AJ20" s="262"/>
      <c r="AK20" s="289"/>
      <c r="AL20" s="290"/>
      <c r="AM20" s="290"/>
      <c r="AN20" s="291"/>
      <c r="AO20" s="292" t="s">
        <v>530</v>
      </c>
      <c r="AP20" s="293" t="s">
        <v>531</v>
      </c>
      <c r="AQ20" s="294" t="s">
        <v>532</v>
      </c>
      <c r="AR20" s="295"/>
    </row>
    <row r="21" spans="1:46" s="301" customFormat="1" ht="13.2" x14ac:dyDescent="0.2">
      <c r="A21" s="296"/>
      <c r="B21" s="267"/>
      <c r="C21" s="267"/>
      <c r="D21" s="267"/>
      <c r="E21" s="267"/>
      <c r="F21" s="267"/>
      <c r="G21" s="267"/>
      <c r="H21" s="267"/>
      <c r="I21" s="267"/>
      <c r="J21" s="267"/>
      <c r="K21" s="267"/>
      <c r="L21" s="267"/>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1135" t="s">
        <v>533</v>
      </c>
      <c r="AL21" s="1136"/>
      <c r="AM21" s="1136"/>
      <c r="AN21" s="1137"/>
      <c r="AO21" s="297">
        <v>16.91</v>
      </c>
      <c r="AP21" s="298">
        <v>13.83</v>
      </c>
      <c r="AQ21" s="299">
        <v>3.08</v>
      </c>
      <c r="AR21" s="267"/>
      <c r="AS21" s="300"/>
      <c r="AT21" s="296"/>
    </row>
    <row r="22" spans="1:46" s="301" customFormat="1" ht="13.2" x14ac:dyDescent="0.2">
      <c r="A22" s="296"/>
      <c r="B22" s="267"/>
      <c r="C22" s="267"/>
      <c r="D22" s="267"/>
      <c r="E22" s="267"/>
      <c r="F22" s="267"/>
      <c r="G22" s="267"/>
      <c r="H22" s="267"/>
      <c r="I22" s="267"/>
      <c r="J22" s="267"/>
      <c r="K22" s="267"/>
      <c r="L22" s="267"/>
      <c r="M22" s="267"/>
      <c r="N22" s="267"/>
      <c r="O22" s="267"/>
      <c r="P22" s="267"/>
      <c r="Q22" s="267"/>
      <c r="R22" s="267"/>
      <c r="S22" s="267"/>
      <c r="T22" s="267"/>
      <c r="U22" s="267"/>
      <c r="V22" s="267"/>
      <c r="W22" s="267"/>
      <c r="X22" s="267"/>
      <c r="Y22" s="267"/>
      <c r="Z22" s="267"/>
      <c r="AA22" s="267"/>
      <c r="AB22" s="267"/>
      <c r="AC22" s="267"/>
      <c r="AD22" s="267"/>
      <c r="AE22" s="267"/>
      <c r="AF22" s="267"/>
      <c r="AG22" s="267"/>
      <c r="AH22" s="267"/>
      <c r="AI22" s="267"/>
      <c r="AJ22" s="267"/>
      <c r="AK22" s="1135" t="s">
        <v>534</v>
      </c>
      <c r="AL22" s="1136"/>
      <c r="AM22" s="1136"/>
      <c r="AN22" s="1137"/>
      <c r="AO22" s="302">
        <v>98.3</v>
      </c>
      <c r="AP22" s="303">
        <v>96.2</v>
      </c>
      <c r="AQ22" s="304">
        <v>2.1</v>
      </c>
      <c r="AR22" s="288"/>
      <c r="AS22" s="300"/>
      <c r="AT22" s="296"/>
    </row>
    <row r="23" spans="1:46" s="301" customFormat="1" ht="13.2" x14ac:dyDescent="0.2">
      <c r="A23" s="296"/>
      <c r="B23" s="267"/>
      <c r="C23" s="267"/>
      <c r="D23" s="267"/>
      <c r="E23" s="267"/>
      <c r="F23" s="267"/>
      <c r="G23" s="267"/>
      <c r="H23" s="267"/>
      <c r="I23" s="267"/>
      <c r="J23" s="267"/>
      <c r="K23" s="267"/>
      <c r="L23" s="267"/>
      <c r="M23" s="267"/>
      <c r="N23" s="267"/>
      <c r="O23" s="267"/>
      <c r="P23" s="267"/>
      <c r="Q23" s="267"/>
      <c r="R23" s="267"/>
      <c r="S23" s="267"/>
      <c r="T23" s="267"/>
      <c r="U23" s="267"/>
      <c r="V23" s="267"/>
      <c r="W23" s="267"/>
      <c r="X23" s="267"/>
      <c r="Y23" s="267"/>
      <c r="Z23" s="267"/>
      <c r="AA23" s="267"/>
      <c r="AB23" s="267"/>
      <c r="AC23" s="267"/>
      <c r="AD23" s="267"/>
      <c r="AE23" s="267"/>
      <c r="AF23" s="267"/>
      <c r="AG23" s="267"/>
      <c r="AH23" s="267"/>
      <c r="AI23" s="267"/>
      <c r="AJ23" s="267"/>
      <c r="AK23" s="267"/>
      <c r="AL23" s="267"/>
      <c r="AM23" s="267"/>
      <c r="AN23" s="267"/>
      <c r="AO23" s="267"/>
      <c r="AP23" s="288"/>
      <c r="AQ23" s="288"/>
      <c r="AR23" s="288"/>
      <c r="AS23" s="300"/>
      <c r="AT23" s="296"/>
    </row>
    <row r="24" spans="1:46" s="301" customFormat="1" ht="13.2" x14ac:dyDescent="0.2">
      <c r="A24" s="296"/>
      <c r="B24" s="267"/>
      <c r="C24" s="267"/>
      <c r="D24" s="267"/>
      <c r="E24" s="267"/>
      <c r="F24" s="267"/>
      <c r="G24" s="267"/>
      <c r="H24" s="267"/>
      <c r="I24" s="267"/>
      <c r="J24" s="267"/>
      <c r="K24" s="267"/>
      <c r="L24" s="267"/>
      <c r="M24" s="267"/>
      <c r="N24" s="267"/>
      <c r="O24" s="267"/>
      <c r="P24" s="267"/>
      <c r="Q24" s="267"/>
      <c r="R24" s="267"/>
      <c r="S24" s="267"/>
      <c r="T24" s="267"/>
      <c r="U24" s="267"/>
      <c r="V24" s="267"/>
      <c r="W24" s="267"/>
      <c r="X24" s="267"/>
      <c r="Y24" s="267"/>
      <c r="Z24" s="267"/>
      <c r="AA24" s="267"/>
      <c r="AB24" s="267"/>
      <c r="AC24" s="267"/>
      <c r="AD24" s="267"/>
      <c r="AE24" s="267"/>
      <c r="AF24" s="267"/>
      <c r="AG24" s="267"/>
      <c r="AH24" s="267"/>
      <c r="AI24" s="267"/>
      <c r="AJ24" s="267"/>
      <c r="AK24" s="267"/>
      <c r="AL24" s="267"/>
      <c r="AM24" s="267"/>
      <c r="AN24" s="267"/>
      <c r="AO24" s="267"/>
      <c r="AP24" s="288"/>
      <c r="AQ24" s="288"/>
      <c r="AR24" s="288"/>
      <c r="AS24" s="300"/>
      <c r="AT24" s="296"/>
    </row>
    <row r="25" spans="1:46" s="301" customFormat="1" ht="13.2" x14ac:dyDescent="0.2">
      <c r="A25" s="305"/>
      <c r="B25" s="306"/>
      <c r="C25" s="306"/>
      <c r="D25" s="306"/>
      <c r="E25" s="306"/>
      <c r="F25" s="306"/>
      <c r="G25" s="306"/>
      <c r="H25" s="306"/>
      <c r="I25" s="306"/>
      <c r="J25" s="306"/>
      <c r="K25" s="306"/>
      <c r="L25" s="306"/>
      <c r="M25" s="306"/>
      <c r="N25" s="306"/>
      <c r="O25" s="306"/>
      <c r="P25" s="306"/>
      <c r="Q25" s="306"/>
      <c r="R25" s="306"/>
      <c r="S25" s="306"/>
      <c r="T25" s="306"/>
      <c r="U25" s="306"/>
      <c r="V25" s="306"/>
      <c r="W25" s="306"/>
      <c r="X25" s="306"/>
      <c r="Y25" s="306"/>
      <c r="Z25" s="306"/>
      <c r="AA25" s="306"/>
      <c r="AB25" s="306"/>
      <c r="AC25" s="306"/>
      <c r="AD25" s="306"/>
      <c r="AE25" s="306"/>
      <c r="AF25" s="306"/>
      <c r="AG25" s="306"/>
      <c r="AH25" s="306"/>
      <c r="AI25" s="306"/>
      <c r="AJ25" s="306"/>
      <c r="AK25" s="306"/>
      <c r="AL25" s="306"/>
      <c r="AM25" s="306"/>
      <c r="AN25" s="306"/>
      <c r="AO25" s="306"/>
      <c r="AP25" s="307"/>
      <c r="AQ25" s="307"/>
      <c r="AR25" s="307"/>
      <c r="AS25" s="308"/>
      <c r="AT25" s="296"/>
    </row>
    <row r="26" spans="1:46" s="301" customFormat="1" ht="13.2" x14ac:dyDescent="0.2">
      <c r="A26" s="1138" t="s">
        <v>535</v>
      </c>
      <c r="B26" s="1138"/>
      <c r="C26" s="1138"/>
      <c r="D26" s="1138"/>
      <c r="E26" s="1138"/>
      <c r="F26" s="1138"/>
      <c r="G26" s="1138"/>
      <c r="H26" s="1138"/>
      <c r="I26" s="1138"/>
      <c r="J26" s="1138"/>
      <c r="K26" s="1138"/>
      <c r="L26" s="1138"/>
      <c r="M26" s="1138"/>
      <c r="N26" s="1138"/>
      <c r="O26" s="1138"/>
      <c r="P26" s="1138"/>
      <c r="Q26" s="1138"/>
      <c r="R26" s="1138"/>
      <c r="S26" s="1138"/>
      <c r="T26" s="1138"/>
      <c r="U26" s="1138"/>
      <c r="V26" s="1138"/>
      <c r="W26" s="1138"/>
      <c r="X26" s="1138"/>
      <c r="Y26" s="1138"/>
      <c r="Z26" s="1138"/>
      <c r="AA26" s="1138"/>
      <c r="AB26" s="1138"/>
      <c r="AC26" s="1138"/>
      <c r="AD26" s="1138"/>
      <c r="AE26" s="1138"/>
      <c r="AF26" s="1138"/>
      <c r="AG26" s="1138"/>
      <c r="AH26" s="1138"/>
      <c r="AI26" s="1138"/>
      <c r="AJ26" s="1138"/>
      <c r="AK26" s="1138"/>
      <c r="AL26" s="1138"/>
      <c r="AM26" s="1138"/>
      <c r="AN26" s="1138"/>
      <c r="AO26" s="1138"/>
      <c r="AP26" s="1138"/>
      <c r="AQ26" s="1138"/>
      <c r="AR26" s="1138"/>
      <c r="AS26" s="1138"/>
      <c r="AT26" s="267"/>
    </row>
    <row r="27" spans="1:46" ht="13.2" x14ac:dyDescent="0.2">
      <c r="A27" s="309"/>
      <c r="AO27" s="262"/>
      <c r="AP27" s="262"/>
      <c r="AQ27" s="262"/>
      <c r="AR27" s="262"/>
      <c r="AS27" s="262"/>
      <c r="AT27" s="262"/>
    </row>
    <row r="28" spans="1:46" ht="16.2" x14ac:dyDescent="0.2">
      <c r="A28" s="263" t="s">
        <v>536</v>
      </c>
      <c r="B28" s="264"/>
      <c r="C28" s="264"/>
      <c r="D28" s="264"/>
      <c r="E28" s="264"/>
      <c r="F28" s="264"/>
      <c r="G28" s="264"/>
      <c r="H28" s="264"/>
      <c r="I28" s="264"/>
      <c r="J28" s="264"/>
      <c r="K28" s="264"/>
      <c r="L28" s="264"/>
      <c r="M28" s="264"/>
      <c r="N28" s="264"/>
      <c r="O28" s="264"/>
      <c r="P28" s="264"/>
      <c r="Q28" s="264"/>
      <c r="R28" s="264"/>
      <c r="S28" s="264"/>
      <c r="T28" s="264"/>
      <c r="U28" s="264"/>
      <c r="V28" s="264"/>
      <c r="W28" s="264"/>
      <c r="X28" s="264"/>
      <c r="Y28" s="264"/>
      <c r="Z28" s="264"/>
      <c r="AA28" s="264"/>
      <c r="AB28" s="264"/>
      <c r="AC28" s="264"/>
      <c r="AD28" s="264"/>
      <c r="AE28" s="264"/>
      <c r="AF28" s="264"/>
      <c r="AG28" s="264"/>
      <c r="AH28" s="264"/>
      <c r="AI28" s="264"/>
      <c r="AJ28" s="264"/>
      <c r="AK28" s="264"/>
      <c r="AL28" s="264"/>
      <c r="AM28" s="264"/>
      <c r="AN28" s="264"/>
      <c r="AO28" s="264"/>
      <c r="AP28" s="264"/>
      <c r="AQ28" s="264"/>
      <c r="AR28" s="264"/>
      <c r="AS28" s="310"/>
    </row>
    <row r="29" spans="1:46" ht="13.2" x14ac:dyDescent="0.2">
      <c r="A29" s="266"/>
      <c r="B29" s="262"/>
      <c r="C29" s="262"/>
      <c r="D29" s="262"/>
      <c r="E29" s="262"/>
      <c r="F29" s="262"/>
      <c r="G29" s="262"/>
      <c r="H29" s="262"/>
      <c r="I29" s="262"/>
      <c r="J29" s="262"/>
      <c r="K29" s="262"/>
      <c r="L29" s="262"/>
      <c r="M29" s="262"/>
      <c r="N29" s="262"/>
      <c r="O29" s="262"/>
      <c r="P29" s="262"/>
      <c r="Q29" s="262"/>
      <c r="R29" s="262"/>
      <c r="S29" s="262"/>
      <c r="T29" s="262"/>
      <c r="U29" s="262"/>
      <c r="V29" s="262"/>
      <c r="W29" s="262"/>
      <c r="X29" s="262"/>
      <c r="Y29" s="262"/>
      <c r="Z29" s="262"/>
      <c r="AA29" s="262"/>
      <c r="AB29" s="262"/>
      <c r="AC29" s="262"/>
      <c r="AD29" s="262"/>
      <c r="AE29" s="262"/>
      <c r="AF29" s="262"/>
      <c r="AG29" s="262"/>
      <c r="AH29" s="262"/>
      <c r="AI29" s="262"/>
      <c r="AJ29" s="262"/>
      <c r="AK29" s="267" t="s">
        <v>537</v>
      </c>
      <c r="AL29" s="267"/>
      <c r="AM29" s="267"/>
      <c r="AN29" s="267"/>
      <c r="AO29" s="262"/>
      <c r="AP29" s="262"/>
      <c r="AQ29" s="262"/>
      <c r="AR29" s="262"/>
      <c r="AS29" s="311"/>
    </row>
    <row r="30" spans="1:46" ht="13.5" customHeight="1" x14ac:dyDescent="0.2">
      <c r="A30" s="266"/>
      <c r="B30" s="262"/>
      <c r="C30" s="262"/>
      <c r="D30" s="262"/>
      <c r="E30" s="262"/>
      <c r="F30" s="262"/>
      <c r="G30" s="262"/>
      <c r="H30" s="262"/>
      <c r="I30" s="262"/>
      <c r="J30" s="262"/>
      <c r="K30" s="262"/>
      <c r="L30" s="262"/>
      <c r="M30" s="262"/>
      <c r="N30" s="262"/>
      <c r="O30" s="262"/>
      <c r="P30" s="262"/>
      <c r="Q30" s="262"/>
      <c r="R30" s="262"/>
      <c r="S30" s="262"/>
      <c r="T30" s="262"/>
      <c r="U30" s="262"/>
      <c r="V30" s="262"/>
      <c r="W30" s="262"/>
      <c r="X30" s="262"/>
      <c r="Y30" s="262"/>
      <c r="Z30" s="262"/>
      <c r="AA30" s="262"/>
      <c r="AB30" s="262"/>
      <c r="AC30" s="262"/>
      <c r="AD30" s="262"/>
      <c r="AE30" s="262"/>
      <c r="AF30" s="262"/>
      <c r="AG30" s="262"/>
      <c r="AH30" s="262"/>
      <c r="AI30" s="262"/>
      <c r="AJ30" s="262"/>
      <c r="AK30" s="269"/>
      <c r="AL30" s="270"/>
      <c r="AM30" s="270"/>
      <c r="AN30" s="271"/>
      <c r="AO30" s="1127" t="s">
        <v>516</v>
      </c>
      <c r="AP30" s="272"/>
      <c r="AQ30" s="273" t="s">
        <v>517</v>
      </c>
      <c r="AR30" s="274"/>
    </row>
    <row r="31" spans="1:46" ht="13.2" x14ac:dyDescent="0.2">
      <c r="A31" s="266"/>
      <c r="B31" s="262"/>
      <c r="C31" s="262"/>
      <c r="D31" s="262"/>
      <c r="E31" s="262"/>
      <c r="F31" s="262"/>
      <c r="G31" s="262"/>
      <c r="H31" s="262"/>
      <c r="I31" s="262"/>
      <c r="J31" s="262"/>
      <c r="K31" s="262"/>
      <c r="L31" s="262"/>
      <c r="M31" s="262"/>
      <c r="N31" s="262"/>
      <c r="O31" s="262"/>
      <c r="P31" s="262"/>
      <c r="Q31" s="262"/>
      <c r="R31" s="262"/>
      <c r="S31" s="262"/>
      <c r="T31" s="262"/>
      <c r="U31" s="262"/>
      <c r="V31" s="262"/>
      <c r="W31" s="262"/>
      <c r="X31" s="262"/>
      <c r="Y31" s="262"/>
      <c r="Z31" s="262"/>
      <c r="AA31" s="262"/>
      <c r="AB31" s="262"/>
      <c r="AC31" s="262"/>
      <c r="AD31" s="262"/>
      <c r="AE31" s="262"/>
      <c r="AF31" s="262"/>
      <c r="AG31" s="262"/>
      <c r="AH31" s="262"/>
      <c r="AI31" s="262"/>
      <c r="AJ31" s="262"/>
      <c r="AK31" s="275"/>
      <c r="AL31" s="276"/>
      <c r="AM31" s="276"/>
      <c r="AN31" s="277"/>
      <c r="AO31" s="1128"/>
      <c r="AP31" s="278" t="s">
        <v>518</v>
      </c>
      <c r="AQ31" s="279" t="s">
        <v>519</v>
      </c>
      <c r="AR31" s="280" t="s">
        <v>520</v>
      </c>
    </row>
    <row r="32" spans="1:46" ht="27" customHeight="1" x14ac:dyDescent="0.2">
      <c r="A32" s="266"/>
      <c r="B32" s="262"/>
      <c r="C32" s="262"/>
      <c r="D32" s="262"/>
      <c r="E32" s="262"/>
      <c r="F32" s="262"/>
      <c r="G32" s="262"/>
      <c r="H32" s="262"/>
      <c r="I32" s="262"/>
      <c r="J32" s="262"/>
      <c r="K32" s="262"/>
      <c r="L32" s="262"/>
      <c r="M32" s="262"/>
      <c r="N32" s="262"/>
      <c r="O32" s="262"/>
      <c r="P32" s="262"/>
      <c r="Q32" s="262"/>
      <c r="R32" s="262"/>
      <c r="S32" s="262"/>
      <c r="T32" s="262"/>
      <c r="U32" s="262"/>
      <c r="V32" s="262"/>
      <c r="W32" s="262"/>
      <c r="X32" s="262"/>
      <c r="Y32" s="262"/>
      <c r="Z32" s="262"/>
      <c r="AA32" s="262"/>
      <c r="AB32" s="262"/>
      <c r="AC32" s="262"/>
      <c r="AD32" s="262"/>
      <c r="AE32" s="262"/>
      <c r="AF32" s="262"/>
      <c r="AG32" s="262"/>
      <c r="AH32" s="262"/>
      <c r="AI32" s="262"/>
      <c r="AJ32" s="262"/>
      <c r="AK32" s="1113" t="s">
        <v>538</v>
      </c>
      <c r="AL32" s="1114"/>
      <c r="AM32" s="1114"/>
      <c r="AN32" s="1115"/>
      <c r="AO32" s="312">
        <v>203240</v>
      </c>
      <c r="AP32" s="312">
        <v>43502</v>
      </c>
      <c r="AQ32" s="313">
        <v>82029</v>
      </c>
      <c r="AR32" s="314">
        <v>-47</v>
      </c>
    </row>
    <row r="33" spans="1:46" ht="13.5" customHeight="1" x14ac:dyDescent="0.2">
      <c r="A33" s="266"/>
      <c r="B33" s="262"/>
      <c r="C33" s="262"/>
      <c r="D33" s="262"/>
      <c r="E33" s="262"/>
      <c r="F33" s="262"/>
      <c r="G33" s="262"/>
      <c r="H33" s="262"/>
      <c r="I33" s="262"/>
      <c r="J33" s="262"/>
      <c r="K33" s="262"/>
      <c r="L33" s="262"/>
      <c r="M33" s="262"/>
      <c r="N33" s="262"/>
      <c r="O33" s="262"/>
      <c r="P33" s="262"/>
      <c r="Q33" s="262"/>
      <c r="R33" s="262"/>
      <c r="S33" s="262"/>
      <c r="T33" s="262"/>
      <c r="U33" s="262"/>
      <c r="V33" s="262"/>
      <c r="W33" s="262"/>
      <c r="X33" s="262"/>
      <c r="Y33" s="262"/>
      <c r="Z33" s="262"/>
      <c r="AA33" s="262"/>
      <c r="AB33" s="262"/>
      <c r="AC33" s="262"/>
      <c r="AD33" s="262"/>
      <c r="AE33" s="262"/>
      <c r="AF33" s="262"/>
      <c r="AG33" s="262"/>
      <c r="AH33" s="262"/>
      <c r="AI33" s="262"/>
      <c r="AJ33" s="262"/>
      <c r="AK33" s="1113" t="s">
        <v>539</v>
      </c>
      <c r="AL33" s="1114"/>
      <c r="AM33" s="1114"/>
      <c r="AN33" s="1115"/>
      <c r="AO33" s="312" t="s">
        <v>524</v>
      </c>
      <c r="AP33" s="312" t="s">
        <v>524</v>
      </c>
      <c r="AQ33" s="313" t="s">
        <v>524</v>
      </c>
      <c r="AR33" s="314" t="s">
        <v>524</v>
      </c>
    </row>
    <row r="34" spans="1:46" ht="27" customHeight="1" x14ac:dyDescent="0.2">
      <c r="A34" s="266"/>
      <c r="B34" s="262"/>
      <c r="C34" s="262"/>
      <c r="D34" s="262"/>
      <c r="E34" s="262"/>
      <c r="F34" s="262"/>
      <c r="G34" s="262"/>
      <c r="H34" s="262"/>
      <c r="I34" s="262"/>
      <c r="J34" s="262"/>
      <c r="K34" s="262"/>
      <c r="L34" s="262"/>
      <c r="M34" s="262"/>
      <c r="N34" s="262"/>
      <c r="O34" s="262"/>
      <c r="P34" s="262"/>
      <c r="Q34" s="262"/>
      <c r="R34" s="262"/>
      <c r="S34" s="262"/>
      <c r="T34" s="262"/>
      <c r="U34" s="262"/>
      <c r="V34" s="262"/>
      <c r="W34" s="262"/>
      <c r="X34" s="262"/>
      <c r="Y34" s="262"/>
      <c r="Z34" s="262"/>
      <c r="AA34" s="262"/>
      <c r="AB34" s="262"/>
      <c r="AC34" s="262"/>
      <c r="AD34" s="262"/>
      <c r="AE34" s="262"/>
      <c r="AF34" s="262"/>
      <c r="AG34" s="262"/>
      <c r="AH34" s="262"/>
      <c r="AI34" s="262"/>
      <c r="AJ34" s="262"/>
      <c r="AK34" s="1113" t="s">
        <v>540</v>
      </c>
      <c r="AL34" s="1114"/>
      <c r="AM34" s="1114"/>
      <c r="AN34" s="1115"/>
      <c r="AO34" s="312" t="s">
        <v>524</v>
      </c>
      <c r="AP34" s="312" t="s">
        <v>524</v>
      </c>
      <c r="AQ34" s="313" t="s">
        <v>524</v>
      </c>
      <c r="AR34" s="314" t="s">
        <v>524</v>
      </c>
    </row>
    <row r="35" spans="1:46" ht="27" customHeight="1" x14ac:dyDescent="0.2">
      <c r="A35" s="266"/>
      <c r="B35" s="262"/>
      <c r="C35" s="262"/>
      <c r="D35" s="262"/>
      <c r="E35" s="262"/>
      <c r="F35" s="262"/>
      <c r="G35" s="262"/>
      <c r="H35" s="262"/>
      <c r="I35" s="262"/>
      <c r="J35" s="262"/>
      <c r="K35" s="262"/>
      <c r="L35" s="262"/>
      <c r="M35" s="262"/>
      <c r="N35" s="262"/>
      <c r="O35" s="262"/>
      <c r="P35" s="262"/>
      <c r="Q35" s="262"/>
      <c r="R35" s="262"/>
      <c r="S35" s="262"/>
      <c r="T35" s="262"/>
      <c r="U35" s="262"/>
      <c r="V35" s="262"/>
      <c r="W35" s="262"/>
      <c r="X35" s="262"/>
      <c r="Y35" s="262"/>
      <c r="Z35" s="262"/>
      <c r="AA35" s="262"/>
      <c r="AB35" s="262"/>
      <c r="AC35" s="262"/>
      <c r="AD35" s="262"/>
      <c r="AE35" s="262"/>
      <c r="AF35" s="262"/>
      <c r="AG35" s="262"/>
      <c r="AH35" s="262"/>
      <c r="AI35" s="262"/>
      <c r="AJ35" s="262"/>
      <c r="AK35" s="1113" t="s">
        <v>541</v>
      </c>
      <c r="AL35" s="1114"/>
      <c r="AM35" s="1114"/>
      <c r="AN35" s="1115"/>
      <c r="AO35" s="312">
        <v>122670</v>
      </c>
      <c r="AP35" s="312">
        <v>26256</v>
      </c>
      <c r="AQ35" s="313">
        <v>28200</v>
      </c>
      <c r="AR35" s="314">
        <v>-6.9</v>
      </c>
    </row>
    <row r="36" spans="1:46" ht="27" customHeight="1" x14ac:dyDescent="0.2">
      <c r="A36" s="266"/>
      <c r="B36" s="262"/>
      <c r="C36" s="262"/>
      <c r="D36" s="262"/>
      <c r="E36" s="262"/>
      <c r="F36" s="262"/>
      <c r="G36" s="262"/>
      <c r="H36" s="262"/>
      <c r="I36" s="262"/>
      <c r="J36" s="262"/>
      <c r="K36" s="262"/>
      <c r="L36" s="262"/>
      <c r="M36" s="262"/>
      <c r="N36" s="262"/>
      <c r="O36" s="262"/>
      <c r="P36" s="262"/>
      <c r="Q36" s="262"/>
      <c r="R36" s="262"/>
      <c r="S36" s="262"/>
      <c r="T36" s="262"/>
      <c r="U36" s="262"/>
      <c r="V36" s="262"/>
      <c r="W36" s="262"/>
      <c r="X36" s="262"/>
      <c r="Y36" s="262"/>
      <c r="Z36" s="262"/>
      <c r="AA36" s="262"/>
      <c r="AB36" s="262"/>
      <c r="AC36" s="262"/>
      <c r="AD36" s="262"/>
      <c r="AE36" s="262"/>
      <c r="AF36" s="262"/>
      <c r="AG36" s="262"/>
      <c r="AH36" s="262"/>
      <c r="AI36" s="262"/>
      <c r="AJ36" s="262"/>
      <c r="AK36" s="1113" t="s">
        <v>542</v>
      </c>
      <c r="AL36" s="1114"/>
      <c r="AM36" s="1114"/>
      <c r="AN36" s="1115"/>
      <c r="AO36" s="312">
        <v>61784</v>
      </c>
      <c r="AP36" s="312">
        <v>13224</v>
      </c>
      <c r="AQ36" s="313">
        <v>4770</v>
      </c>
      <c r="AR36" s="314">
        <v>177.2</v>
      </c>
    </row>
    <row r="37" spans="1:46" ht="13.5" customHeight="1" x14ac:dyDescent="0.2">
      <c r="A37" s="266"/>
      <c r="B37" s="262"/>
      <c r="C37" s="262"/>
      <c r="D37" s="262"/>
      <c r="E37" s="262"/>
      <c r="F37" s="262"/>
      <c r="G37" s="262"/>
      <c r="H37" s="262"/>
      <c r="I37" s="262"/>
      <c r="J37" s="262"/>
      <c r="K37" s="262"/>
      <c r="L37" s="262"/>
      <c r="M37" s="262"/>
      <c r="N37" s="262"/>
      <c r="O37" s="262"/>
      <c r="P37" s="262"/>
      <c r="Q37" s="262"/>
      <c r="R37" s="262"/>
      <c r="S37" s="262"/>
      <c r="T37" s="262"/>
      <c r="U37" s="262"/>
      <c r="V37" s="262"/>
      <c r="W37" s="262"/>
      <c r="X37" s="262"/>
      <c r="Y37" s="262"/>
      <c r="Z37" s="262"/>
      <c r="AA37" s="262"/>
      <c r="AB37" s="262"/>
      <c r="AC37" s="262"/>
      <c r="AD37" s="262"/>
      <c r="AE37" s="262"/>
      <c r="AF37" s="262"/>
      <c r="AG37" s="262"/>
      <c r="AH37" s="262"/>
      <c r="AI37" s="262"/>
      <c r="AJ37" s="262"/>
      <c r="AK37" s="1113" t="s">
        <v>543</v>
      </c>
      <c r="AL37" s="1114"/>
      <c r="AM37" s="1114"/>
      <c r="AN37" s="1115"/>
      <c r="AO37" s="312" t="s">
        <v>524</v>
      </c>
      <c r="AP37" s="312" t="s">
        <v>524</v>
      </c>
      <c r="AQ37" s="313">
        <v>525</v>
      </c>
      <c r="AR37" s="314" t="s">
        <v>524</v>
      </c>
    </row>
    <row r="38" spans="1:46" ht="27" customHeight="1" x14ac:dyDescent="0.2">
      <c r="A38" s="266"/>
      <c r="B38" s="262"/>
      <c r="C38" s="262"/>
      <c r="D38" s="262"/>
      <c r="E38" s="262"/>
      <c r="F38" s="262"/>
      <c r="G38" s="262"/>
      <c r="H38" s="262"/>
      <c r="I38" s="262"/>
      <c r="J38" s="262"/>
      <c r="K38" s="262"/>
      <c r="L38" s="262"/>
      <c r="M38" s="262"/>
      <c r="N38" s="262"/>
      <c r="O38" s="262"/>
      <c r="P38" s="262"/>
      <c r="Q38" s="262"/>
      <c r="R38" s="262"/>
      <c r="S38" s="262"/>
      <c r="T38" s="262"/>
      <c r="U38" s="262"/>
      <c r="V38" s="262"/>
      <c r="W38" s="262"/>
      <c r="X38" s="262"/>
      <c r="Y38" s="262"/>
      <c r="Z38" s="262"/>
      <c r="AA38" s="262"/>
      <c r="AB38" s="262"/>
      <c r="AC38" s="262"/>
      <c r="AD38" s="262"/>
      <c r="AE38" s="262"/>
      <c r="AF38" s="262"/>
      <c r="AG38" s="262"/>
      <c r="AH38" s="262"/>
      <c r="AI38" s="262"/>
      <c r="AJ38" s="262"/>
      <c r="AK38" s="1116" t="s">
        <v>544</v>
      </c>
      <c r="AL38" s="1117"/>
      <c r="AM38" s="1117"/>
      <c r="AN38" s="1118"/>
      <c r="AO38" s="315" t="s">
        <v>524</v>
      </c>
      <c r="AP38" s="315" t="s">
        <v>524</v>
      </c>
      <c r="AQ38" s="316">
        <v>4</v>
      </c>
      <c r="AR38" s="304" t="s">
        <v>524</v>
      </c>
      <c r="AS38" s="311"/>
    </row>
    <row r="39" spans="1:46" ht="13.2" x14ac:dyDescent="0.2">
      <c r="A39" s="266"/>
      <c r="B39" s="262"/>
      <c r="C39" s="262"/>
      <c r="D39" s="262"/>
      <c r="E39" s="262"/>
      <c r="F39" s="262"/>
      <c r="G39" s="262"/>
      <c r="H39" s="262"/>
      <c r="I39" s="262"/>
      <c r="J39" s="262"/>
      <c r="K39" s="262"/>
      <c r="L39" s="262"/>
      <c r="M39" s="262"/>
      <c r="N39" s="262"/>
      <c r="O39" s="262"/>
      <c r="P39" s="262"/>
      <c r="Q39" s="262"/>
      <c r="R39" s="262"/>
      <c r="S39" s="262"/>
      <c r="T39" s="262"/>
      <c r="U39" s="262"/>
      <c r="V39" s="262"/>
      <c r="W39" s="262"/>
      <c r="X39" s="262"/>
      <c r="Y39" s="262"/>
      <c r="Z39" s="262"/>
      <c r="AA39" s="262"/>
      <c r="AB39" s="262"/>
      <c r="AC39" s="262"/>
      <c r="AD39" s="262"/>
      <c r="AE39" s="262"/>
      <c r="AF39" s="262"/>
      <c r="AG39" s="262"/>
      <c r="AH39" s="262"/>
      <c r="AI39" s="262"/>
      <c r="AJ39" s="262"/>
      <c r="AK39" s="1116" t="s">
        <v>545</v>
      </c>
      <c r="AL39" s="1117"/>
      <c r="AM39" s="1117"/>
      <c r="AN39" s="1118"/>
      <c r="AO39" s="312">
        <v>-14769</v>
      </c>
      <c r="AP39" s="312">
        <v>-3161</v>
      </c>
      <c r="AQ39" s="313">
        <v>-1861</v>
      </c>
      <c r="AR39" s="314">
        <v>69.900000000000006</v>
      </c>
      <c r="AS39" s="311"/>
    </row>
    <row r="40" spans="1:46" ht="27" customHeight="1" x14ac:dyDescent="0.2">
      <c r="A40" s="266"/>
      <c r="B40" s="262"/>
      <c r="C40" s="262"/>
      <c r="D40" s="262"/>
      <c r="E40" s="262"/>
      <c r="F40" s="262"/>
      <c r="G40" s="262"/>
      <c r="H40" s="262"/>
      <c r="I40" s="262"/>
      <c r="J40" s="262"/>
      <c r="K40" s="262"/>
      <c r="L40" s="262"/>
      <c r="M40" s="262"/>
      <c r="N40" s="262"/>
      <c r="O40" s="262"/>
      <c r="P40" s="262"/>
      <c r="Q40" s="262"/>
      <c r="R40" s="262"/>
      <c r="S40" s="262"/>
      <c r="T40" s="262"/>
      <c r="U40" s="262"/>
      <c r="V40" s="262"/>
      <c r="W40" s="262"/>
      <c r="X40" s="262"/>
      <c r="Y40" s="262"/>
      <c r="Z40" s="262"/>
      <c r="AA40" s="262"/>
      <c r="AB40" s="262"/>
      <c r="AC40" s="262"/>
      <c r="AD40" s="262"/>
      <c r="AE40" s="262"/>
      <c r="AF40" s="262"/>
      <c r="AG40" s="262"/>
      <c r="AH40" s="262"/>
      <c r="AI40" s="262"/>
      <c r="AJ40" s="262"/>
      <c r="AK40" s="1113" t="s">
        <v>546</v>
      </c>
      <c r="AL40" s="1114"/>
      <c r="AM40" s="1114"/>
      <c r="AN40" s="1115"/>
      <c r="AO40" s="312">
        <v>-191913</v>
      </c>
      <c r="AP40" s="312">
        <v>-41077</v>
      </c>
      <c r="AQ40" s="313">
        <v>-76879</v>
      </c>
      <c r="AR40" s="314">
        <v>-46.6</v>
      </c>
      <c r="AS40" s="311"/>
    </row>
    <row r="41" spans="1:46" ht="13.2" x14ac:dyDescent="0.2">
      <c r="A41" s="266"/>
      <c r="B41" s="262"/>
      <c r="C41" s="262"/>
      <c r="D41" s="262"/>
      <c r="E41" s="262"/>
      <c r="F41" s="262"/>
      <c r="G41" s="262"/>
      <c r="H41" s="262"/>
      <c r="I41" s="262"/>
      <c r="J41" s="262"/>
      <c r="K41" s="262"/>
      <c r="L41" s="262"/>
      <c r="M41" s="262"/>
      <c r="N41" s="262"/>
      <c r="O41" s="262"/>
      <c r="P41" s="262"/>
      <c r="Q41" s="262"/>
      <c r="R41" s="262"/>
      <c r="S41" s="262"/>
      <c r="T41" s="262"/>
      <c r="U41" s="262"/>
      <c r="V41" s="262"/>
      <c r="W41" s="262"/>
      <c r="X41" s="262"/>
      <c r="Y41" s="262"/>
      <c r="Z41" s="262"/>
      <c r="AA41" s="262"/>
      <c r="AB41" s="262"/>
      <c r="AC41" s="262"/>
      <c r="AD41" s="262"/>
      <c r="AE41" s="262"/>
      <c r="AF41" s="262"/>
      <c r="AG41" s="262"/>
      <c r="AH41" s="262"/>
      <c r="AI41" s="262"/>
      <c r="AJ41" s="262"/>
      <c r="AK41" s="1119" t="s">
        <v>303</v>
      </c>
      <c r="AL41" s="1120"/>
      <c r="AM41" s="1120"/>
      <c r="AN41" s="1121"/>
      <c r="AO41" s="312">
        <v>181012</v>
      </c>
      <c r="AP41" s="312">
        <v>38744</v>
      </c>
      <c r="AQ41" s="313">
        <v>36788</v>
      </c>
      <c r="AR41" s="314">
        <v>5.3</v>
      </c>
      <c r="AS41" s="311"/>
    </row>
    <row r="42" spans="1:46" ht="13.2" x14ac:dyDescent="0.2">
      <c r="A42" s="266"/>
      <c r="B42" s="262"/>
      <c r="C42" s="262"/>
      <c r="D42" s="262"/>
      <c r="E42" s="262"/>
      <c r="F42" s="262"/>
      <c r="G42" s="262"/>
      <c r="H42" s="262"/>
      <c r="I42" s="262"/>
      <c r="J42" s="262"/>
      <c r="K42" s="262"/>
      <c r="L42" s="262"/>
      <c r="M42" s="262"/>
      <c r="N42" s="262"/>
      <c r="O42" s="262"/>
      <c r="P42" s="262"/>
      <c r="Q42" s="262"/>
      <c r="R42" s="262"/>
      <c r="S42" s="262"/>
      <c r="T42" s="262"/>
      <c r="U42" s="262"/>
      <c r="V42" s="262"/>
      <c r="W42" s="262"/>
      <c r="X42" s="262"/>
      <c r="Y42" s="262"/>
      <c r="Z42" s="262"/>
      <c r="AA42" s="262"/>
      <c r="AB42" s="262"/>
      <c r="AC42" s="262"/>
      <c r="AD42" s="262"/>
      <c r="AE42" s="262"/>
      <c r="AF42" s="262"/>
      <c r="AG42" s="262"/>
      <c r="AH42" s="262"/>
      <c r="AI42" s="262"/>
      <c r="AJ42" s="262"/>
      <c r="AK42" s="317" t="s">
        <v>547</v>
      </c>
      <c r="AL42" s="262"/>
      <c r="AM42" s="262"/>
      <c r="AN42" s="262"/>
      <c r="AO42" s="262"/>
      <c r="AP42" s="262"/>
      <c r="AQ42" s="288"/>
      <c r="AR42" s="288"/>
      <c r="AS42" s="311"/>
    </row>
    <row r="43" spans="1:46" ht="13.2" x14ac:dyDescent="0.2">
      <c r="A43" s="266"/>
      <c r="B43" s="262"/>
      <c r="C43" s="262"/>
      <c r="D43" s="262"/>
      <c r="E43" s="262"/>
      <c r="F43" s="262"/>
      <c r="G43" s="262"/>
      <c r="H43" s="262"/>
      <c r="I43" s="262"/>
      <c r="J43" s="262"/>
      <c r="K43" s="262"/>
      <c r="L43" s="262"/>
      <c r="M43" s="262"/>
      <c r="N43" s="26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318"/>
      <c r="AQ43" s="288"/>
      <c r="AR43" s="262"/>
      <c r="AS43" s="311"/>
    </row>
    <row r="44" spans="1:46" ht="13.2" x14ac:dyDescent="0.2">
      <c r="A44" s="266"/>
      <c r="B44" s="262"/>
      <c r="C44" s="262"/>
      <c r="D44" s="262"/>
      <c r="E44" s="262"/>
      <c r="F44" s="262"/>
      <c r="G44" s="262"/>
      <c r="H44" s="262"/>
      <c r="I44" s="262"/>
      <c r="J44" s="262"/>
      <c r="K44" s="262"/>
      <c r="L44" s="262"/>
      <c r="M44" s="262"/>
      <c r="N44" s="262"/>
      <c r="O44" s="262"/>
      <c r="P44" s="262"/>
      <c r="Q44" s="262"/>
      <c r="R44" s="262"/>
      <c r="S44" s="262"/>
      <c r="T44" s="262"/>
      <c r="U44" s="262"/>
      <c r="V44" s="262"/>
      <c r="W44" s="262"/>
      <c r="X44" s="262"/>
      <c r="Y44" s="262"/>
      <c r="Z44" s="262"/>
      <c r="AA44" s="262"/>
      <c r="AB44" s="262"/>
      <c r="AC44" s="262"/>
      <c r="AD44" s="262"/>
      <c r="AE44" s="262"/>
      <c r="AF44" s="262"/>
      <c r="AG44" s="262"/>
      <c r="AH44" s="262"/>
      <c r="AI44" s="262"/>
      <c r="AJ44" s="262"/>
      <c r="AK44" s="262"/>
      <c r="AL44" s="262"/>
      <c r="AM44" s="262"/>
      <c r="AN44" s="262"/>
      <c r="AO44" s="262"/>
      <c r="AP44" s="262"/>
      <c r="AQ44" s="288"/>
      <c r="AR44" s="262"/>
    </row>
    <row r="45" spans="1:46" ht="13.2" x14ac:dyDescent="0.2">
      <c r="A45" s="264"/>
      <c r="B45" s="264"/>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319"/>
      <c r="AR45" s="264"/>
      <c r="AS45" s="264"/>
      <c r="AT45" s="262"/>
    </row>
    <row r="46" spans="1:46" ht="13.2" x14ac:dyDescent="0.2">
      <c r="A46" s="320"/>
      <c r="B46" s="320"/>
      <c r="C46" s="320"/>
      <c r="D46" s="320"/>
      <c r="E46" s="320"/>
      <c r="F46" s="320"/>
      <c r="G46" s="320"/>
      <c r="H46" s="320"/>
      <c r="I46" s="320"/>
      <c r="J46" s="320"/>
      <c r="K46" s="320"/>
      <c r="L46" s="320"/>
      <c r="M46" s="320"/>
      <c r="N46" s="320"/>
      <c r="O46" s="320"/>
      <c r="P46" s="320"/>
      <c r="Q46" s="320"/>
      <c r="R46" s="320"/>
      <c r="S46" s="320"/>
      <c r="T46" s="320"/>
      <c r="U46" s="320"/>
      <c r="V46" s="320"/>
      <c r="W46" s="320"/>
      <c r="X46" s="320"/>
      <c r="Y46" s="320"/>
      <c r="Z46" s="320"/>
      <c r="AA46" s="320"/>
      <c r="AB46" s="320"/>
      <c r="AC46" s="320"/>
      <c r="AD46" s="320"/>
      <c r="AE46" s="320"/>
      <c r="AF46" s="320"/>
      <c r="AG46" s="320"/>
      <c r="AH46" s="320"/>
      <c r="AI46" s="320"/>
      <c r="AJ46" s="320"/>
      <c r="AK46" s="320"/>
      <c r="AL46" s="320"/>
      <c r="AM46" s="320"/>
      <c r="AN46" s="320"/>
      <c r="AO46" s="320"/>
      <c r="AP46" s="320"/>
      <c r="AQ46" s="320"/>
      <c r="AR46" s="320"/>
      <c r="AS46" s="320"/>
      <c r="AT46" s="262"/>
    </row>
    <row r="47" spans="1:46" ht="17.25" customHeight="1" x14ac:dyDescent="0.2">
      <c r="A47" s="321" t="s">
        <v>548</v>
      </c>
      <c r="B47" s="262"/>
      <c r="C47" s="262"/>
      <c r="D47" s="262"/>
      <c r="E47" s="262"/>
      <c r="F47" s="262"/>
      <c r="G47" s="262"/>
      <c r="H47" s="262"/>
      <c r="I47" s="262"/>
      <c r="J47" s="262"/>
      <c r="K47" s="262"/>
      <c r="L47" s="262"/>
      <c r="M47" s="262"/>
      <c r="N47" s="262"/>
      <c r="O47" s="262"/>
      <c r="P47" s="262"/>
      <c r="Q47" s="262"/>
      <c r="R47" s="262"/>
      <c r="S47" s="262"/>
      <c r="T47" s="262"/>
      <c r="U47" s="262"/>
      <c r="V47" s="262"/>
      <c r="W47" s="262"/>
      <c r="X47" s="262"/>
      <c r="Y47" s="262"/>
      <c r="Z47" s="262"/>
      <c r="AA47" s="262"/>
      <c r="AB47" s="262"/>
      <c r="AC47" s="262"/>
      <c r="AD47" s="262"/>
      <c r="AE47" s="262"/>
      <c r="AF47" s="262"/>
      <c r="AG47" s="262"/>
      <c r="AH47" s="262"/>
      <c r="AI47" s="262"/>
      <c r="AJ47" s="262"/>
      <c r="AK47" s="262"/>
      <c r="AL47" s="262"/>
      <c r="AM47" s="262"/>
      <c r="AN47" s="262"/>
      <c r="AO47" s="262"/>
      <c r="AP47" s="262"/>
      <c r="AQ47" s="262"/>
      <c r="AR47" s="262"/>
    </row>
    <row r="48" spans="1:46" ht="13.2" x14ac:dyDescent="0.2">
      <c r="A48" s="266"/>
      <c r="B48" s="262"/>
      <c r="C48" s="262"/>
      <c r="D48" s="262"/>
      <c r="E48" s="262"/>
      <c r="F48" s="262"/>
      <c r="G48" s="262"/>
      <c r="H48" s="262"/>
      <c r="I48" s="262"/>
      <c r="J48" s="262"/>
      <c r="K48" s="262"/>
      <c r="L48" s="262"/>
      <c r="M48" s="262"/>
      <c r="N48" s="262"/>
      <c r="O48" s="262"/>
      <c r="P48" s="262"/>
      <c r="Q48" s="262"/>
      <c r="R48" s="262"/>
      <c r="S48" s="262"/>
      <c r="T48" s="262"/>
      <c r="U48" s="262"/>
      <c r="V48" s="262"/>
      <c r="W48" s="262"/>
      <c r="X48" s="262"/>
      <c r="Y48" s="262"/>
      <c r="Z48" s="262"/>
      <c r="AA48" s="262"/>
      <c r="AB48" s="262"/>
      <c r="AC48" s="262"/>
      <c r="AD48" s="262"/>
      <c r="AE48" s="262"/>
      <c r="AF48" s="262"/>
      <c r="AG48" s="262"/>
      <c r="AH48" s="262"/>
      <c r="AI48" s="262"/>
      <c r="AJ48" s="262"/>
      <c r="AK48" s="322" t="s">
        <v>549</v>
      </c>
      <c r="AL48" s="322"/>
      <c r="AM48" s="322"/>
      <c r="AN48" s="322"/>
      <c r="AO48" s="322"/>
      <c r="AP48" s="322"/>
      <c r="AQ48" s="323"/>
      <c r="AR48" s="322"/>
    </row>
    <row r="49" spans="1:44" ht="13.5" customHeight="1" x14ac:dyDescent="0.2">
      <c r="A49" s="266"/>
      <c r="B49" s="262"/>
      <c r="C49" s="262"/>
      <c r="D49" s="262"/>
      <c r="E49" s="262"/>
      <c r="F49" s="262"/>
      <c r="G49" s="262"/>
      <c r="H49" s="262"/>
      <c r="I49" s="262"/>
      <c r="J49" s="262"/>
      <c r="K49" s="262"/>
      <c r="L49" s="262"/>
      <c r="M49" s="262"/>
      <c r="N49" s="262"/>
      <c r="O49" s="262"/>
      <c r="P49" s="262"/>
      <c r="Q49" s="262"/>
      <c r="R49" s="262"/>
      <c r="S49" s="262"/>
      <c r="T49" s="262"/>
      <c r="U49" s="262"/>
      <c r="V49" s="262"/>
      <c r="W49" s="262"/>
      <c r="X49" s="262"/>
      <c r="Y49" s="262"/>
      <c r="Z49" s="262"/>
      <c r="AA49" s="262"/>
      <c r="AB49" s="262"/>
      <c r="AC49" s="262"/>
      <c r="AD49" s="262"/>
      <c r="AE49" s="262"/>
      <c r="AF49" s="262"/>
      <c r="AG49" s="262"/>
      <c r="AH49" s="262"/>
      <c r="AI49" s="262"/>
      <c r="AJ49" s="262"/>
      <c r="AK49" s="324"/>
      <c r="AL49" s="325"/>
      <c r="AM49" s="1122" t="s">
        <v>516</v>
      </c>
      <c r="AN49" s="1124" t="s">
        <v>550</v>
      </c>
      <c r="AO49" s="1125"/>
      <c r="AP49" s="1125"/>
      <c r="AQ49" s="1125"/>
      <c r="AR49" s="1126"/>
    </row>
    <row r="50" spans="1:44" ht="13.2" x14ac:dyDescent="0.2">
      <c r="A50" s="266"/>
      <c r="B50" s="262"/>
      <c r="C50" s="262"/>
      <c r="D50" s="262"/>
      <c r="E50" s="262"/>
      <c r="F50" s="262"/>
      <c r="G50" s="262"/>
      <c r="H50" s="262"/>
      <c r="I50" s="262"/>
      <c r="J50" s="262"/>
      <c r="K50" s="262"/>
      <c r="L50" s="262"/>
      <c r="M50" s="262"/>
      <c r="N50" s="262"/>
      <c r="O50" s="262"/>
      <c r="P50" s="262"/>
      <c r="Q50" s="262"/>
      <c r="R50" s="262"/>
      <c r="S50" s="262"/>
      <c r="T50" s="262"/>
      <c r="U50" s="262"/>
      <c r="V50" s="262"/>
      <c r="W50" s="262"/>
      <c r="X50" s="262"/>
      <c r="Y50" s="262"/>
      <c r="Z50" s="262"/>
      <c r="AA50" s="262"/>
      <c r="AB50" s="262"/>
      <c r="AC50" s="262"/>
      <c r="AD50" s="262"/>
      <c r="AE50" s="262"/>
      <c r="AF50" s="262"/>
      <c r="AG50" s="262"/>
      <c r="AH50" s="262"/>
      <c r="AI50" s="262"/>
      <c r="AJ50" s="262"/>
      <c r="AK50" s="326"/>
      <c r="AL50" s="327"/>
      <c r="AM50" s="1123"/>
      <c r="AN50" s="328" t="s">
        <v>551</v>
      </c>
      <c r="AO50" s="329" t="s">
        <v>552</v>
      </c>
      <c r="AP50" s="330" t="s">
        <v>553</v>
      </c>
      <c r="AQ50" s="331" t="s">
        <v>554</v>
      </c>
      <c r="AR50" s="332" t="s">
        <v>555</v>
      </c>
    </row>
    <row r="51" spans="1:44" ht="13.2" x14ac:dyDescent="0.2">
      <c r="A51" s="266"/>
      <c r="B51" s="262"/>
      <c r="C51" s="262"/>
      <c r="D51" s="262"/>
      <c r="E51" s="262"/>
      <c r="F51" s="262"/>
      <c r="G51" s="262"/>
      <c r="H51" s="262"/>
      <c r="I51" s="262"/>
      <c r="J51" s="262"/>
      <c r="K51" s="262"/>
      <c r="L51" s="262"/>
      <c r="M51" s="262"/>
      <c r="N51" s="262"/>
      <c r="O51" s="262"/>
      <c r="P51" s="262"/>
      <c r="Q51" s="262"/>
      <c r="R51" s="262"/>
      <c r="S51" s="262"/>
      <c r="T51" s="262"/>
      <c r="U51" s="262"/>
      <c r="V51" s="262"/>
      <c r="W51" s="262"/>
      <c r="X51" s="262"/>
      <c r="Y51" s="262"/>
      <c r="Z51" s="262"/>
      <c r="AA51" s="262"/>
      <c r="AB51" s="262"/>
      <c r="AC51" s="262"/>
      <c r="AD51" s="262"/>
      <c r="AE51" s="262"/>
      <c r="AF51" s="262"/>
      <c r="AG51" s="262"/>
      <c r="AH51" s="262"/>
      <c r="AI51" s="262"/>
      <c r="AJ51" s="262"/>
      <c r="AK51" s="324" t="s">
        <v>556</v>
      </c>
      <c r="AL51" s="325"/>
      <c r="AM51" s="333">
        <v>1789140</v>
      </c>
      <c r="AN51" s="334">
        <v>374532</v>
      </c>
      <c r="AO51" s="335">
        <v>9.1999999999999993</v>
      </c>
      <c r="AP51" s="336">
        <v>289738</v>
      </c>
      <c r="AQ51" s="337">
        <v>-8.6999999999999993</v>
      </c>
      <c r="AR51" s="338">
        <v>17.899999999999999</v>
      </c>
    </row>
    <row r="52" spans="1:44" ht="13.2" x14ac:dyDescent="0.2">
      <c r="A52" s="266"/>
      <c r="B52" s="262"/>
      <c r="C52" s="262"/>
      <c r="D52" s="262"/>
      <c r="E52" s="262"/>
      <c r="F52" s="262"/>
      <c r="G52" s="262"/>
      <c r="H52" s="262"/>
      <c r="I52" s="262"/>
      <c r="J52" s="262"/>
      <c r="K52" s="262"/>
      <c r="L52" s="262"/>
      <c r="M52" s="262"/>
      <c r="N52" s="262"/>
      <c r="O52" s="262"/>
      <c r="P52" s="262"/>
      <c r="Q52" s="262"/>
      <c r="R52" s="262"/>
      <c r="S52" s="262"/>
      <c r="T52" s="262"/>
      <c r="U52" s="262"/>
      <c r="V52" s="262"/>
      <c r="W52" s="262"/>
      <c r="X52" s="262"/>
      <c r="Y52" s="262"/>
      <c r="Z52" s="262"/>
      <c r="AA52" s="262"/>
      <c r="AB52" s="262"/>
      <c r="AC52" s="262"/>
      <c r="AD52" s="262"/>
      <c r="AE52" s="262"/>
      <c r="AF52" s="262"/>
      <c r="AG52" s="262"/>
      <c r="AH52" s="262"/>
      <c r="AI52" s="262"/>
      <c r="AJ52" s="262"/>
      <c r="AK52" s="339"/>
      <c r="AL52" s="340" t="s">
        <v>557</v>
      </c>
      <c r="AM52" s="341">
        <v>963286</v>
      </c>
      <c r="AN52" s="342">
        <v>201651</v>
      </c>
      <c r="AO52" s="343">
        <v>-4.3</v>
      </c>
      <c r="AP52" s="344">
        <v>156238</v>
      </c>
      <c r="AQ52" s="345">
        <v>-4.9000000000000004</v>
      </c>
      <c r="AR52" s="346">
        <v>0.6</v>
      </c>
    </row>
    <row r="53" spans="1:44" ht="13.2" x14ac:dyDescent="0.2">
      <c r="A53" s="266"/>
      <c r="B53" s="262"/>
      <c r="C53" s="262"/>
      <c r="D53" s="262"/>
      <c r="E53" s="262"/>
      <c r="F53" s="262"/>
      <c r="G53" s="262"/>
      <c r="H53" s="262"/>
      <c r="I53" s="262"/>
      <c r="J53" s="262"/>
      <c r="K53" s="262"/>
      <c r="L53" s="262"/>
      <c r="M53" s="262"/>
      <c r="N53" s="262"/>
      <c r="O53" s="262"/>
      <c r="P53" s="262"/>
      <c r="Q53" s="262"/>
      <c r="R53" s="262"/>
      <c r="S53" s="262"/>
      <c r="T53" s="262"/>
      <c r="U53" s="262"/>
      <c r="V53" s="262"/>
      <c r="W53" s="262"/>
      <c r="X53" s="262"/>
      <c r="Y53" s="262"/>
      <c r="Z53" s="262"/>
      <c r="AA53" s="262"/>
      <c r="AB53" s="262"/>
      <c r="AC53" s="262"/>
      <c r="AD53" s="262"/>
      <c r="AE53" s="262"/>
      <c r="AF53" s="262"/>
      <c r="AG53" s="262"/>
      <c r="AH53" s="262"/>
      <c r="AI53" s="262"/>
      <c r="AJ53" s="262"/>
      <c r="AK53" s="324" t="s">
        <v>558</v>
      </c>
      <c r="AL53" s="325"/>
      <c r="AM53" s="333">
        <v>835617</v>
      </c>
      <c r="AN53" s="334">
        <v>174305</v>
      </c>
      <c r="AO53" s="335">
        <v>-53.5</v>
      </c>
      <c r="AP53" s="336">
        <v>316937</v>
      </c>
      <c r="AQ53" s="337">
        <v>9.4</v>
      </c>
      <c r="AR53" s="338">
        <v>-62.9</v>
      </c>
    </row>
    <row r="54" spans="1:44" ht="13.2" x14ac:dyDescent="0.2">
      <c r="A54" s="266"/>
      <c r="B54" s="262"/>
      <c r="C54" s="262"/>
      <c r="D54" s="262"/>
      <c r="E54" s="262"/>
      <c r="F54" s="262"/>
      <c r="G54" s="262"/>
      <c r="H54" s="262"/>
      <c r="I54" s="262"/>
      <c r="J54" s="262"/>
      <c r="K54" s="262"/>
      <c r="L54" s="262"/>
      <c r="M54" s="262"/>
      <c r="N54" s="262"/>
      <c r="O54" s="262"/>
      <c r="P54" s="262"/>
      <c r="Q54" s="262"/>
      <c r="R54" s="262"/>
      <c r="S54" s="262"/>
      <c r="T54" s="262"/>
      <c r="U54" s="262"/>
      <c r="V54" s="262"/>
      <c r="W54" s="262"/>
      <c r="X54" s="262"/>
      <c r="Y54" s="262"/>
      <c r="Z54" s="262"/>
      <c r="AA54" s="262"/>
      <c r="AB54" s="262"/>
      <c r="AC54" s="262"/>
      <c r="AD54" s="262"/>
      <c r="AE54" s="262"/>
      <c r="AF54" s="262"/>
      <c r="AG54" s="262"/>
      <c r="AH54" s="262"/>
      <c r="AI54" s="262"/>
      <c r="AJ54" s="262"/>
      <c r="AK54" s="339"/>
      <c r="AL54" s="340" t="s">
        <v>557</v>
      </c>
      <c r="AM54" s="341">
        <v>483983</v>
      </c>
      <c r="AN54" s="342">
        <v>100956</v>
      </c>
      <c r="AO54" s="343">
        <v>-49.9</v>
      </c>
      <c r="AP54" s="344">
        <v>199150</v>
      </c>
      <c r="AQ54" s="345">
        <v>27.5</v>
      </c>
      <c r="AR54" s="346">
        <v>-77.400000000000006</v>
      </c>
    </row>
    <row r="55" spans="1:44" ht="13.2" x14ac:dyDescent="0.2">
      <c r="A55" s="266"/>
      <c r="B55" s="262"/>
      <c r="C55" s="262"/>
      <c r="D55" s="262"/>
      <c r="E55" s="262"/>
      <c r="F55" s="262"/>
      <c r="G55" s="262"/>
      <c r="H55" s="262"/>
      <c r="I55" s="262"/>
      <c r="J55" s="262"/>
      <c r="K55" s="262"/>
      <c r="L55" s="262"/>
      <c r="M55" s="262"/>
      <c r="N55" s="262"/>
      <c r="O55" s="262"/>
      <c r="P55" s="262"/>
      <c r="Q55" s="262"/>
      <c r="R55" s="262"/>
      <c r="S55" s="262"/>
      <c r="T55" s="262"/>
      <c r="U55" s="262"/>
      <c r="V55" s="262"/>
      <c r="W55" s="262"/>
      <c r="X55" s="262"/>
      <c r="Y55" s="262"/>
      <c r="Z55" s="262"/>
      <c r="AA55" s="262"/>
      <c r="AB55" s="262"/>
      <c r="AC55" s="262"/>
      <c r="AD55" s="262"/>
      <c r="AE55" s="262"/>
      <c r="AF55" s="262"/>
      <c r="AG55" s="262"/>
      <c r="AH55" s="262"/>
      <c r="AI55" s="262"/>
      <c r="AJ55" s="262"/>
      <c r="AK55" s="324" t="s">
        <v>559</v>
      </c>
      <c r="AL55" s="325"/>
      <c r="AM55" s="333">
        <v>906447</v>
      </c>
      <c r="AN55" s="334">
        <v>192697</v>
      </c>
      <c r="AO55" s="335">
        <v>10.6</v>
      </c>
      <c r="AP55" s="336">
        <v>125391</v>
      </c>
      <c r="AQ55" s="337">
        <v>-60.4</v>
      </c>
      <c r="AR55" s="338">
        <v>71</v>
      </c>
    </row>
    <row r="56" spans="1:44" ht="13.2" x14ac:dyDescent="0.2">
      <c r="A56" s="266"/>
      <c r="B56" s="262"/>
      <c r="C56" s="262"/>
      <c r="D56" s="262"/>
      <c r="E56" s="262"/>
      <c r="F56" s="262"/>
      <c r="G56" s="262"/>
      <c r="H56" s="262"/>
      <c r="I56" s="262"/>
      <c r="J56" s="262"/>
      <c r="K56" s="262"/>
      <c r="L56" s="262"/>
      <c r="M56" s="262"/>
      <c r="N56" s="262"/>
      <c r="O56" s="262"/>
      <c r="P56" s="262"/>
      <c r="Q56" s="262"/>
      <c r="R56" s="262"/>
      <c r="S56" s="262"/>
      <c r="T56" s="262"/>
      <c r="U56" s="262"/>
      <c r="V56" s="262"/>
      <c r="W56" s="262"/>
      <c r="X56" s="262"/>
      <c r="Y56" s="262"/>
      <c r="Z56" s="262"/>
      <c r="AA56" s="262"/>
      <c r="AB56" s="262"/>
      <c r="AC56" s="262"/>
      <c r="AD56" s="262"/>
      <c r="AE56" s="262"/>
      <c r="AF56" s="262"/>
      <c r="AG56" s="262"/>
      <c r="AH56" s="262"/>
      <c r="AI56" s="262"/>
      <c r="AJ56" s="262"/>
      <c r="AK56" s="339"/>
      <c r="AL56" s="340" t="s">
        <v>557</v>
      </c>
      <c r="AM56" s="341">
        <v>561815</v>
      </c>
      <c r="AN56" s="342">
        <v>119433</v>
      </c>
      <c r="AO56" s="343">
        <v>18.3</v>
      </c>
      <c r="AP56" s="344">
        <v>68516</v>
      </c>
      <c r="AQ56" s="345">
        <v>-65.599999999999994</v>
      </c>
      <c r="AR56" s="346">
        <v>83.9</v>
      </c>
    </row>
    <row r="57" spans="1:44" ht="13.2" x14ac:dyDescent="0.2">
      <c r="A57" s="266"/>
      <c r="B57" s="262"/>
      <c r="C57" s="262"/>
      <c r="D57" s="262"/>
      <c r="E57" s="262"/>
      <c r="F57" s="262"/>
      <c r="G57" s="262"/>
      <c r="H57" s="262"/>
      <c r="I57" s="262"/>
      <c r="J57" s="262"/>
      <c r="K57" s="262"/>
      <c r="L57" s="262"/>
      <c r="M57" s="262"/>
      <c r="N57" s="262"/>
      <c r="O57" s="262"/>
      <c r="P57" s="262"/>
      <c r="Q57" s="262"/>
      <c r="R57" s="262"/>
      <c r="S57" s="262"/>
      <c r="T57" s="262"/>
      <c r="U57" s="262"/>
      <c r="V57" s="262"/>
      <c r="W57" s="262"/>
      <c r="X57" s="262"/>
      <c r="Y57" s="262"/>
      <c r="Z57" s="262"/>
      <c r="AA57" s="262"/>
      <c r="AB57" s="262"/>
      <c r="AC57" s="262"/>
      <c r="AD57" s="262"/>
      <c r="AE57" s="262"/>
      <c r="AF57" s="262"/>
      <c r="AG57" s="262"/>
      <c r="AH57" s="262"/>
      <c r="AI57" s="262"/>
      <c r="AJ57" s="262"/>
      <c r="AK57" s="324" t="s">
        <v>560</v>
      </c>
      <c r="AL57" s="325"/>
      <c r="AM57" s="333">
        <v>1270935</v>
      </c>
      <c r="AN57" s="334">
        <v>270297</v>
      </c>
      <c r="AO57" s="335">
        <v>40.299999999999997</v>
      </c>
      <c r="AP57" s="336">
        <v>122054</v>
      </c>
      <c r="AQ57" s="337">
        <v>-2.7</v>
      </c>
      <c r="AR57" s="338">
        <v>43</v>
      </c>
    </row>
    <row r="58" spans="1:44" ht="13.2" x14ac:dyDescent="0.2">
      <c r="A58" s="266"/>
      <c r="B58" s="262"/>
      <c r="C58" s="262"/>
      <c r="D58" s="262"/>
      <c r="E58" s="262"/>
      <c r="F58" s="262"/>
      <c r="G58" s="262"/>
      <c r="H58" s="262"/>
      <c r="I58" s="262"/>
      <c r="J58" s="262"/>
      <c r="K58" s="262"/>
      <c r="L58" s="262"/>
      <c r="M58" s="262"/>
      <c r="N58" s="262"/>
      <c r="O58" s="262"/>
      <c r="P58" s="262"/>
      <c r="Q58" s="262"/>
      <c r="R58" s="262"/>
      <c r="S58" s="262"/>
      <c r="T58" s="262"/>
      <c r="U58" s="262"/>
      <c r="V58" s="262"/>
      <c r="W58" s="262"/>
      <c r="X58" s="262"/>
      <c r="Y58" s="262"/>
      <c r="Z58" s="262"/>
      <c r="AA58" s="262"/>
      <c r="AB58" s="262"/>
      <c r="AC58" s="262"/>
      <c r="AD58" s="262"/>
      <c r="AE58" s="262"/>
      <c r="AF58" s="262"/>
      <c r="AG58" s="262"/>
      <c r="AH58" s="262"/>
      <c r="AI58" s="262"/>
      <c r="AJ58" s="262"/>
      <c r="AK58" s="339"/>
      <c r="AL58" s="340" t="s">
        <v>557</v>
      </c>
      <c r="AM58" s="341">
        <v>484292</v>
      </c>
      <c r="AN58" s="342">
        <v>102997</v>
      </c>
      <c r="AO58" s="343">
        <v>-13.8</v>
      </c>
      <c r="AP58" s="344">
        <v>68298</v>
      </c>
      <c r="AQ58" s="345">
        <v>-0.3</v>
      </c>
      <c r="AR58" s="346">
        <v>-13.5</v>
      </c>
    </row>
    <row r="59" spans="1:44" ht="13.2" x14ac:dyDescent="0.2">
      <c r="A59" s="266"/>
      <c r="B59" s="262"/>
      <c r="C59" s="262"/>
      <c r="D59" s="262"/>
      <c r="E59" s="262"/>
      <c r="F59" s="262"/>
      <c r="G59" s="262"/>
      <c r="H59" s="262"/>
      <c r="I59" s="262"/>
      <c r="J59" s="262"/>
      <c r="K59" s="262"/>
      <c r="L59" s="262"/>
      <c r="M59" s="262"/>
      <c r="N59" s="262"/>
      <c r="O59" s="262"/>
      <c r="P59" s="262"/>
      <c r="Q59" s="262"/>
      <c r="R59" s="262"/>
      <c r="S59" s="262"/>
      <c r="T59" s="262"/>
      <c r="U59" s="262"/>
      <c r="V59" s="262"/>
      <c r="W59" s="262"/>
      <c r="X59" s="262"/>
      <c r="Y59" s="262"/>
      <c r="Z59" s="262"/>
      <c r="AA59" s="262"/>
      <c r="AB59" s="262"/>
      <c r="AC59" s="262"/>
      <c r="AD59" s="262"/>
      <c r="AE59" s="262"/>
      <c r="AF59" s="262"/>
      <c r="AG59" s="262"/>
      <c r="AH59" s="262"/>
      <c r="AI59" s="262"/>
      <c r="AJ59" s="262"/>
      <c r="AK59" s="324" t="s">
        <v>561</v>
      </c>
      <c r="AL59" s="325"/>
      <c r="AM59" s="333">
        <v>922439</v>
      </c>
      <c r="AN59" s="334">
        <v>197440</v>
      </c>
      <c r="AO59" s="335">
        <v>-27</v>
      </c>
      <c r="AP59" s="336">
        <v>111644</v>
      </c>
      <c r="AQ59" s="337">
        <v>-8.5</v>
      </c>
      <c r="AR59" s="338">
        <v>-18.5</v>
      </c>
    </row>
    <row r="60" spans="1:44" ht="13.2" x14ac:dyDescent="0.2">
      <c r="A60" s="266"/>
      <c r="B60" s="262"/>
      <c r="C60" s="262"/>
      <c r="D60" s="262"/>
      <c r="E60" s="262"/>
      <c r="F60" s="262"/>
      <c r="G60" s="262"/>
      <c r="H60" s="262"/>
      <c r="I60" s="262"/>
      <c r="J60" s="262"/>
      <c r="K60" s="262"/>
      <c r="L60" s="262"/>
      <c r="M60" s="262"/>
      <c r="N60" s="262"/>
      <c r="O60" s="262"/>
      <c r="P60" s="262"/>
      <c r="Q60" s="262"/>
      <c r="R60" s="262"/>
      <c r="S60" s="262"/>
      <c r="T60" s="262"/>
      <c r="U60" s="262"/>
      <c r="V60" s="262"/>
      <c r="W60" s="262"/>
      <c r="X60" s="262"/>
      <c r="Y60" s="262"/>
      <c r="Z60" s="262"/>
      <c r="AA60" s="262"/>
      <c r="AB60" s="262"/>
      <c r="AC60" s="262"/>
      <c r="AD60" s="262"/>
      <c r="AE60" s="262"/>
      <c r="AF60" s="262"/>
      <c r="AG60" s="262"/>
      <c r="AH60" s="262"/>
      <c r="AI60" s="262"/>
      <c r="AJ60" s="262"/>
      <c r="AK60" s="339"/>
      <c r="AL60" s="340" t="s">
        <v>557</v>
      </c>
      <c r="AM60" s="341">
        <v>450825</v>
      </c>
      <c r="AN60" s="342">
        <v>96495</v>
      </c>
      <c r="AO60" s="343">
        <v>-6.3</v>
      </c>
      <c r="AP60" s="344">
        <v>66606</v>
      </c>
      <c r="AQ60" s="345">
        <v>-2.5</v>
      </c>
      <c r="AR60" s="346">
        <v>-3.8</v>
      </c>
    </row>
    <row r="61" spans="1:44" ht="13.2" x14ac:dyDescent="0.2">
      <c r="A61" s="266"/>
      <c r="B61" s="262"/>
      <c r="C61" s="262"/>
      <c r="D61" s="262"/>
      <c r="E61" s="262"/>
      <c r="F61" s="262"/>
      <c r="G61" s="262"/>
      <c r="H61" s="262"/>
      <c r="I61" s="262"/>
      <c r="J61" s="262"/>
      <c r="K61" s="262"/>
      <c r="L61" s="262"/>
      <c r="M61" s="262"/>
      <c r="N61" s="262"/>
      <c r="O61" s="262"/>
      <c r="P61" s="262"/>
      <c r="Q61" s="262"/>
      <c r="R61" s="262"/>
      <c r="S61" s="262"/>
      <c r="T61" s="262"/>
      <c r="U61" s="262"/>
      <c r="V61" s="262"/>
      <c r="W61" s="262"/>
      <c r="X61" s="262"/>
      <c r="Y61" s="262"/>
      <c r="Z61" s="262"/>
      <c r="AA61" s="262"/>
      <c r="AB61" s="262"/>
      <c r="AC61" s="262"/>
      <c r="AD61" s="262"/>
      <c r="AE61" s="262"/>
      <c r="AF61" s="262"/>
      <c r="AG61" s="262"/>
      <c r="AH61" s="262"/>
      <c r="AI61" s="262"/>
      <c r="AJ61" s="262"/>
      <c r="AK61" s="324" t="s">
        <v>562</v>
      </c>
      <c r="AL61" s="347"/>
      <c r="AM61" s="348">
        <v>1144916</v>
      </c>
      <c r="AN61" s="349">
        <v>241854</v>
      </c>
      <c r="AO61" s="350">
        <v>-4.0999999999999996</v>
      </c>
      <c r="AP61" s="351">
        <v>193153</v>
      </c>
      <c r="AQ61" s="352">
        <v>-14.2</v>
      </c>
      <c r="AR61" s="338">
        <v>10.1</v>
      </c>
    </row>
    <row r="62" spans="1:44" ht="13.2" x14ac:dyDescent="0.2">
      <c r="A62" s="266"/>
      <c r="B62" s="262"/>
      <c r="C62" s="262"/>
      <c r="D62" s="262"/>
      <c r="E62" s="262"/>
      <c r="F62" s="262"/>
      <c r="G62" s="262"/>
      <c r="H62" s="262"/>
      <c r="I62" s="262"/>
      <c r="J62" s="262"/>
      <c r="K62" s="262"/>
      <c r="L62" s="262"/>
      <c r="M62" s="262"/>
      <c r="N62" s="262"/>
      <c r="O62" s="262"/>
      <c r="P62" s="262"/>
      <c r="Q62" s="262"/>
      <c r="R62" s="262"/>
      <c r="S62" s="262"/>
      <c r="T62" s="262"/>
      <c r="U62" s="262"/>
      <c r="V62" s="262"/>
      <c r="W62" s="262"/>
      <c r="X62" s="262"/>
      <c r="Y62" s="262"/>
      <c r="Z62" s="262"/>
      <c r="AA62" s="262"/>
      <c r="AB62" s="262"/>
      <c r="AC62" s="262"/>
      <c r="AD62" s="262"/>
      <c r="AE62" s="262"/>
      <c r="AF62" s="262"/>
      <c r="AG62" s="262"/>
      <c r="AH62" s="262"/>
      <c r="AI62" s="262"/>
      <c r="AJ62" s="262"/>
      <c r="AK62" s="339"/>
      <c r="AL62" s="340" t="s">
        <v>557</v>
      </c>
      <c r="AM62" s="341">
        <v>588840</v>
      </c>
      <c r="AN62" s="342">
        <v>124306</v>
      </c>
      <c r="AO62" s="343">
        <v>-11.2</v>
      </c>
      <c r="AP62" s="344">
        <v>111762</v>
      </c>
      <c r="AQ62" s="345">
        <v>-9.1999999999999993</v>
      </c>
      <c r="AR62" s="346">
        <v>-2</v>
      </c>
    </row>
    <row r="63" spans="1:44" ht="13.2" x14ac:dyDescent="0.2">
      <c r="A63" s="266"/>
      <c r="B63" s="262"/>
      <c r="C63" s="262"/>
      <c r="D63" s="262"/>
      <c r="E63" s="262"/>
      <c r="F63" s="262"/>
      <c r="G63" s="262"/>
      <c r="H63" s="262"/>
      <c r="I63" s="262"/>
      <c r="J63" s="262"/>
      <c r="K63" s="262"/>
      <c r="L63" s="262"/>
      <c r="M63" s="262"/>
      <c r="N63" s="262"/>
      <c r="O63" s="262"/>
      <c r="P63" s="262"/>
      <c r="Q63" s="262"/>
      <c r="R63" s="262"/>
      <c r="S63" s="262"/>
      <c r="T63" s="262"/>
      <c r="U63" s="262"/>
      <c r="V63" s="262"/>
      <c r="W63" s="262"/>
      <c r="X63" s="262"/>
      <c r="Y63" s="262"/>
      <c r="Z63" s="262"/>
      <c r="AA63" s="262"/>
      <c r="AB63" s="262"/>
      <c r="AC63" s="262"/>
      <c r="AD63" s="262"/>
      <c r="AE63" s="262"/>
      <c r="AF63" s="262"/>
      <c r="AG63" s="262"/>
      <c r="AH63" s="262"/>
      <c r="AI63" s="262"/>
      <c r="AJ63" s="262"/>
      <c r="AK63" s="262"/>
      <c r="AL63" s="262"/>
      <c r="AM63" s="262"/>
      <c r="AN63" s="262"/>
      <c r="AO63" s="262"/>
      <c r="AP63" s="262"/>
      <c r="AQ63" s="262"/>
      <c r="AR63" s="262"/>
    </row>
    <row r="64" spans="1:44" ht="13.2" x14ac:dyDescent="0.2">
      <c r="A64" s="266"/>
      <c r="B64" s="262"/>
      <c r="C64" s="262"/>
      <c r="D64" s="262"/>
      <c r="E64" s="262"/>
      <c r="F64" s="262"/>
      <c r="G64" s="262"/>
      <c r="H64" s="262"/>
      <c r="I64" s="262"/>
      <c r="J64" s="262"/>
      <c r="K64" s="262"/>
      <c r="L64" s="262"/>
      <c r="M64" s="262"/>
      <c r="N64" s="262"/>
      <c r="O64" s="262"/>
      <c r="P64" s="262"/>
      <c r="Q64" s="262"/>
      <c r="R64" s="262"/>
      <c r="S64" s="262"/>
      <c r="T64" s="262"/>
      <c r="U64" s="262"/>
      <c r="V64" s="262"/>
      <c r="W64" s="262"/>
      <c r="X64" s="262"/>
      <c r="Y64" s="262"/>
      <c r="Z64" s="262"/>
      <c r="AA64" s="262"/>
      <c r="AB64" s="262"/>
      <c r="AC64" s="262"/>
      <c r="AD64" s="262"/>
      <c r="AE64" s="262"/>
      <c r="AF64" s="262"/>
      <c r="AG64" s="262"/>
      <c r="AH64" s="262"/>
      <c r="AI64" s="262"/>
      <c r="AJ64" s="262"/>
      <c r="AK64" s="262"/>
      <c r="AL64" s="262"/>
      <c r="AM64" s="262"/>
      <c r="AN64" s="262"/>
      <c r="AO64" s="262"/>
      <c r="AP64" s="262"/>
      <c r="AQ64" s="262"/>
      <c r="AR64" s="262"/>
    </row>
    <row r="65" spans="1:46" ht="13.2" x14ac:dyDescent="0.2">
      <c r="A65" s="266"/>
      <c r="B65" s="262"/>
      <c r="C65" s="262"/>
      <c r="D65" s="262"/>
      <c r="E65" s="262"/>
      <c r="F65" s="262"/>
      <c r="G65" s="262"/>
      <c r="H65" s="262"/>
      <c r="I65" s="262"/>
      <c r="J65" s="262"/>
      <c r="K65" s="262"/>
      <c r="L65" s="262"/>
      <c r="M65" s="262"/>
      <c r="N65" s="262"/>
      <c r="O65" s="262"/>
      <c r="P65" s="262"/>
      <c r="Q65" s="262"/>
      <c r="R65" s="262"/>
      <c r="S65" s="262"/>
      <c r="T65" s="262"/>
      <c r="U65" s="262"/>
      <c r="V65" s="262"/>
      <c r="W65" s="262"/>
      <c r="X65" s="262"/>
      <c r="Y65" s="262"/>
      <c r="Z65" s="262"/>
      <c r="AA65" s="262"/>
      <c r="AB65" s="262"/>
      <c r="AC65" s="262"/>
      <c r="AD65" s="262"/>
      <c r="AE65" s="262"/>
      <c r="AF65" s="262"/>
      <c r="AG65" s="262"/>
      <c r="AH65" s="262"/>
      <c r="AI65" s="262"/>
      <c r="AJ65" s="262"/>
      <c r="AK65" s="262"/>
      <c r="AL65" s="262"/>
      <c r="AM65" s="262"/>
      <c r="AN65" s="262"/>
      <c r="AO65" s="262"/>
      <c r="AP65" s="262"/>
      <c r="AQ65" s="262"/>
      <c r="AR65" s="262"/>
    </row>
    <row r="66" spans="1:46" ht="13.2" x14ac:dyDescent="0.2">
      <c r="A66" s="353"/>
      <c r="B66" s="320"/>
      <c r="C66" s="320"/>
      <c r="D66" s="320"/>
      <c r="E66" s="320"/>
      <c r="F66" s="320"/>
      <c r="G66" s="320"/>
      <c r="H66" s="320"/>
      <c r="I66" s="320"/>
      <c r="J66" s="320"/>
      <c r="K66" s="320"/>
      <c r="L66" s="320"/>
      <c r="M66" s="320"/>
      <c r="N66" s="320"/>
      <c r="O66" s="320"/>
      <c r="P66" s="320"/>
      <c r="Q66" s="320"/>
      <c r="R66" s="320"/>
      <c r="S66" s="320"/>
      <c r="T66" s="320"/>
      <c r="U66" s="320"/>
      <c r="V66" s="320"/>
      <c r="W66" s="320"/>
      <c r="X66" s="320"/>
      <c r="Y66" s="320"/>
      <c r="Z66" s="320"/>
      <c r="AA66" s="320"/>
      <c r="AB66" s="320"/>
      <c r="AC66" s="320"/>
      <c r="AD66" s="320"/>
      <c r="AE66" s="320"/>
      <c r="AF66" s="320"/>
      <c r="AG66" s="320"/>
      <c r="AH66" s="320"/>
      <c r="AI66" s="320"/>
      <c r="AJ66" s="320"/>
      <c r="AK66" s="320"/>
      <c r="AL66" s="320"/>
      <c r="AM66" s="320"/>
      <c r="AN66" s="320"/>
      <c r="AO66" s="320"/>
      <c r="AP66" s="320"/>
      <c r="AQ66" s="320"/>
      <c r="AR66" s="320"/>
      <c r="AS66" s="354"/>
    </row>
    <row r="67" spans="1:46" ht="13.5" hidden="1" customHeight="1" x14ac:dyDescent="0.2">
      <c r="AK67" s="262"/>
      <c r="AL67" s="262"/>
      <c r="AM67" s="262"/>
      <c r="AN67" s="262"/>
      <c r="AO67" s="262"/>
      <c r="AP67" s="262"/>
      <c r="AQ67" s="262"/>
      <c r="AR67" s="262"/>
      <c r="AS67" s="262"/>
      <c r="AT67" s="262"/>
    </row>
    <row r="68" spans="1:46" ht="13.5" hidden="1" customHeight="1" x14ac:dyDescent="0.2">
      <c r="AK68" s="262"/>
      <c r="AL68" s="262"/>
      <c r="AM68" s="262"/>
      <c r="AN68" s="262"/>
      <c r="AO68" s="262"/>
      <c r="AP68" s="262"/>
      <c r="AQ68" s="262"/>
      <c r="AR68" s="262"/>
    </row>
    <row r="69" spans="1:46" ht="13.5" hidden="1" customHeight="1" x14ac:dyDescent="0.2">
      <c r="AK69" s="262"/>
      <c r="AL69" s="262"/>
      <c r="AM69" s="262"/>
      <c r="AN69" s="262"/>
      <c r="AO69" s="262"/>
      <c r="AP69" s="262"/>
      <c r="AQ69" s="262"/>
      <c r="AR69" s="262"/>
    </row>
    <row r="70" spans="1:46" ht="13.2" hidden="1" x14ac:dyDescent="0.2">
      <c r="AK70" s="262"/>
      <c r="AL70" s="262"/>
      <c r="AM70" s="262"/>
      <c r="AN70" s="262"/>
      <c r="AO70" s="262"/>
      <c r="AP70" s="262"/>
      <c r="AQ70" s="262"/>
      <c r="AR70" s="262"/>
    </row>
    <row r="71" spans="1:46" ht="13.2" hidden="1" x14ac:dyDescent="0.2">
      <c r="AK71" s="262"/>
      <c r="AL71" s="262"/>
      <c r="AM71" s="262"/>
      <c r="AN71" s="262"/>
      <c r="AO71" s="262"/>
      <c r="AP71" s="262"/>
      <c r="AQ71" s="262"/>
      <c r="AR71" s="262"/>
    </row>
    <row r="72" spans="1:46" ht="13.2" hidden="1" x14ac:dyDescent="0.2">
      <c r="AK72" s="262"/>
      <c r="AL72" s="262"/>
      <c r="AM72" s="262"/>
      <c r="AN72" s="262"/>
      <c r="AO72" s="262"/>
      <c r="AP72" s="262"/>
      <c r="AQ72" s="262"/>
      <c r="AR72" s="262"/>
    </row>
    <row r="73" spans="1:46" ht="13.2" hidden="1" x14ac:dyDescent="0.2">
      <c r="AK73" s="262"/>
      <c r="AL73" s="262"/>
      <c r="AM73" s="262"/>
      <c r="AN73" s="262"/>
      <c r="AO73" s="262"/>
      <c r="AP73" s="262"/>
      <c r="AQ73" s="262"/>
      <c r="AR73" s="262"/>
    </row>
  </sheetData>
  <sheetProtection algorithmName="SHA-512" hashValue="6CQg4I+Wkbc7K4VBXiQPeuPRwZR2didvNtUW6hQHDnEa0NNpkk17cD8clqbKLD8xCGoWjcW+3tNdWn23bCwOrg==" saltValue="yUvHNDR/7FFU5N41Tpj2jQ=="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59"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topLeftCell="A88" zoomScaleNormal="100" zoomScaleSheetLayoutView="55" workbookViewId="0"/>
  </sheetViews>
  <sheetFormatPr defaultColWidth="0" defaultRowHeight="13.5" customHeight="1" zeroHeight="1" x14ac:dyDescent="0.2"/>
  <cols>
    <col min="1" max="125" width="2.44140625" style="260" customWidth="1"/>
    <col min="126" max="16384" width="9" style="259" hidden="1"/>
  </cols>
  <sheetData>
    <row r="1" spans="2:125" ht="13.5" customHeight="1"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2:125" ht="13.2" x14ac:dyDescent="0.2">
      <c r="B2" s="259"/>
      <c r="DG2" s="259"/>
    </row>
    <row r="3" spans="2:125" ht="13.2" x14ac:dyDescent="0.2">
      <c r="C3" s="259"/>
      <c r="D3" s="259"/>
      <c r="E3" s="259"/>
      <c r="F3" s="259"/>
      <c r="G3" s="259"/>
      <c r="H3" s="259"/>
      <c r="I3" s="259"/>
      <c r="J3" s="259"/>
      <c r="K3" s="259"/>
      <c r="L3" s="259"/>
      <c r="M3" s="259"/>
      <c r="N3" s="259"/>
      <c r="O3" s="259"/>
      <c r="P3" s="259"/>
      <c r="Q3" s="259"/>
      <c r="R3" s="259"/>
      <c r="S3" s="259"/>
      <c r="T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H3" s="259"/>
      <c r="DI3" s="259"/>
      <c r="DJ3" s="259"/>
      <c r="DK3" s="259"/>
      <c r="DL3" s="259"/>
      <c r="DM3" s="259"/>
      <c r="DN3" s="259"/>
      <c r="DO3" s="259"/>
      <c r="DP3" s="259"/>
      <c r="DQ3" s="259"/>
      <c r="DR3" s="259"/>
      <c r="DS3" s="259"/>
      <c r="DT3" s="259"/>
      <c r="DU3" s="259"/>
    </row>
    <row r="4" spans="2:125" ht="13.2" x14ac:dyDescent="0.2"/>
    <row r="5" spans="2:125" ht="13.2" x14ac:dyDescent="0.2"/>
    <row r="6" spans="2:125" ht="13.2" x14ac:dyDescent="0.2"/>
    <row r="7" spans="2:125" ht="13.2" x14ac:dyDescent="0.2"/>
    <row r="8" spans="2:125" ht="13.2" x14ac:dyDescent="0.2"/>
    <row r="9" spans="2:125" ht="13.2" x14ac:dyDescent="0.2">
      <c r="DU9" s="259"/>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259"/>
    </row>
    <row r="18" spans="125:125" ht="13.2" x14ac:dyDescent="0.2"/>
    <row r="19" spans="125:125" ht="13.2" x14ac:dyDescent="0.2"/>
    <row r="20" spans="125:125" ht="13.2" x14ac:dyDescent="0.2">
      <c r="DU20" s="259"/>
    </row>
    <row r="21" spans="125:125" ht="13.2" x14ac:dyDescent="0.2">
      <c r="DU21" s="259"/>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259"/>
    </row>
    <row r="29" spans="125:125" ht="13.2" x14ac:dyDescent="0.2"/>
    <row r="30" spans="125:125" ht="13.2" x14ac:dyDescent="0.2"/>
    <row r="31" spans="125:125" ht="13.2" x14ac:dyDescent="0.2"/>
    <row r="32" spans="125:125" ht="13.2" x14ac:dyDescent="0.2"/>
    <row r="33" spans="2:125" ht="13.2" x14ac:dyDescent="0.2">
      <c r="B33" s="259"/>
      <c r="G33" s="259"/>
      <c r="I33" s="259"/>
    </row>
    <row r="34" spans="2:125" ht="13.2" x14ac:dyDescent="0.2">
      <c r="C34" s="259"/>
      <c r="P34" s="259"/>
      <c r="DE34" s="259"/>
      <c r="DH34" s="259"/>
    </row>
    <row r="35" spans="2:125" ht="13.2" x14ac:dyDescent="0.2">
      <c r="D35" s="259"/>
      <c r="E35" s="259"/>
      <c r="DG35" s="259"/>
      <c r="DJ35" s="259"/>
      <c r="DP35" s="259"/>
      <c r="DQ35" s="259"/>
      <c r="DR35" s="259"/>
      <c r="DS35" s="259"/>
      <c r="DT35" s="259"/>
      <c r="DU35" s="259"/>
    </row>
    <row r="36" spans="2:125" ht="13.2" x14ac:dyDescent="0.2">
      <c r="F36" s="259"/>
      <c r="H36" s="259"/>
      <c r="J36" s="259"/>
      <c r="K36" s="259"/>
      <c r="L36" s="259"/>
      <c r="M36" s="259"/>
      <c r="N36" s="259"/>
      <c r="O36" s="259"/>
      <c r="Q36" s="259"/>
      <c r="R36" s="259"/>
      <c r="S36" s="259"/>
      <c r="T36" s="259"/>
      <c r="U36" s="259"/>
      <c r="V36" s="259"/>
      <c r="W36" s="259"/>
      <c r="X36" s="259"/>
      <c r="Y36" s="259"/>
      <c r="Z36" s="259"/>
      <c r="AA36" s="259"/>
      <c r="AB36" s="259"/>
      <c r="AC36" s="259"/>
      <c r="AD36" s="259"/>
      <c r="AE36" s="259"/>
      <c r="AF36" s="259"/>
      <c r="AG36" s="259"/>
      <c r="AH36" s="259"/>
      <c r="AI36" s="259"/>
      <c r="AJ36" s="259"/>
      <c r="AK36" s="259"/>
      <c r="AL36" s="259"/>
      <c r="AM36" s="259"/>
      <c r="AN36" s="259"/>
      <c r="AO36" s="259"/>
      <c r="AP36" s="259"/>
      <c r="AQ36" s="259"/>
      <c r="AR36" s="259"/>
      <c r="AS36" s="259"/>
      <c r="AT36" s="259"/>
      <c r="AU36" s="259"/>
      <c r="AV36" s="259"/>
      <c r="AW36" s="259"/>
      <c r="AX36" s="259"/>
      <c r="AY36" s="259"/>
      <c r="AZ36" s="259"/>
      <c r="BA36" s="259"/>
      <c r="BB36" s="259"/>
      <c r="BC36" s="259"/>
      <c r="BD36" s="259"/>
      <c r="BE36" s="259"/>
      <c r="BF36" s="259"/>
      <c r="BG36" s="259"/>
      <c r="BH36" s="259"/>
      <c r="BI36" s="259"/>
      <c r="BJ36" s="259"/>
      <c r="BK36" s="259"/>
      <c r="BL36" s="259"/>
      <c r="BM36" s="259"/>
      <c r="BN36" s="259"/>
      <c r="BO36" s="259"/>
      <c r="BP36" s="259"/>
      <c r="BQ36" s="259"/>
      <c r="BR36" s="259"/>
      <c r="BS36" s="259"/>
      <c r="BT36" s="259"/>
      <c r="BU36" s="259"/>
      <c r="BV36" s="259"/>
      <c r="BW36" s="259"/>
      <c r="BX36" s="259"/>
      <c r="BY36" s="259"/>
      <c r="BZ36" s="259"/>
      <c r="CA36" s="259"/>
      <c r="CB36" s="259"/>
      <c r="CC36" s="259"/>
      <c r="CD36" s="259"/>
      <c r="CE36" s="259"/>
      <c r="CF36" s="259"/>
      <c r="CG36" s="259"/>
      <c r="CH36" s="259"/>
      <c r="CI36" s="259"/>
      <c r="CJ36" s="259"/>
      <c r="CK36" s="259"/>
      <c r="CL36" s="259"/>
      <c r="CM36" s="259"/>
      <c r="CN36" s="259"/>
      <c r="CO36" s="259"/>
      <c r="CP36" s="259"/>
      <c r="CQ36" s="259"/>
      <c r="CR36" s="259"/>
      <c r="CS36" s="259"/>
      <c r="CT36" s="259"/>
      <c r="CU36" s="259"/>
      <c r="CV36" s="259"/>
      <c r="CW36" s="259"/>
      <c r="CX36" s="259"/>
      <c r="CY36" s="259"/>
      <c r="CZ36" s="259"/>
      <c r="DA36" s="259"/>
      <c r="DB36" s="259"/>
      <c r="DC36" s="259"/>
      <c r="DD36" s="259"/>
      <c r="DF36" s="259"/>
      <c r="DI36" s="259"/>
      <c r="DK36" s="259"/>
      <c r="DL36" s="259"/>
      <c r="DM36" s="259"/>
      <c r="DN36" s="259"/>
      <c r="DO36" s="259"/>
      <c r="DP36" s="259"/>
      <c r="DQ36" s="259"/>
      <c r="DR36" s="259"/>
      <c r="DS36" s="259"/>
      <c r="DT36" s="259"/>
      <c r="DU36" s="259"/>
    </row>
    <row r="37" spans="2:125" ht="13.2" x14ac:dyDescent="0.2">
      <c r="DU37" s="259"/>
    </row>
    <row r="38" spans="2:125" ht="13.2" x14ac:dyDescent="0.2">
      <c r="DT38" s="259"/>
      <c r="DU38" s="259"/>
    </row>
    <row r="39" spans="2:125" ht="13.2" x14ac:dyDescent="0.2"/>
    <row r="40" spans="2:125" ht="13.2" x14ac:dyDescent="0.2">
      <c r="DH40" s="259"/>
    </row>
    <row r="41" spans="2:125" ht="13.2" x14ac:dyDescent="0.2">
      <c r="DE41" s="259"/>
    </row>
    <row r="42" spans="2:125" ht="13.2" x14ac:dyDescent="0.2">
      <c r="DG42" s="259"/>
      <c r="DJ42" s="259"/>
    </row>
    <row r="43" spans="2:125" ht="13.2" x14ac:dyDescent="0.2">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F43" s="259"/>
      <c r="DI43" s="259"/>
      <c r="DK43" s="259"/>
      <c r="DL43" s="259"/>
      <c r="DM43" s="259"/>
      <c r="DN43" s="259"/>
      <c r="DO43" s="259"/>
      <c r="DP43" s="259"/>
      <c r="DQ43" s="259"/>
      <c r="DR43" s="259"/>
      <c r="DS43" s="259"/>
      <c r="DT43" s="259"/>
      <c r="DU43" s="259"/>
    </row>
    <row r="44" spans="2:125" ht="13.2" x14ac:dyDescent="0.2">
      <c r="DU44" s="259"/>
    </row>
    <row r="45" spans="2:125" ht="13.2" x14ac:dyDescent="0.2"/>
    <row r="46" spans="2:125" ht="13.2" x14ac:dyDescent="0.2"/>
    <row r="47" spans="2:125" ht="13.2" x14ac:dyDescent="0.2"/>
    <row r="48" spans="2:125" ht="13.2" x14ac:dyDescent="0.2">
      <c r="DT48" s="259"/>
      <c r="DU48" s="259"/>
    </row>
    <row r="49" spans="120:125" ht="13.2" x14ac:dyDescent="0.2">
      <c r="DU49" s="259"/>
    </row>
    <row r="50" spans="120:125" ht="13.2" x14ac:dyDescent="0.2">
      <c r="DU50" s="259"/>
    </row>
    <row r="51" spans="120:125" ht="13.2" x14ac:dyDescent="0.2">
      <c r="DP51" s="259"/>
      <c r="DQ51" s="259"/>
      <c r="DR51" s="259"/>
      <c r="DS51" s="259"/>
      <c r="DT51" s="259"/>
      <c r="DU51" s="259"/>
    </row>
    <row r="52" spans="120:125" ht="13.2" x14ac:dyDescent="0.2"/>
    <row r="53" spans="120:125" ht="13.2" x14ac:dyDescent="0.2"/>
    <row r="54" spans="120:125" ht="13.2" x14ac:dyDescent="0.2">
      <c r="DU54" s="259"/>
    </row>
    <row r="55" spans="120:125" ht="13.2" x14ac:dyDescent="0.2"/>
    <row r="56" spans="120:125" ht="13.2" x14ac:dyDescent="0.2"/>
    <row r="57" spans="120:125" ht="13.2" x14ac:dyDescent="0.2"/>
    <row r="58" spans="120:125" ht="13.2" x14ac:dyDescent="0.2">
      <c r="DU58" s="259"/>
    </row>
    <row r="59" spans="120:125" ht="13.2" x14ac:dyDescent="0.2"/>
    <row r="60" spans="120:125" ht="13.2" x14ac:dyDescent="0.2"/>
    <row r="61" spans="120:125" ht="13.2" x14ac:dyDescent="0.2"/>
    <row r="62" spans="120:125" ht="13.2" x14ac:dyDescent="0.2"/>
    <row r="63" spans="120:125" ht="13.2" x14ac:dyDescent="0.2">
      <c r="DU63" s="259"/>
    </row>
    <row r="64" spans="120:125" ht="13.2" x14ac:dyDescent="0.2">
      <c r="DT64" s="259"/>
      <c r="DU64" s="259"/>
    </row>
    <row r="65" spans="123:125" ht="13.2" x14ac:dyDescent="0.2"/>
    <row r="66" spans="123:125" ht="13.2" x14ac:dyDescent="0.2"/>
    <row r="67" spans="123:125" ht="13.2" x14ac:dyDescent="0.2"/>
    <row r="68" spans="123:125" ht="13.2" x14ac:dyDescent="0.2"/>
    <row r="69" spans="123:125" ht="13.2" x14ac:dyDescent="0.2">
      <c r="DS69" s="259"/>
      <c r="DT69" s="259"/>
      <c r="DU69" s="259"/>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259"/>
    </row>
    <row r="83" spans="116:125" ht="13.2" x14ac:dyDescent="0.2">
      <c r="DM83" s="259"/>
      <c r="DN83" s="259"/>
      <c r="DO83" s="259"/>
      <c r="DP83" s="259"/>
      <c r="DQ83" s="259"/>
      <c r="DR83" s="259"/>
      <c r="DS83" s="259"/>
      <c r="DT83" s="259"/>
      <c r="DU83" s="259"/>
    </row>
    <row r="84" spans="116:125" ht="13.2" x14ac:dyDescent="0.2"/>
    <row r="85" spans="116:125" ht="13.2" x14ac:dyDescent="0.2"/>
    <row r="86" spans="116:125" ht="13.2" x14ac:dyDescent="0.2"/>
    <row r="87" spans="116:125" ht="13.2" x14ac:dyDescent="0.2"/>
    <row r="88" spans="116:125" ht="13.2" x14ac:dyDescent="0.2">
      <c r="DU88" s="259"/>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259"/>
      <c r="DT94" s="259"/>
      <c r="DU94" s="259"/>
    </row>
    <row r="95" spans="116:125" ht="13.5" customHeight="1" x14ac:dyDescent="0.2">
      <c r="DU95" s="259"/>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59"/>
    </row>
    <row r="102" spans="124:125" ht="13.5" customHeight="1" x14ac:dyDescent="0.2"/>
    <row r="103" spans="124:125" ht="13.5" customHeight="1" x14ac:dyDescent="0.2"/>
    <row r="104" spans="124:125" ht="13.5" customHeight="1" x14ac:dyDescent="0.2">
      <c r="DT104" s="259"/>
      <c r="DU104" s="259"/>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9" t="s">
        <v>513</v>
      </c>
    </row>
    <row r="120" spans="125:125" ht="13.5" hidden="1" customHeight="1" x14ac:dyDescent="0.2"/>
    <row r="121" spans="125:125" ht="13.5" hidden="1" customHeight="1" x14ac:dyDescent="0.2">
      <c r="DU121" s="259"/>
    </row>
  </sheetData>
  <sheetProtection algorithmName="SHA-512" hashValue="fbHTIvBem5pK50jJj89Q1gxnsrr+eSLR7rjxRtVFdNTsBy9IyJ5D65qbtMsD7bg3fJ1LlemdFcFfyAQRGJH+OQ==" saltValue="l6g2Oy38GiVEekGES6gf9g=="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topLeftCell="BI100" zoomScaleNormal="100" zoomScaleSheetLayoutView="55" workbookViewId="0"/>
  </sheetViews>
  <sheetFormatPr defaultColWidth="0" defaultRowHeight="13.5" customHeight="1" zeroHeight="1" x14ac:dyDescent="0.2"/>
  <cols>
    <col min="1" max="125" width="2.44140625" style="260" customWidth="1"/>
    <col min="126" max="142" width="0" style="259" hidden="1" customWidth="1"/>
    <col min="143" max="16384" width="9" style="259" hidden="1"/>
  </cols>
  <sheetData>
    <row r="1" spans="1:125" ht="13.5" customHeight="1"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1:125" ht="13.2" x14ac:dyDescent="0.2">
      <c r="B2" s="259"/>
      <c r="T2" s="259"/>
    </row>
    <row r="3" spans="1:125" ht="13.2" x14ac:dyDescent="0.2">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G3" s="259"/>
      <c r="DH3" s="259"/>
      <c r="DI3" s="259"/>
      <c r="DJ3" s="259"/>
      <c r="DK3" s="259"/>
      <c r="DL3" s="259"/>
      <c r="DM3" s="259"/>
      <c r="DN3" s="259"/>
      <c r="DO3" s="259"/>
      <c r="DP3" s="259"/>
      <c r="DQ3" s="259"/>
      <c r="DR3" s="259"/>
      <c r="DS3" s="259"/>
      <c r="DT3" s="259"/>
      <c r="DU3" s="259"/>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259"/>
      <c r="G33" s="259"/>
      <c r="I33" s="259"/>
    </row>
    <row r="34" spans="2:125" ht="13.2" x14ac:dyDescent="0.2">
      <c r="C34" s="259"/>
      <c r="P34" s="259"/>
      <c r="R34" s="259"/>
      <c r="U34" s="259"/>
    </row>
    <row r="35" spans="2:125" ht="13.2" x14ac:dyDescent="0.2">
      <c r="D35" s="259"/>
      <c r="E35" s="259"/>
      <c r="T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259"/>
      <c r="BC35" s="259"/>
      <c r="BD35" s="259"/>
      <c r="BE35" s="259"/>
      <c r="BF35" s="259"/>
      <c r="BG35" s="259"/>
      <c r="BH35" s="259"/>
      <c r="BI35" s="259"/>
      <c r="BJ35" s="259"/>
      <c r="BK35" s="259"/>
      <c r="BL35" s="259"/>
      <c r="BM35" s="259"/>
      <c r="BN35" s="259"/>
      <c r="BO35" s="259"/>
      <c r="BP35" s="259"/>
      <c r="BQ35" s="259"/>
      <c r="BR35" s="259"/>
      <c r="BS35" s="259"/>
      <c r="BT35" s="259"/>
      <c r="BU35" s="259"/>
      <c r="BV35" s="259"/>
      <c r="BW35" s="259"/>
      <c r="BX35" s="259"/>
      <c r="BY35" s="259"/>
      <c r="BZ35" s="259"/>
      <c r="CA35" s="259"/>
      <c r="CB35" s="259"/>
      <c r="CC35" s="259"/>
      <c r="CD35" s="259"/>
      <c r="CE35" s="259"/>
      <c r="CF35" s="259"/>
      <c r="CG35" s="259"/>
      <c r="CH35" s="259"/>
      <c r="CI35" s="259"/>
      <c r="CJ35" s="259"/>
      <c r="CK35" s="259"/>
      <c r="CL35" s="259"/>
      <c r="CM35" s="259"/>
      <c r="CN35" s="259"/>
      <c r="CO35" s="259"/>
      <c r="CP35" s="259"/>
      <c r="CQ35" s="259"/>
      <c r="CR35" s="259"/>
      <c r="CS35" s="259"/>
      <c r="CT35" s="259"/>
      <c r="CU35" s="259"/>
      <c r="CV35" s="259"/>
      <c r="CW35" s="259"/>
      <c r="CX35" s="259"/>
      <c r="CY35" s="259"/>
      <c r="CZ35" s="259"/>
      <c r="DA35" s="259"/>
      <c r="DB35" s="259"/>
      <c r="DC35" s="259"/>
      <c r="DD35" s="259"/>
      <c r="DE35" s="259"/>
      <c r="DF35" s="259"/>
      <c r="DG35" s="259"/>
      <c r="DH35" s="259"/>
      <c r="DI35" s="259"/>
      <c r="DJ35" s="259"/>
      <c r="DK35" s="259"/>
      <c r="DL35" s="259"/>
      <c r="DM35" s="259"/>
      <c r="DN35" s="259"/>
      <c r="DO35" s="259"/>
      <c r="DP35" s="259"/>
      <c r="DQ35" s="259"/>
      <c r="DR35" s="259"/>
      <c r="DS35" s="259"/>
      <c r="DT35" s="259"/>
      <c r="DU35" s="259"/>
    </row>
    <row r="36" spans="2:125" ht="13.2" x14ac:dyDescent="0.2">
      <c r="F36" s="259"/>
      <c r="H36" s="259"/>
      <c r="J36" s="259"/>
      <c r="K36" s="259"/>
      <c r="L36" s="259"/>
      <c r="M36" s="259"/>
      <c r="N36" s="259"/>
      <c r="O36" s="259"/>
      <c r="Q36" s="259"/>
      <c r="S36" s="259"/>
      <c r="V36" s="259"/>
    </row>
    <row r="37" spans="2:125" ht="13.2" x14ac:dyDescent="0.2"/>
    <row r="38" spans="2:125" ht="13.2" x14ac:dyDescent="0.2"/>
    <row r="39" spans="2:125" ht="13.2" x14ac:dyDescent="0.2"/>
    <row r="40" spans="2:125" ht="13.2" x14ac:dyDescent="0.2">
      <c r="U40" s="259"/>
    </row>
    <row r="41" spans="2:125" ht="13.2" x14ac:dyDescent="0.2">
      <c r="R41" s="259"/>
    </row>
    <row r="42" spans="2:125" ht="13.2" x14ac:dyDescent="0.2">
      <c r="T42" s="259"/>
      <c r="W42" s="259"/>
      <c r="X42" s="259"/>
      <c r="Y42" s="259"/>
      <c r="Z42" s="259"/>
      <c r="AA42" s="259"/>
      <c r="AB42" s="259"/>
      <c r="AC42" s="259"/>
      <c r="AD42" s="259"/>
      <c r="AE42" s="259"/>
      <c r="AF42" s="259"/>
      <c r="AG42" s="259"/>
      <c r="AH42" s="259"/>
      <c r="AI42" s="259"/>
      <c r="AJ42" s="259"/>
      <c r="AK42" s="259"/>
      <c r="AL42" s="259"/>
      <c r="AM42" s="259"/>
      <c r="AN42" s="259"/>
      <c r="AO42" s="259"/>
      <c r="AP42" s="259"/>
      <c r="AQ42" s="259"/>
      <c r="AR42" s="259"/>
      <c r="AS42" s="259"/>
      <c r="AT42" s="259"/>
      <c r="AU42" s="259"/>
      <c r="AV42" s="259"/>
      <c r="AW42" s="259"/>
      <c r="AX42" s="259"/>
      <c r="AY42" s="259"/>
      <c r="AZ42" s="259"/>
      <c r="BA42" s="259"/>
      <c r="BB42" s="259"/>
      <c r="BC42" s="259"/>
      <c r="BD42" s="259"/>
      <c r="BE42" s="259"/>
      <c r="BF42" s="259"/>
      <c r="BG42" s="259"/>
      <c r="BH42" s="259"/>
      <c r="BI42" s="259"/>
      <c r="BJ42" s="259"/>
      <c r="BK42" s="259"/>
      <c r="BL42" s="259"/>
      <c r="BM42" s="259"/>
      <c r="BN42" s="259"/>
      <c r="BO42" s="259"/>
      <c r="BP42" s="259"/>
      <c r="BQ42" s="259"/>
      <c r="BR42" s="259"/>
      <c r="BS42" s="259"/>
      <c r="BT42" s="259"/>
      <c r="BU42" s="259"/>
      <c r="BV42" s="259"/>
      <c r="BW42" s="259"/>
      <c r="BX42" s="259"/>
      <c r="BY42" s="259"/>
      <c r="BZ42" s="259"/>
      <c r="CA42" s="259"/>
      <c r="CB42" s="259"/>
      <c r="CC42" s="259"/>
      <c r="CD42" s="259"/>
      <c r="CE42" s="259"/>
      <c r="CF42" s="259"/>
      <c r="CG42" s="259"/>
      <c r="CH42" s="259"/>
      <c r="CI42" s="259"/>
      <c r="CJ42" s="259"/>
      <c r="CK42" s="259"/>
      <c r="CL42" s="259"/>
      <c r="CM42" s="259"/>
      <c r="CN42" s="259"/>
      <c r="CO42" s="259"/>
      <c r="CP42" s="259"/>
      <c r="CQ42" s="259"/>
      <c r="CR42" s="259"/>
      <c r="CS42" s="259"/>
      <c r="CT42" s="259"/>
      <c r="CU42" s="259"/>
      <c r="CV42" s="259"/>
      <c r="CW42" s="259"/>
      <c r="CX42" s="259"/>
      <c r="CY42" s="259"/>
      <c r="CZ42" s="259"/>
      <c r="DA42" s="259"/>
      <c r="DB42" s="259"/>
      <c r="DC42" s="259"/>
      <c r="DD42" s="259"/>
      <c r="DE42" s="259"/>
      <c r="DF42" s="259"/>
      <c r="DG42" s="259"/>
      <c r="DH42" s="259"/>
      <c r="DI42" s="259"/>
      <c r="DJ42" s="259"/>
      <c r="DK42" s="259"/>
      <c r="DL42" s="259"/>
      <c r="DM42" s="259"/>
      <c r="DN42" s="259"/>
      <c r="DO42" s="259"/>
      <c r="DP42" s="259"/>
      <c r="DQ42" s="259"/>
      <c r="DR42" s="259"/>
      <c r="DS42" s="259"/>
      <c r="DT42" s="259"/>
      <c r="DU42" s="259"/>
    </row>
    <row r="43" spans="2:125" ht="13.2" x14ac:dyDescent="0.2">
      <c r="Q43" s="259"/>
      <c r="S43" s="259"/>
      <c r="V43" s="259"/>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60" t="s">
        <v>513</v>
      </c>
    </row>
  </sheetData>
  <sheetProtection algorithmName="SHA-512" hashValue="02oh00UUp0QvGH45rYBm1Z9wO2piQpVj36GmSFOMx7F1KWVCcHfjvCcl+WctYL50ow1CGyfY4MCAFgozohLfuw==" saltValue="tnY6WEmb/BwcPB/y5TXKaA=="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J50"/>
  <sheetViews>
    <sheetView showGridLines="0" topLeftCell="F46" zoomScaleSheetLayoutView="100" workbookViewId="0"/>
  </sheetViews>
  <sheetFormatPr defaultColWidth="0" defaultRowHeight="13.5" customHeight="1" zeroHeight="1" x14ac:dyDescent="0.2"/>
  <cols>
    <col min="1" max="1" width="8.21875" style="1" customWidth="1"/>
    <col min="2" max="16" width="14.66406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25">
      <c r="B46" s="4" t="s">
        <v>1</v>
      </c>
      <c r="C46" s="5"/>
      <c r="D46" s="5"/>
      <c r="E46" s="6" t="s">
        <v>2</v>
      </c>
      <c r="F46" s="7" t="s">
        <v>564</v>
      </c>
      <c r="G46" s="8" t="s">
        <v>565</v>
      </c>
      <c r="H46" s="8" t="s">
        <v>566</v>
      </c>
      <c r="I46" s="8" t="s">
        <v>567</v>
      </c>
      <c r="J46" s="9" t="s">
        <v>568</v>
      </c>
    </row>
    <row r="47" spans="2:10" ht="57.75" customHeight="1" x14ac:dyDescent="0.2">
      <c r="B47" s="10"/>
      <c r="C47" s="1139" t="s">
        <v>3</v>
      </c>
      <c r="D47" s="1139"/>
      <c r="E47" s="1140"/>
      <c r="F47" s="11">
        <v>86.19</v>
      </c>
      <c r="G47" s="12">
        <v>90.67</v>
      </c>
      <c r="H47" s="12">
        <v>92.02</v>
      </c>
      <c r="I47" s="12">
        <v>72.739999999999995</v>
      </c>
      <c r="J47" s="13">
        <v>66.91</v>
      </c>
    </row>
    <row r="48" spans="2:10" ht="57.75" customHeight="1" x14ac:dyDescent="0.2">
      <c r="B48" s="14"/>
      <c r="C48" s="1141" t="s">
        <v>4</v>
      </c>
      <c r="D48" s="1141"/>
      <c r="E48" s="1142"/>
      <c r="F48" s="15">
        <v>12.21</v>
      </c>
      <c r="G48" s="16">
        <v>15.16</v>
      </c>
      <c r="H48" s="16">
        <v>17</v>
      </c>
      <c r="I48" s="16">
        <v>14.39</v>
      </c>
      <c r="J48" s="17">
        <v>11.54</v>
      </c>
    </row>
    <row r="49" spans="2:10" ht="57.75" customHeight="1" thickBot="1" x14ac:dyDescent="0.25">
      <c r="B49" s="18"/>
      <c r="C49" s="1143" t="s">
        <v>5</v>
      </c>
      <c r="D49" s="1143"/>
      <c r="E49" s="1144"/>
      <c r="F49" s="19" t="s">
        <v>569</v>
      </c>
      <c r="G49" s="20" t="s">
        <v>570</v>
      </c>
      <c r="H49" s="20" t="s">
        <v>571</v>
      </c>
      <c r="I49" s="20" t="s">
        <v>572</v>
      </c>
      <c r="J49" s="21">
        <v>18.78</v>
      </c>
    </row>
    <row r="50" spans="2:10" ht="13.2" x14ac:dyDescent="0.2"/>
  </sheetData>
  <sheetProtection algorithmName="SHA-512" hashValue="EiPnF//EsGWQ4df7roGjY1QXl87a/i1vFc4nlUTMDP/O0gJccESuYje/oeuwJB7IxD/4sqPF3bPyaBdZFHIlsw==" saltValue="lXv49Lqglgm+zyLliS3wL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 (2)</vt:lpstr>
      <vt:lpstr>経常経費分析表（経常収支比率の分析） (2)</vt:lpstr>
      <vt:lpstr>経常経費分析表（人件費・公債費・普通建設事業費の分析） (2)</vt:lpstr>
      <vt:lpstr>性質別歳出決算分析表（住民一人当たりのコスト） (2)</vt:lpstr>
      <vt:lpstr>目的別歳出決算分析表（住民一人当たりのコスト） (2)</vt:lpstr>
      <vt:lpstr>実質収支比率等に係る経年分析 (2)</vt:lpstr>
      <vt:lpstr>連結実質赤字比率に係る赤字・黒字の構成分析 (2)</vt:lpstr>
      <vt:lpstr>実質公債費比率（分子）の構造 (2)</vt:lpstr>
      <vt:lpstr>将来負担比率（分子）の構造 (2)</vt:lpstr>
      <vt:lpstr>基金残高に係る経年分析 (2)</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小松 慎太郎</cp:lastModifiedBy>
  <cp:lastPrinted>2024-09-24T06:10:11Z</cp:lastPrinted>
  <dcterms:created xsi:type="dcterms:W3CDTF">2024-02-05T00:16:38Z</dcterms:created>
  <dcterms:modified xsi:type="dcterms:W3CDTF">2024-09-24T06:10:18Z</dcterms:modified>
  <cp:category/>
</cp:coreProperties>
</file>