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9小野町_0905\"/>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<sst xmlns="http://schemas.openxmlformats.org/spreadsheetml/2006/main" count="1140" uniqueCount="593">
  <si>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</si>
  <si>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</si>
  <si>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</si>
  <si>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</si>
  <si>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</si>
  <si>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</si>
  <si>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</si>
  <si>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</si>
  <si>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</si>
  <si>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</si>
  <si>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</si>
  <si>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</si>
  <si>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</si>
  <si>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</si>
  <si>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</si>
  <si>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</si>
  <si>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</si>
  <si>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</si>
  <si>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</si>
  <si>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</si>
  <si>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</si>
  <si>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</si>
  <si>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</si>
  <si>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</si>
  <si>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</si>
  <si>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</si>
  <si>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</si>
  <si>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</si>
  <si>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</si>
  <si>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</si>
  <si>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</si>
  <si>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</si>
  <si>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</si>
  <si>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</si>
  <si>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</si>
  <si>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</si>
  <si>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</si>
  <si>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</si>
  <si>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</si>
  <si>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</si>
  <si>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</si>
  <si>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</si>
  <si>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</si>
  <si>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</si>
  <si>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</si>
  <si>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</si>
  <si>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</si>
  <si>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</si>
  <si>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</si>
  <si>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</si>
  <si>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</si>
  <si>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</si>
  <si>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</si>
  <si>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</si>
  <si>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</si>
  <si>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</si>
  <si>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</si>
  <si>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</si>
  <si>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</si>
  <si>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</si>
  <si>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</si>
  <si>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</si>
  <si>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</si>
  <si>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</si>
  <si>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</si>
  <si>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</si>
  <si>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</si>
  <si>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</si>
  <si>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</si>
  <si>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</si>
  <si>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</si>
  <si>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</si>
  <si>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</si>
  <si>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</si>
  <si>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</si>
  <si>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</si>
  <si>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</si>
  <si>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</si>
  <si>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</si>
  <si>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</si>
  <si>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</si>
  <si>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</si>
  <si>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</si>
  <si>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</si>
  <si>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</si>
  <si>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</si>
  <si>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</si>
  <si>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</si>
  <si>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</si>
  <si>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</si>
  <si>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</si>
  <si>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</si>
  <si>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</si>
  <si>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</si>
  <si>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</si>
  <si>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</si>
  <si>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</si>
  <si>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</si>
  <si>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</si>
  <si>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</si>
  <si>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</si>
  <si>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</si>
  <si>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</si>
  <si>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</si>
  <si>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</si>
  <si>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</si>
  <si>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</si>
  <si>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</si>
  <si>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</si>
  <si>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</si>
  <si>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</si>
  <si>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</si>
  <si>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</si>
  <si>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</si>
  <si>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</si>
  <si>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</si>
  <si>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</si>
  <si>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</si>
  <si>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</si>
  <si>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</si>
  <si>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</si>
  <si>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</si>
  <si>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</si>
  <si>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</si>
  <si>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</si>
  <si>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</si>
  <si>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</si>
  <si>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</si>
  <si>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</si>
  <si>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</si>
  <si>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</si>
  <si>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</si>
  <si>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</si>
  <si>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</si>
  <si>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</si>
  <si>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</si>
  <si>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</si>
  <si>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</si>
  <si>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</si>
  <si>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</si>
  <si>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</si>
  <si>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</si>
  <si>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</si>
  <si>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</si>
  <si>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</si>
  <si>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</si>
  <si>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</si>
  <si>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</si>
  <si>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</si>
  <si>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</si>
  <si>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</si>
  <si>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</si>
  <si>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</si>
  <si>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</si>
  <si>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</si>
  <si>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</si>
  <si>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</si>
  <si>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</si>
  <si>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</si>
  <si>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</si>
  <si>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</si>
  <si>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</si>
  <si>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</si>
  <si>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</si>
  <si>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</si>
  <si>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</si>
  <si>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</si>
  <si>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</si>
  <si>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</si>
  <si>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</si>
  <si>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</si>
  <si>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</si>
  <si>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</si>
  <si>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</si>
  <si>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</si>
  <si>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</si>
  <si>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</si>
  <si>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</si>
  <si>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</si>
  <si>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</si>
  <si>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</si>
  <si>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</si>
  <si>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</si>
  <si>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</si>
  <si>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</si>
  <si>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</si>
  <si>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</si>
  <si>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</si>
  <si>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</si>
  <si>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</si>
  <si>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</si>
  <si>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</si>
  <si>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</si>
  <si>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</si>
  <si>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</si>
  <si>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</si>
  <si>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</si>
  <si>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</si>
  <si>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</si>
  <si>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</si>
  <si>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</si>
  <si>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</si>
  <si>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</si>
  <si>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</si>
  <si>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</si>
  <si>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</si>
  <si>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</si>
  <si>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</si>
  <si>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</si>
  <si>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</si>
  <si>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</si>
  <si>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</si>
  <si>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</si>
  <si>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</si>
  <si>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</si>
  <si>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</si>
  <si>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</si>
  <si>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福島県小野町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</si>
  <si>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</si>
  <si>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</si>
  <si>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</si>
  <si>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</si>
  <si>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</si>
  <si>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</si>
  <si>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</si>
  <si>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</si>
  <si>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</si>
  <si>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</si>
  <si>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</si>
  <si>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</si>
  <si>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</si>
  <si>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</si>
  <si>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</si>
  <si>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</si>
  <si>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</si>
  <si>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</si>
  <si>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</si>
  <si>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</si>
  <si>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</si>
  <si>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</si>
  <si>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</si>
  <si>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</si>
  <si>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</si>
  <si>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</si>
  <si>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</si>
  <si>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</si>
  <si>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</si>
  <si>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</si>
  <si>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</si>
  <si>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</si>
  <si>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</si>
  <si>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</si>
  <si>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</si>
  <si>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</si>
  <si>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</si>
  <si>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</si>
  <si>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</si>
  <si>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</si>
  <si>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</si>
  <si>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</si>
  <si>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</si>
  <si>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</si>
  <si>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</si>
  <si>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</si>
  <si>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</si>
  <si>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</si>
  <si>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</si>
  <si>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</si>
  <si>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</si>
  <si>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</si>
  <si>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</si>
  <si>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</si>
  <si>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</si>
  <si>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</si>
  <si>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</si>
  <si>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</si>
  <si>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</si>
  <si>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</si>
  <si>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</si>
  <si>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</si>
  <si>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</si>
  <si>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</si>
  <si>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</si>
  <si>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</si>
  <si>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</si>
  <si>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</si>
  <si>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</si>
  <si>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</si>
  <si>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</si>
  <si>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</si>
  <si>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</si>
  <si>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</si>
  <si>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</si>
  <si>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</si>
  <si>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</si>
  <si>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</si>
  <si>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</si>
  <si>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</si>
  <si>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</si>
  <si>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</si>
  <si>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</si>
  <si>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</si>
  <si>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</si>
  <si>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</si>
  <si>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</si>
  <si>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</si>
  <si>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</si>
  <si>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</si>
  <si>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</si>
  <si>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</si>
  <si>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</si>
  <si>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</si>
  <si>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</si>
  <si>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</si>
  <si>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</si>
  <si>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</si>
  <si>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</si>
  <si>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</si>
  <si>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</si>
  <si>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</si>
  <si>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</si>
  <si>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</si>
  <si>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</si>
  <si>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</si>
  <si>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</si>
  <si>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</si>
  <si>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</si>
  <si>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</si>
  <si>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</si>
  <si>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</si>
  <si>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</si>
  <si>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</si>
  <si>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</si>
  <si>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</si>
  <si>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</si>
  <si>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</si>
  <si>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</si>
  <si>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</si>
  <si>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</si>
  <si>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</si>
  <si>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</si>
  <si>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</si>
  <si>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</si>
  <si>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</si>
  <si>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</si>
  <si>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</si>
  <si>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</si>
  <si>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</si>
  <si>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</si>
  <si>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</si>
  <si>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</si>
  <si>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</si>
  <si>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</si>
  <si>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</si>
  <si>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</si>
  <si>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</si>
  <si>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</si>
  <si>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</si>
  <si>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</si>
  <si>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</si>
  <si>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</si>
  <si>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</si>
  <si>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</si>
  <si>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</si>
  <si>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</si>
  <si>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</si>
  <si>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</si>
  <si>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</si>
  <si>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</si>
  <si>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</si>
  <si>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福島県小野町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</si>
  <si>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</si>
  <si>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</si>
  <si>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</si>
  <si>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</si>
  <si>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</si>
  <si>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</si>
  <si>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</si>
  <si>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</si>
  <si>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</si>
  <si>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</si>
  <si>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</si>
  <si>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</si>
  <si>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</si>
  <si>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</si>
  <si>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</si>
  <si>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</si>
  <si>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</si>
  <si>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</si>
  <si>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</si>
  <si>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</si>
  <si>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</si>
  <si>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</si>
  <si>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</si>
  <si>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</si>
  <si>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</si>
  <si>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</si>
  <si>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</si>
  <si>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</si>
  <si>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</si>
  <si>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</si>
  <si>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</si>
  <si>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</si>
  <si>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</si>
  <si>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</si>
  <si>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</si>
  <si>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</si>
  <si>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</si>
  <si>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</si>
  <si>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</si>
  <si>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</si>
  <si>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</si>
  <si>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</si>
  <si>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</si>
  <si>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</si>
  <si>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</si>
  <si>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</si>
  <si>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</si>
  <si>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</si>
  <si>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</si>
  <si>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</si>
  <si>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</si>
  <si>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</si>
  <si>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</si>
  <si>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</si>
  <si>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</si>
  <si>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</si>
  <si>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</si>
  <si>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</si>
  <si>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</si>
  <si>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</si>
  <si>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</si>
  <si>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</si>
  <si>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</si>
  <si>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</si>
  <si>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</si>
  <si>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</si>
  <si>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</si>
  <si>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</si>
  <si>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</si>
  <si>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</si>
  <si>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</si>
  <si>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</si>
  <si>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</si>
  <si>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</si>
  <si>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</si>
  <si>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</si>
  <si>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</si>
  <si>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</si>
  <si>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</si>
  <si>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</si>
  <si>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</si>
  <si>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</si>
  <si>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</si>
  <si>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</si>
  <si>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</si>
  <si>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</si>
  <si>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</si>
  <si>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</si>
  <si>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</si>
  <si>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</si>
  <si>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</si>
  <si>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</si>
  <si>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</si>
  <si>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</si>
  <si>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</si>
  <si>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</si>
  <si>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</si>
  <si>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</si>
  <si>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</si>
  <si>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</si>
  <si>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</si>
  <si>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</si>
  <si>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</si>
  <si>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</si>
  <si>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</si>
  <si>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</si>
  <si>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</si>
  <si>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</si>
  <si>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</si>
  <si>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</si>
  <si>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</si>
  <si>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</si>
  <si>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</si>
  <si>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</si>
  <si>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</si>
  <si>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</si>
  <si>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</si>
  <si>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</si>
  <si>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</si>
  <si>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</si>
  <si>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</si>
  <si>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</si>
  <si>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</si>
  <si>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</si>
  <si>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</si>
  <si>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</si>
  <si>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</si>
  <si>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</si>
  <si>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</si>
  <si>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</si>
  <si>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</si>
  <si>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</si>
  <si>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</si>
  <si>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</si>
  <si>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</si>
  <si>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</si>
  <si>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</si>
  <si>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</si>
  <si>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</si>
  <si>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</si>
  <si>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</si>
  <si>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</si>
  <si>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</si>
  <si>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</si>
  <si>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</si>
  <si>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</si>
  <si>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</si>
  <si>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</si>
  <si>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</si>
  <si>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</si>
  <si>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</si>
  <si>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</si>
  <si>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</si>
  <si>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</si>
  <si>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</si>
  <si>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</si>
  <si>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</si>
  <si>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</si>
  <si>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</si>
  <si>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</si>
  <si>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</si>
  <si>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</si>
  <si>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</si>
  <si>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</si>
  <si>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</si>
  <si>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</si>
  <si>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</si>
  <si>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</si>
  <si>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</si>
  <si>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</si>
  <si>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</si>
  <si>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</si>
  <si>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</si>
  <si>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</si>
  <si>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</si>
  <si>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</si>
  <si>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</si>
  <si>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</si>
  <si>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</si>
  <si>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</si>
  <si>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</si>
  <si>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</si>
  <si>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</si>
  <si>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0.05</t>
  </si>
  <si>
    <t>▲ 2.52</t>
  </si>
  <si>
    <t>一般会計</t>
  </si>
  <si>
    <t>介護保険特別会計</t>
  </si>
  <si>
    <t>水道事業特別会計</t>
  </si>
  <si>
    <t>国民健康保険特別会計</t>
  </si>
  <si>
    <t>後期高齢者医療特別会計</t>
  </si>
  <si>
    <t>浄化槽整備推進事業特別会計</t>
  </si>
  <si>
    <t>文化・体育振興基金特別会計</t>
  </si>
  <si>
    <t>その他会計（赤字）</t>
  </si>
  <si>
    <t>その他会計（黒字）</t>
  </si>
  <si>
    <t>H30</t>
    <phoneticPr fontId="5"/>
  </si>
  <si>
    <t>R01</t>
    <phoneticPr fontId="5"/>
  </si>
  <si>
    <t>R02</t>
    <phoneticPr fontId="5"/>
  </si>
  <si>
    <t>R03</t>
    <phoneticPr fontId="5"/>
  </si>
  <si>
    <t>R04</t>
    <phoneticPr fontId="5"/>
  </si>
  <si>
    <t>公立小野町地方綜合病院企業団（病院企業会計）</t>
    <rPh sb="13" eb="14">
      <t>ダン</t>
    </rPh>
    <rPh sb="15" eb="21">
      <t>ビョウインキギョウカイケイ</t>
    </rPh>
    <phoneticPr fontId="2"/>
  </si>
  <si>
    <t>郡山地方広域消防組合（一般会計）</t>
    <rPh sb="0" eb="10">
      <t>コオリヤマチホウコウイキショウボウクミアイ</t>
    </rPh>
    <rPh sb="11" eb="15">
      <t>イッパンカイケイ</t>
    </rPh>
    <phoneticPr fontId="2"/>
  </si>
  <si>
    <t>福島県後期高齢者医療広域連合（一般会計）</t>
    <rPh sb="0" eb="10">
      <t>フクシマケンコウキコウレイシャイリョウ</t>
    </rPh>
    <rPh sb="10" eb="14">
      <t>コウイキレンゴウ</t>
    </rPh>
    <rPh sb="15" eb="19">
      <t>イッパンカイケイ</t>
    </rPh>
    <phoneticPr fontId="2"/>
  </si>
  <si>
    <t>福島県後期高齢者医療広域連合（後期高齢者医療特別会計）</t>
    <rPh sb="0" eb="10">
      <t>フクシマケンコウキコウレイシャイリョウ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</si>
  <si>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福島県市町村総合事務組合（一般会計）</t>
    <rPh sb="0" eb="12">
      <t>フクシマケンシチョウソンソウゴウジムクミアイ</t>
    </rPh>
    <rPh sb="13" eb="17">
      <t>イッパンカイケイ</t>
    </rPh>
    <phoneticPr fontId="2"/>
  </si>
  <si>
    <t>福島県市町村総合事務組合（消防補償等特別会計）</t>
    <rPh sb="0" eb="12">
      <t>フクシマケンシチョウソンソウゴウジムクミアイ</t>
    </rPh>
    <rPh sb="13" eb="22">
      <t>ショウボウホショウトウトクベツカイケイ</t>
    </rPh>
    <phoneticPr fontId="2"/>
  </si>
  <si>
    <t>福島県市町村総合事務組合（消防費じゅつ金特別会計）</t>
    <rPh sb="0" eb="12">
      <t>フクシマケンシチョウソンソウゴウジムクミアイ</t>
    </rPh>
    <rPh sb="13" eb="16">
      <t>ショウボウヒ</t>
    </rPh>
    <rPh sb="19" eb="20">
      <t>キン</t>
    </rPh>
    <rPh sb="20" eb="24">
      <t>トクベツカイケイ</t>
    </rPh>
    <phoneticPr fontId="2"/>
  </si>
  <si>
    <t>福島県市町村総合事務組合（非常勤職員公務災害補償特別会計）</t>
    <rPh sb="0" eb="12">
      <t>フクシマケンシチョウソンソウゴウジムクミアイ</t>
    </rPh>
    <rPh sb="13" eb="24">
      <t>ヒジョウキンショクインコウムサイガイホショウ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</si>
  <si>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23">
      <t>カンリトクベツカイケイ</t>
    </rPh>
    <phoneticPr fontId="2"/>
  </si>
  <si>
    <t>（株）まちづくり小野</t>
    <rPh sb="1" eb="2">
      <t>カブ</t>
    </rPh>
    <rPh sb="8" eb="10">
      <t>オノ</t>
    </rPh>
    <phoneticPr fontId="2"/>
  </si>
  <si>
    <t>出資しているが、損益補償契約を締結していないため、団体名のみ計上</t>
    <phoneticPr fontId="2"/>
  </si>
  <si>
    <t>田村広域行政組合（一般会計）</t>
    <rPh sb="0" eb="8">
      <t>タムラコウイキギョウセイクミアイ</t>
    </rPh>
    <rPh sb="9" eb="13">
      <t>イッパンカイケイ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</si>
  <si>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</si>
  <si>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</si>
  <si>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</si>
  <si>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</si>
  <si>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</si>
  <si>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将来負担比率について、上記同様である。
実質公債費比率については、類似団体内平均値よりはやや下回っており、令和3年度まで減少傾向であったものが今回、前年度比0.2％増に転じた。平成27年度より過疎対策事業債等の発行に伴い地方債の残高が年々増加していることから、新規の町債発行は財政状況を注視しながら、身の丈に合った財政運営を行っていく必要がある。</t>
    <rPh sb="0" eb="6">
      <t>ショウライフタンヒリツ</t>
    </rPh>
    <rPh sb="11" eb="15">
      <t>ジョウキドウヨウ</t>
    </rPh>
    <rPh sb="20" eb="25">
      <t>ジッシツコウサイヒ</t>
    </rPh>
    <rPh sb="25" eb="27">
      <t>ヒリツ</t>
    </rPh>
    <rPh sb="33" eb="37">
      <t>ルイジダンタイ</t>
    </rPh>
    <rPh sb="37" eb="38">
      <t>ナイ</t>
    </rPh>
    <rPh sb="38" eb="41">
      <t>ヘイキンチ</t>
    </rPh>
    <rPh sb="46" eb="48">
      <t>シタマワ</t>
    </rPh>
    <rPh sb="53" eb="55">
      <t>レイワ</t>
    </rPh>
    <rPh sb="56" eb="58">
      <t>ネンド</t>
    </rPh>
    <rPh sb="60" eb="64">
      <t>ゲンショウケイコウ</t>
    </rPh>
    <rPh sb="71" eb="73">
      <t>コンカイ</t>
    </rPh>
    <rPh sb="74" eb="78">
      <t>ゼンネンドヒ</t>
    </rPh>
    <rPh sb="82" eb="83">
      <t>ゾウ</t>
    </rPh>
    <rPh sb="84" eb="85">
      <t>テン</t>
    </rPh>
    <rPh sb="88" eb="90">
      <t>ヘイセイ</t>
    </rPh>
    <rPh sb="92" eb="94">
      <t>ネンド</t>
    </rPh>
    <rPh sb="96" eb="103">
      <t>カソタイサクジギョウサイ</t>
    </rPh>
    <rPh sb="103" eb="104">
      <t>トウ</t>
    </rPh>
    <rPh sb="105" eb="107">
      <t>ハッコウ</t>
    </rPh>
    <rPh sb="108" eb="109">
      <t>トモナ</t>
    </rPh>
    <rPh sb="110" eb="113">
      <t>チホウサイ</t>
    </rPh>
    <rPh sb="114" eb="116">
      <t>ザンダカ</t>
    </rPh>
    <rPh sb="117" eb="119">
      <t>ネンネン</t>
    </rPh>
    <rPh sb="119" eb="121">
      <t>ゾウカ</t>
    </rPh>
    <rPh sb="130" eb="132">
      <t>シンキ</t>
    </rPh>
    <rPh sb="133" eb="137">
      <t>チョウサイハッコウ</t>
    </rPh>
    <rPh sb="138" eb="142">
      <t>ザイセイジョウキョウ</t>
    </rPh>
    <rPh sb="143" eb="145">
      <t>チュウシ</t>
    </rPh>
    <rPh sb="150" eb="151">
      <t>ミ</t>
    </rPh>
    <rPh sb="152" eb="153">
      <t>タケ</t>
    </rPh>
    <rPh sb="154" eb="155">
      <t>ア</t>
    </rPh>
    <rPh sb="157" eb="161">
      <t>ザイセイウンエイ</t>
    </rPh>
    <rPh sb="162" eb="163">
      <t>オコナ</t>
    </rPh>
    <rPh sb="167" eb="169">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</si>
  <si>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</si>
  <si>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</si>
  <si>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</si>
  <si>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将来負担比率について、地方債の残高は増加しているが、充当可能財源等が上回っていることから、マイナス値となっていないため算出されていない。
有形固定資産減価償却率については、類似団体内平均値より低く比較的良好であるが、役場庁舎を含む公共施設やインフラ施設の老朽化が進んでいることから、今後も人口減少等によりさらに厳しさを増す財政状況を見据え、中長期的な視点で施設整備や維持更新を行っていく必要がある。</t>
    <rPh sb="0" eb="6">
      <t>ショウライフタンヒリツ</t>
    </rPh>
    <rPh sb="11" eb="14">
      <t>チホウサイ</t>
    </rPh>
    <rPh sb="15" eb="17">
      <t>ザンダカ</t>
    </rPh>
    <rPh sb="18" eb="20">
      <t>ゾウカ</t>
    </rPh>
    <rPh sb="26" eb="28">
      <t>ジュウトウ</t>
    </rPh>
    <rPh sb="28" eb="30">
      <t>カノウ</t>
    </rPh>
    <rPh sb="30" eb="32">
      <t>ザイゲン</t>
    </rPh>
    <rPh sb="32" eb="33">
      <t>トウ</t>
    </rPh>
    <rPh sb="34" eb="36">
      <t>ウワマワ</t>
    </rPh>
    <rPh sb="49" eb="50">
      <t>チ</t>
    </rPh>
    <rPh sb="59" eb="61">
      <t>サンシュツ</t>
    </rPh>
    <rPh sb="69" eb="75">
      <t>ユウケイコテイシサン</t>
    </rPh>
    <rPh sb="75" eb="80">
      <t>ゲンカショウキャクリツ</t>
    </rPh>
    <rPh sb="86" eb="94">
      <t>ルイジダンタイナイヘイキンチ</t>
    </rPh>
    <rPh sb="96" eb="97">
      <t>ヒク</t>
    </rPh>
    <rPh sb="98" eb="103">
      <t>ヒカクテキリョウコウ</t>
    </rPh>
    <rPh sb="108" eb="112">
      <t>ヤクバチョウシャ</t>
    </rPh>
    <rPh sb="113" eb="114">
      <t>フク</t>
    </rPh>
    <rPh sb="115" eb="119">
      <t>コウキョウシセツ</t>
    </rPh>
    <rPh sb="124" eb="126">
      <t>シセツ</t>
    </rPh>
    <rPh sb="127" eb="130">
      <t>ロウキュウカ</t>
    </rPh>
    <rPh sb="131" eb="132">
      <t>スス</t>
    </rPh>
    <rPh sb="141" eb="143">
      <t>コンゴ</t>
    </rPh>
    <rPh sb="144" eb="149">
      <t>ジンコウゲンショウトウ</t>
    </rPh>
    <rPh sb="155" eb="156">
      <t>キビ</t>
    </rPh>
    <rPh sb="159" eb="160">
      <t>マ</t>
    </rPh>
    <rPh sb="161" eb="165">
      <t>ザイセイジョウキョウ</t>
    </rPh>
    <rPh sb="166" eb="168">
      <t>ミス</t>
    </rPh>
    <rPh sb="170" eb="174">
      <t>チュウチョウキテキ</t>
    </rPh>
    <rPh sb="175" eb="177">
      <t>シテン</t>
    </rPh>
    <rPh sb="178" eb="182">
      <t>シセツセイビ</t>
    </rPh>
    <rPh sb="183" eb="187">
      <t>イジコウシン</t>
    </rPh>
    <rPh sb="188" eb="189">
      <t>オコナ</t>
    </rPh>
    <rPh sb="193" eb="195">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</si>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</sst>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126525</c:v>
                </c:pt>
                <c:pt idx="3">
                  <c:v>122054</c:v>
                </c:pt>
                <c:pt idx="4">
                  <c:v>111644</c:v>
                </c:pt>
              </c:numCache>
            </c:numRef>
          </c:val>
          <c:smooth val="0"/>
          <c:extLst>
            <c:ext xmlns:c16="http://schemas.microsoft.com/office/drawing/2014/chart" uri="{C3380CC4-5D6E-409C-BE32-E72D297353CC}">
              <c16:uniqueId val="{00000000-615A-4C26-9665-B6CCA54ECF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91984</c:v>
                </c:pt>
                <c:pt idx="1">
                  <c:v>118561</c:v>
                </c:pt>
                <c:pt idx="2">
                  <c:v>115460</c:v>
                </c:pt>
                <c:pt idx="3">
                  <c:v>100009</c:v>
                </c:pt>
                <c:pt idx="4">
                  <c:v>85080</c:v>
                </c:pt>
              </c:numCache>
            </c:numRef>
          </c:val>
          <c:smooth val="0"/>
          <c:extLst>
            <c:ext xmlns:c16="http://schemas.microsoft.com/office/drawing/2014/chart" uri="{C3380CC4-5D6E-409C-BE32-E72D297353CC}">
              <c16:uniqueId val="{00000001-615A-4C26-9665-B6CCA54ECF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4.71</c:v>
                </c:pt>
                <c:pt idx="1">
                  <c:v>4.55</c:v>
                </c:pt>
                <c:pt idx="2">
                  <c:v>5.97</c:v>
                </c:pt>
                <c:pt idx="3">
                  <c:v>5.75</c:v>
                </c:pt>
                <c:pt idx="4">
                  <c:v>7.48</c:v>
                </c:pt>
              </c:numCache>
            </c:numRef>
          </c:val>
          <c:extLst>
            <c:ext xmlns:c16="http://schemas.microsoft.com/office/drawing/2014/chart" uri="{C3380CC4-5D6E-409C-BE32-E72D297353CC}">
              <c16:uniqueId val="{00000000-D1E0-4B06-81E1-0500B186F9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28.46</c:v>
                </c:pt>
                <c:pt idx="1">
                  <c:v>26.91</c:v>
                </c:pt>
                <c:pt idx="2">
                  <c:v>26.4</c:v>
                </c:pt>
                <c:pt idx="3">
                  <c:v>32.78</c:v>
                </c:pt>
                <c:pt idx="4">
                  <c:v>35.380000000000003</c:v>
                </c:pt>
              </c:numCache>
            </c:numRef>
          </c:val>
          <c:extLst>
            <c:ext xmlns:c16="http://schemas.microsoft.com/office/drawing/2014/chart" uri="{C3380CC4-5D6E-409C-BE32-E72D297353CC}">
              <c16:uniqueId val="{00000001-D1E0-4B06-81E1-0500B186F9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-0.05</c:v>
                </c:pt>
                <c:pt idx="1">
                  <c:v>-2.52</c:v>
                </c:pt>
                <c:pt idx="2">
                  <c:v>3.28</c:v>
                </c:pt>
                <c:pt idx="3">
                  <c:v>8.1199999999999992</c:v>
                </c:pt>
                <c:pt idx="4">
                  <c:v>2.58</c:v>
                </c:pt>
              </c:numCache>
            </c:numRef>
          </c:val>
          <c:smooth val="0"/>
          <c:extLst>
            <c:ext xmlns:c16="http://schemas.microsoft.com/office/drawing/2014/chart" uri="{C3380CC4-5D6E-409C-BE32-E72D297353CC}">
              <c16:uniqueId val="{00000002-D1E0-4B06-81E1-0500B186F9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7E-4827-A084-37414C84AA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7E-4827-A084-37414C84AA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7E-4827-A084-37414C84AA79}"/>
            </c:ext>
          </c:extLst>
        </c:ser>
        <c:ser>
          <c:idx val="3"/>
          <c:order val="3"/>
          <c:tx>
            <c:strRef>
              <c:f>データシート!$A$30</c:f>
              <c:strCache>
                <c:ptCount val="1"/>
                <c:pt idx="0">
                  <c:v>文化・体育振興基金特別会計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3-BD7E-4827-A084-37414C84AA79}"/>
            </c:ext>
          </c:extLst>
        </c:ser>
        <c:ser>
          <c:idx val="4"/>
          <c:order val="4"/>
          <c:tx>
            <c:strRef>
              <c:f>データシート!$A$31</c:f>
              <c:strCache>
                <c:ptCount val="1"/>
                <c:pt idx="0">
                  <c:v>浄化槽整備推進事業特別会計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0.1</c:v>
                </c:pt>
                <c:pt idx="4">
                  <c:v>#N/A</c:v>
                </c:pt>
                <c:pt idx="5">
                  <c:v>0.11</c:v>
                </c:pt>
                <c:pt idx="6">
                  <c:v>#N/A</c:v>
                </c:pt>
                <c:pt idx="7">
                  <c:v>0.09</c:v>
                </c:pt>
                <c:pt idx="8">
                  <c:v>#N/A</c:v>
                </c:pt>
                <c:pt idx="9">
                  <c:v>0.01</c:v>
                </c:pt>
              </c:numCache>
            </c:numRef>
          </c:val>
          <c:extLst>
            <c:ext xmlns:c16="http://schemas.microsoft.com/office/drawing/2014/chart" uri="{C3380CC4-5D6E-409C-BE32-E72D297353CC}">
              <c16:uniqueId val="{00000004-BD7E-4827-A084-37414C84AA7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0.05</c:v>
                </c:pt>
              </c:numCache>
            </c:numRef>
          </c:val>
          <c:extLst>
            <c:ext xmlns:c16="http://schemas.microsoft.com/office/drawing/2014/chart" uri="{C3380CC4-5D6E-409C-BE32-E72D297353CC}">
              <c16:uniqueId val="{00000005-BD7E-4827-A084-37414C84AA7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0.63</c:v>
                </c:pt>
                <c:pt idx="2">
                  <c:v>#N/A</c:v>
                </c:pt>
                <c:pt idx="3">
                  <c:v>1.25</c:v>
                </c:pt>
                <c:pt idx="4">
                  <c:v>#N/A</c:v>
                </c:pt>
                <c:pt idx="5">
                  <c:v>2.34</c:v>
                </c:pt>
                <c:pt idx="6">
                  <c:v>#N/A</c:v>
                </c:pt>
                <c:pt idx="7">
                  <c:v>2.2400000000000002</c:v>
                </c:pt>
                <c:pt idx="8">
                  <c:v>#N/A</c:v>
                </c:pt>
                <c:pt idx="9">
                  <c:v>2.74</c:v>
                </c:pt>
              </c:numCache>
            </c:numRef>
          </c:val>
          <c:extLst>
            <c:ext xmlns:c16="http://schemas.microsoft.com/office/drawing/2014/chart" uri="{C3380CC4-5D6E-409C-BE32-E72D297353CC}">
              <c16:uniqueId val="{00000006-BD7E-4827-A084-37414C84AA79}"/>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3.54</c:v>
                </c:pt>
                <c:pt idx="2">
                  <c:v>#N/A</c:v>
                </c:pt>
                <c:pt idx="3">
                  <c:v>4.16</c:v>
                </c:pt>
                <c:pt idx="4">
                  <c:v>#N/A</c:v>
                </c:pt>
                <c:pt idx="5">
                  <c:v>4.51</c:v>
                </c:pt>
                <c:pt idx="6">
                  <c:v>#N/A</c:v>
                </c:pt>
                <c:pt idx="7">
                  <c:v>5.04</c:v>
                </c:pt>
                <c:pt idx="8">
                  <c:v>#N/A</c:v>
                </c:pt>
                <c:pt idx="9">
                  <c:v>4.62</c:v>
                </c:pt>
              </c:numCache>
            </c:numRef>
          </c:val>
          <c:extLst>
            <c:ext xmlns:c16="http://schemas.microsoft.com/office/drawing/2014/chart" uri="{C3380CC4-5D6E-409C-BE32-E72D297353CC}">
              <c16:uniqueId val="{00000007-BD7E-4827-A084-37414C84AA7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2.79</c:v>
                </c:pt>
                <c:pt idx="2">
                  <c:v>#N/A</c:v>
                </c:pt>
                <c:pt idx="3">
                  <c:v>4.6500000000000004</c:v>
                </c:pt>
                <c:pt idx="4">
                  <c:v>#N/A</c:v>
                </c:pt>
                <c:pt idx="5">
                  <c:v>4.5599999999999996</c:v>
                </c:pt>
                <c:pt idx="6">
                  <c:v>#N/A</c:v>
                </c:pt>
                <c:pt idx="7">
                  <c:v>3.82</c:v>
                </c:pt>
                <c:pt idx="8">
                  <c:v>#N/A</c:v>
                </c:pt>
                <c:pt idx="9">
                  <c:v>4.93</c:v>
                </c:pt>
              </c:numCache>
            </c:numRef>
          </c:val>
          <c:extLst>
            <c:ext xmlns:c16="http://schemas.microsoft.com/office/drawing/2014/chart" uri="{C3380CC4-5D6E-409C-BE32-E72D297353CC}">
              <c16:uniqueId val="{00000008-BD7E-4827-A084-37414C84AA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c:v>
                </c:pt>
                <c:pt idx="2">
                  <c:v>#N/A</c:v>
                </c:pt>
                <c:pt idx="3">
                  <c:v>4.54</c:v>
                </c:pt>
                <c:pt idx="4">
                  <c:v>#N/A</c:v>
                </c:pt>
                <c:pt idx="5">
                  <c:v>5.95</c:v>
                </c:pt>
                <c:pt idx="6">
                  <c:v>#N/A</c:v>
                </c:pt>
                <c:pt idx="7">
                  <c:v>5.73</c:v>
                </c:pt>
                <c:pt idx="8">
                  <c:v>#N/A</c:v>
                </c:pt>
                <c:pt idx="9">
                  <c:v>7.47</c:v>
                </c:pt>
              </c:numCache>
            </c:numRef>
          </c:val>
          <c:extLst>
            <c:ext xmlns:c16="http://schemas.microsoft.com/office/drawing/2014/chart" uri="{C3380CC4-5D6E-409C-BE32-E72D297353CC}">
              <c16:uniqueId val="{00000009-BD7E-4827-A084-37414C84AA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401</c:v>
                </c:pt>
                <c:pt idx="5">
                  <c:v>366</c:v>
                </c:pt>
                <c:pt idx="8">
                  <c:v>369</c:v>
                </c:pt>
                <c:pt idx="11">
                  <c:v>394</c:v>
                </c:pt>
                <c:pt idx="14">
                  <c:v>412</c:v>
                </c:pt>
              </c:numCache>
            </c:numRef>
          </c:val>
          <c:extLst>
            <c:ext xmlns:c16="http://schemas.microsoft.com/office/drawing/2014/chart" uri="{C3380CC4-5D6E-409C-BE32-E72D297353CC}">
              <c16:uniqueId val="{00000000-E6EC-4250-8BD3-3896BC7C79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EC-4250-8BD3-3896BC7C79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EC-4250-8BD3-3896BC7C79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62</c:v>
                </c:pt>
                <c:pt idx="3">
                  <c:v>38</c:v>
                </c:pt>
                <c:pt idx="6">
                  <c:v>30</c:v>
                </c:pt>
                <c:pt idx="9">
                  <c:v>23</c:v>
                </c:pt>
                <c:pt idx="12">
                  <c:v>17</c:v>
                </c:pt>
              </c:numCache>
            </c:numRef>
          </c:val>
          <c:extLst>
            <c:ext xmlns:c16="http://schemas.microsoft.com/office/drawing/2014/chart" uri="{C3380CC4-5D6E-409C-BE32-E72D297353CC}">
              <c16:uniqueId val="{00000003-E6EC-4250-8BD3-3896BC7C79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30</c:v>
                </c:pt>
                <c:pt idx="3">
                  <c:v>21</c:v>
                </c:pt>
                <c:pt idx="6">
                  <c:v>24</c:v>
                </c:pt>
                <c:pt idx="9">
                  <c:v>33</c:v>
                </c:pt>
                <c:pt idx="12">
                  <c:v>36</c:v>
                </c:pt>
              </c:numCache>
            </c:numRef>
          </c:val>
          <c:extLst>
            <c:ext xmlns:c16="http://schemas.microsoft.com/office/drawing/2014/chart" uri="{C3380CC4-5D6E-409C-BE32-E72D297353CC}">
              <c16:uniqueId val="{00000004-E6EC-4250-8BD3-3896BC7C79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EC-4250-8BD3-3896BC7C79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EC-4250-8BD3-3896BC7C79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547</c:v>
                </c:pt>
                <c:pt idx="3">
                  <c:v>445</c:v>
                </c:pt>
                <c:pt idx="6">
                  <c:v>462</c:v>
                </c:pt>
                <c:pt idx="9">
                  <c:v>497</c:v>
                </c:pt>
                <c:pt idx="12">
                  <c:v>532</c:v>
                </c:pt>
              </c:numCache>
            </c:numRef>
          </c:val>
          <c:extLst>
            <c:ext xmlns:c16="http://schemas.microsoft.com/office/drawing/2014/chart" uri="{C3380CC4-5D6E-409C-BE32-E72D297353CC}">
              <c16:uniqueId val="{00000007-E6EC-4250-8BD3-3896BC7C79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238</c:v>
                </c:pt>
                <c:pt idx="2">
                  <c:v>#N/A</c:v>
                </c:pt>
                <c:pt idx="3">
                  <c:v>#N/A</c:v>
                </c:pt>
                <c:pt idx="4">
                  <c:v>138</c:v>
                </c:pt>
                <c:pt idx="5">
                  <c:v>#N/A</c:v>
                </c:pt>
                <c:pt idx="6">
                  <c:v>#N/A</c:v>
                </c:pt>
                <c:pt idx="7">
                  <c:v>147</c:v>
                </c:pt>
                <c:pt idx="8">
                  <c:v>#N/A</c:v>
                </c:pt>
                <c:pt idx="9">
                  <c:v>#N/A</c:v>
                </c:pt>
                <c:pt idx="10">
                  <c:v>159</c:v>
                </c:pt>
                <c:pt idx="11">
                  <c:v>#N/A</c:v>
                </c:pt>
                <c:pt idx="12">
                  <c:v>#N/A</c:v>
                </c:pt>
                <c:pt idx="13">
                  <c:v>173</c:v>
                </c:pt>
                <c:pt idx="14">
                  <c:v>#N/A</c:v>
                </c:pt>
              </c:numCache>
            </c:numRef>
          </c:val>
          <c:smooth val="0"/>
          <c:extLst>
            <c:ext xmlns:c16="http://schemas.microsoft.com/office/drawing/2014/chart" uri="{C3380CC4-5D6E-409C-BE32-E72D297353CC}">
              <c16:uniqueId val="{00000008-E6EC-4250-8BD3-3896BC7C79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4291</c:v>
                </c:pt>
                <c:pt idx="5">
                  <c:v>4487</c:v>
                </c:pt>
                <c:pt idx="8">
                  <c:v>4589</c:v>
                </c:pt>
                <c:pt idx="11">
                  <c:v>4640</c:v>
                </c:pt>
                <c:pt idx="14">
                  <c:v>4508</c:v>
                </c:pt>
              </c:numCache>
            </c:numRef>
          </c:val>
          <c:extLst>
            <c:ext xmlns:c16="http://schemas.microsoft.com/office/drawing/2014/chart" uri="{C3380CC4-5D6E-409C-BE32-E72D297353CC}">
              <c16:uniqueId val="{00000000-EA4C-47A6-8B86-7D9D349369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c:v>
                </c:pt>
                <c:pt idx="5">
                  <c:v>4</c:v>
                </c:pt>
                <c:pt idx="8">
                  <c:v>3</c:v>
                </c:pt>
                <c:pt idx="11">
                  <c:v>0</c:v>
                </c:pt>
                <c:pt idx="14">
                  <c:v>0</c:v>
                </c:pt>
              </c:numCache>
            </c:numRef>
          </c:val>
          <c:extLst>
            <c:ext xmlns:c16="http://schemas.microsoft.com/office/drawing/2014/chart" uri="{C3380CC4-5D6E-409C-BE32-E72D297353CC}">
              <c16:uniqueId val="{00000001-EA4C-47A6-8B86-7D9D349369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3749</c:v>
                </c:pt>
                <c:pt idx="5">
                  <c:v>3602</c:v>
                </c:pt>
                <c:pt idx="8">
                  <c:v>3782</c:v>
                </c:pt>
                <c:pt idx="11">
                  <c:v>4242</c:v>
                </c:pt>
                <c:pt idx="14">
                  <c:v>4352</c:v>
                </c:pt>
              </c:numCache>
            </c:numRef>
          </c:val>
          <c:extLst>
            <c:ext xmlns:c16="http://schemas.microsoft.com/office/drawing/2014/chart" uri="{C3380CC4-5D6E-409C-BE32-E72D297353CC}">
              <c16:uniqueId val="{00000002-EA4C-47A6-8B86-7D9D349369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4C-47A6-8B86-7D9D349369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4C-47A6-8B86-7D9D349369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4C-47A6-8B86-7D9D349369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924</c:v>
                </c:pt>
                <c:pt idx="3">
                  <c:v>931</c:v>
                </c:pt>
                <c:pt idx="6">
                  <c:v>754</c:v>
                </c:pt>
                <c:pt idx="9">
                  <c:v>755</c:v>
                </c:pt>
                <c:pt idx="12">
                  <c:v>747</c:v>
                </c:pt>
              </c:numCache>
            </c:numRef>
          </c:val>
          <c:extLst>
            <c:ext xmlns:c16="http://schemas.microsoft.com/office/drawing/2014/chart" uri="{C3380CC4-5D6E-409C-BE32-E72D297353CC}">
              <c16:uniqueId val="{00000006-EA4C-47A6-8B86-7D9D349369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264</c:v>
                </c:pt>
                <c:pt idx="3">
                  <c:v>234</c:v>
                </c:pt>
                <c:pt idx="6">
                  <c:v>203</c:v>
                </c:pt>
                <c:pt idx="9">
                  <c:v>227</c:v>
                </c:pt>
                <c:pt idx="12">
                  <c:v>232</c:v>
                </c:pt>
              </c:numCache>
            </c:numRef>
          </c:val>
          <c:extLst>
            <c:ext xmlns:c16="http://schemas.microsoft.com/office/drawing/2014/chart" uri="{C3380CC4-5D6E-409C-BE32-E72D297353CC}">
              <c16:uniqueId val="{00000007-EA4C-47A6-8B86-7D9D349369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234</c:v>
                </c:pt>
                <c:pt idx="3">
                  <c:v>260</c:v>
                </c:pt>
                <c:pt idx="6">
                  <c:v>219</c:v>
                </c:pt>
                <c:pt idx="9">
                  <c:v>263</c:v>
                </c:pt>
                <c:pt idx="12">
                  <c:v>306</c:v>
                </c:pt>
              </c:numCache>
            </c:numRef>
          </c:val>
          <c:extLst>
            <c:ext xmlns:c16="http://schemas.microsoft.com/office/drawing/2014/chart" uri="{C3380CC4-5D6E-409C-BE32-E72D297353CC}">
              <c16:uniqueId val="{00000008-EA4C-47A6-8B86-7D9D349369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4C-47A6-8B86-7D9D349369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5173</c:v>
                </c:pt>
                <c:pt idx="3">
                  <c:v>5450</c:v>
                </c:pt>
                <c:pt idx="6">
                  <c:v>5588</c:v>
                </c:pt>
                <c:pt idx="9">
                  <c:v>5666</c:v>
                </c:pt>
                <c:pt idx="12">
                  <c:v>5521</c:v>
                </c:pt>
              </c:numCache>
            </c:numRef>
          </c:val>
          <c:extLst>
            <c:ext xmlns:c16="http://schemas.microsoft.com/office/drawing/2014/chart" uri="{C3380CC4-5D6E-409C-BE32-E72D297353CC}">
              <c16:uniqueId val="{0000000A-EA4C-47A6-8B86-7D9D349369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4C-47A6-8B86-7D9D349369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956</c:v>
                </c:pt>
                <c:pt idx="1">
                  <c:v>1264</c:v>
                </c:pt>
                <c:pt idx="2">
                  <c:v>1305</c:v>
                </c:pt>
              </c:numCache>
            </c:numRef>
          </c:val>
          <c:extLst>
            <c:ext xmlns:c16="http://schemas.microsoft.com/office/drawing/2014/chart" uri="{C3380CC4-5D6E-409C-BE32-E72D297353CC}">
              <c16:uniqueId val="{00000000-35CC-4BED-9C05-6E60BAC9C3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324</c:v>
                </c:pt>
                <c:pt idx="1">
                  <c:v>324</c:v>
                </c:pt>
                <c:pt idx="2">
                  <c:v>324</c:v>
                </c:pt>
              </c:numCache>
            </c:numRef>
          </c:val>
          <c:extLst>
            <c:ext xmlns:c16="http://schemas.microsoft.com/office/drawing/2014/chart" uri="{C3380CC4-5D6E-409C-BE32-E72D297353CC}">
              <c16:uniqueId val="{00000001-35CC-4BED-9C05-6E60BAC9C3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2456</c:v>
                </c:pt>
                <c:pt idx="1">
                  <c:v>2607</c:v>
                </c:pt>
                <c:pt idx="2">
                  <c:v>2675</c:v>
                </c:pt>
              </c:numCache>
            </c:numRef>
          </c:val>
          <c:extLst>
            <c:ext xmlns:c16="http://schemas.microsoft.com/office/drawing/2014/chart" uri="{C3380CC4-5D6E-409C-BE32-E72D297353CC}">
              <c16:uniqueId val="{00000002-35CC-4BED-9C05-6E60BAC9C3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{C4D6948C-A4C5-4347-8A8D-E84D402293AB}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506-4860-9295-070639F344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{3470AC5E-711A-4299-A374-E5574B844E91}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06-4860-9295-070639F344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{088C1448-7B1B-4A53-A3FD-7C802C3E7081}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06-4860-9295-070639F344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{C76A364D-3286-4943-A376-50BA32639675}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06-4860-9295-070639F344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{40724636-A235-4BE8-B24C-255A9827B15F}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06-4860-9295-070639F3442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{CBC562DF-309C-408B-A025-4549AA982B29}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506-4860-9295-070639F3442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{9779090E-82D3-403C-A48E-552F51BF753C}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506-4860-9295-070639F3442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{275574FB-0036-4AB5-A623-1C999C77102D}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506-4860-9295-070639F3442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{9453847E-E3FB-45B6-984F-509753EA5DCF}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506-4860-9295-070639F344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55.9</c:v>
                </c:pt>
                <c:pt idx="16">
                  <c:v>57.3</c:v>
                </c:pt>
                <c:pt idx="24">
                  <c:v>58.5</c:v>
                </c:pt>
                <c:pt idx="32">
                  <c:v>60.8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506-4860-9295-070639F344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{1CCFF6A1-EB47-4BC5-9244-043C6F7B0A9C}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506-4860-9295-070639F344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{D79C835B-FA14-4242-A2C0-62CA98CAA9D8}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06-4860-9295-070639F344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{C935E6B6-3300-4ACD-82B6-8B3B2D72D2E7}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06-4860-9295-070639F344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{0C132449-D1B6-41EB-9081-F178CD349E25}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06-4860-9295-070639F344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{750FC215-4DB5-4DBB-874A-94D660154888}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06-4860-9295-070639F3442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{9C3CA831-B4BB-4EDB-B817-0F9B639C9F23}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506-4860-9295-070639F3442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{EAB46F1E-3634-49AB-83E8-6FACCF88D0B8}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506-4860-9295-070639F3442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{F95AE06D-F829-4D79-8024-9A09EFBC5AC6}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506-4860-9295-070639F3442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{70238F5A-ACB4-452C-AE32-8EB8CB6F911F}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506-4860-9295-070639F344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64</c:v>
                </c:pt>
                <c:pt idx="24">
                  <c:v>66.2</c:v>
                </c:pt>
                <c:pt idx="32">
                  <c:v>67.099999999999994</c:v>
                </c:pt>
              </c:numCache>
            </c:numRef>
          </c:xVal>
          <c:yVal>
            <c:numRef>
              <c:f>公会計指標分析・財政指標組合せ分析表!$BP$55:$DC$55</c:f>
              <c:numCache>
                <c:formatCode>#,##0.0;"▲ "#,##0.0</c:formatCode>
                <c:ptCount val="40"/>
                <c:pt idx="0">
                  <c:v>20.9</c:v>
                </c:pt>
                <c:pt idx="8">
                  <c:v>21</c:v>
                </c:pt>
                <c:pt idx="16">
                  <c:v>0</c:v>
                </c:pt>
                <c:pt idx="24">
                  <c:v>0</c:v>
                </c:pt>
                <c:pt idx="32">
                  <c:v>0</c:v>
                </c:pt>
              </c:numCache>
            </c:numRef>
          </c:yVal>
          <c:smooth val="0"/>
          <c:extLst>
            <c:ext xmlns:c16="http://schemas.microsoft.com/office/drawing/2014/chart" uri="{C3380CC4-5D6E-409C-BE32-E72D297353CC}">
              <c16:uniqueId val="{00000013-1506-4860-9295-070639F34424}"/>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{787C958D-E7D4-4541-92C0-83A539DF2448}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CC3-4AC2-8A62-719E6793C1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{4EBE73EA-4A1A-480C-B5EA-29D61BB6A206}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C3-4AC2-8A62-719E6793C1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{C4D8C12F-9129-402D-8195-1CC7B3ECD356}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C3-4AC2-8A62-719E6793C1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{2BF4EAF0-14B0-43A6-A69D-845B7B6093CF}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C3-4AC2-8A62-719E6793C1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{7CF61DF9-18FA-4A02-9B60-71C67192827F}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C3-4AC2-8A62-719E6793C16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{95D94131-825C-4088-B915-F98985028545}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CC3-4AC2-8A62-719E6793C16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{436C6BA4-5522-481D-8034-CA0D5EF21242}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CC3-4AC2-8A62-719E6793C16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{129AB74C-053B-434D-AA21-4AB2F2D6CCD2}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CC3-4AC2-8A62-719E6793C16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{853482C4-673F-4AA1-AA54-602C4D8E73C7}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CC3-4AC2-8A62-719E6793C1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6.1</c:v>
                </c:pt>
                <c:pt idx="16">
                  <c:v>5.6</c:v>
                </c:pt>
                <c:pt idx="24">
                  <c:v>4.5</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C3-4AC2-8A62-719E6793C1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{B925B234-7E53-4E7C-9F21-884A6B454A1B}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CC3-4AC2-8A62-719E6793C1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{438ADDF0-218A-49AD-98C0-DD11F9398002}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C3-4AC2-8A62-719E6793C1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{8F5B3C30-431F-43C1-B60B-52836FC83AFE}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C3-4AC2-8A62-719E6793C1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{0A7087D9-EFE7-4ED8-8ABB-8A8CFF4B536D}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C3-4AC2-8A62-719E6793C1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{85EDC873-5CB2-44AF-8B90-9E140841387D}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C3-4AC2-8A62-719E6793C16C}"/>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{0E44AF5A-4B05-45AB-A4EF-700434AA1444}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CC3-4AC2-8A62-719E6793C16C}"/>
                </c:ext>
              </c:extLst>
            </c:dLbl>
            <c:dLbl>
              <c:idx val="16"/>
              <c:layout>
                <c:manualLayout>
                  <c:x val="-4.4905057365901176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{AF1033E0-FC9C-4919-9A64-D1369C719DAB}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CC3-4AC2-8A62-719E6793C16C}"/>
                </c:ext>
              </c:extLst>
            </c:dLbl>
            <c:dLbl>
              <c:idx val="24"/>
              <c:layout>
                <c:manualLayout>
                  <c:x val="-1.823562808424999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{47C9F247-91B0-492F-AF6E-83A32D0702F5}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CC3-4AC2-8A62-719E6793C16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{CAD84C8A-43CB-4FE6-BCAB-833892F54A81}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CC3-4AC2-8A62-719E6793C1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c:v>
                </c:pt>
                <c:pt idx="24">
                  <c:v>8</c:v>
                </c:pt>
                <c:pt idx="32">
                  <c:v>8.3000000000000007</c:v>
                </c:pt>
              </c:numCache>
            </c:numRef>
          </c:xVal>
          <c:yVal>
            <c:numRef>
              <c:f>公会計指標分析・財政指標組合せ分析表!$BP$77:$DC$77</c:f>
              <c:numCache>
                <c:formatCode>#,##0.0;"▲ "#,##0.0</c:formatCode>
                <c:ptCount val="40"/>
                <c:pt idx="0">
                  <c:v>20.9</c:v>
                </c:pt>
                <c:pt idx="8">
                  <c:v>21</c:v>
                </c:pt>
                <c:pt idx="16">
                  <c:v>0</c:v>
                </c:pt>
                <c:pt idx="24">
                  <c:v>0</c:v>
                </c:pt>
                <c:pt idx="32">
                  <c:v>0</c:v>
                </c:pt>
              </c:numCache>
            </c:numRef>
          </c:yVal>
          <c:smooth val="0"/>
          <c:extLst>
            <c:ext xmlns:c16="http://schemas.microsoft.com/office/drawing/2014/chart" uri="{C3380CC4-5D6E-409C-BE32-E72D297353CC}">
              <c16:uniqueId val="{00000013-5CC3-4AC2-8A62-719E6793C16C}"/>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据置期間の終了に伴う元金償還開始により元利償還金が増加傾向にあり、前年度に比べ元利償還金等は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百万円の増となっている。</a:t>
          </a:r>
          <a:endParaRPr lang="ja-JP" altLang="ja-JP" sz="1400">
            <a:effectLst/>
          </a:endParaRPr>
        </a:p>
        <a:p>
          <a:r>
            <a:rPr kumimoji="1" lang="ja-JP" altLang="ja-JP" sz="1100">
              <a:solidFill>
                <a:schemeClr val="dk1"/>
              </a:solidFill>
              <a:effectLst/>
              <a:latin typeface="+mn-lt"/>
              <a:ea typeface="+mn-ea"/>
              <a:cs typeface="+mn-cs"/>
            </a:rPr>
            <a:t>　今後も実質公債費比率が伸びないよう、交付税措置のある有利な</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の活用を原則とし、</a:t>
          </a:r>
          <a:r>
            <a:rPr kumimoji="1" lang="ja-JP" altLang="en-US" sz="1100">
              <a:solidFill>
                <a:schemeClr val="dk1"/>
              </a:solidFill>
              <a:effectLst/>
              <a:latin typeface="+mn-lt"/>
              <a:ea typeface="+mn-ea"/>
              <a:cs typeface="+mn-cs"/>
            </a:rPr>
            <a:t>繰上償還を行うなど</a:t>
          </a:r>
          <a:r>
            <a:rPr kumimoji="1" lang="ja-JP" altLang="ja-JP" sz="1100">
              <a:solidFill>
                <a:schemeClr val="dk1"/>
              </a:solidFill>
              <a:effectLst/>
              <a:latin typeface="+mn-lt"/>
              <a:ea typeface="+mn-ea"/>
              <a:cs typeface="+mn-cs"/>
            </a:rPr>
            <a:t>現在の水準を保てるよう努める。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過疎対策事業債の新規発行により地方債残高は増加傾向にあるが、交付税措置のある起債を活用しているため、基準財政需要額算入見込額も比例して増加している。</a:t>
          </a:r>
          <a:endParaRPr lang="ja-JP" altLang="ja-JP" sz="1400">
            <a:effectLst/>
          </a:endParaRPr>
        </a:p>
        <a:p>
          <a:r>
            <a:rPr kumimoji="1" lang="ja-JP" altLang="ja-JP" sz="1100">
              <a:solidFill>
                <a:schemeClr val="dk1"/>
              </a:solidFill>
              <a:effectLst/>
              <a:latin typeface="+mn-lt"/>
              <a:ea typeface="+mn-ea"/>
              <a:cs typeface="+mn-cs"/>
            </a:rPr>
            <a:t>　今後も地方債償還額とのバランスを考慮し、将来への負担が過大にならないよう、起債の新規発行の抑制に努める。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大規模太陽光発電設備の設置に伴う固定資産税収の増等により歳入が増加</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、それらの財源を財政調整基金</a:t>
          </a:r>
          <a:r>
            <a:rPr kumimoji="1" lang="ja-JP" altLang="en-US" sz="1300">
              <a:solidFill>
                <a:schemeClr val="dk1"/>
              </a:solidFill>
              <a:effectLst/>
              <a:latin typeface="+mn-lt"/>
              <a:ea typeface="+mn-ea"/>
              <a:cs typeface="+mn-cs"/>
            </a:rPr>
            <a:t>及び公共施設等解体基金</a:t>
          </a:r>
          <a:r>
            <a:rPr kumimoji="1" lang="ja-JP" altLang="ja-JP" sz="1300">
              <a:solidFill>
                <a:schemeClr val="dk1"/>
              </a:solidFill>
              <a:effectLst/>
              <a:latin typeface="+mn-lt"/>
              <a:ea typeface="+mn-ea"/>
              <a:cs typeface="+mn-cs"/>
            </a:rPr>
            <a:t>へ積み立てたことにより全体で</a:t>
          </a:r>
          <a:r>
            <a:rPr kumimoji="1" lang="en-US" altLang="ja-JP" sz="1300">
              <a:solidFill>
                <a:schemeClr val="dk1"/>
              </a:solidFill>
              <a:effectLst/>
              <a:latin typeface="+mn-lt"/>
              <a:ea typeface="+mn-ea"/>
              <a:cs typeface="+mn-cs"/>
            </a:rPr>
            <a:t>108</a:t>
          </a:r>
          <a:r>
            <a:rPr kumimoji="1" lang="ja-JP" altLang="ja-JP" sz="1300">
              <a:solidFill>
                <a:schemeClr val="dk1"/>
              </a:solidFill>
              <a:effectLst/>
              <a:latin typeface="+mn-lt"/>
              <a:ea typeface="+mn-ea"/>
              <a:cs typeface="+mn-cs"/>
            </a:rPr>
            <a:t>百万円の増となった。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今後、公共施設の建設が予定されていることから、引き続き町税等財源の確保に努めるとともに、計画的な積立を行う。</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小中学校の統廃合や幼児教育施設の閉園等により不要となった公共施設等の解体のため、令和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年度から創設した公共施設等解体基金の計画的な積立・活用を図</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・公共施設等建設準備基金：公共施設の建設等に要する資金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・公共施設等解体基金：公共施設の解体に要する資金</a:t>
          </a:r>
          <a:endParaRPr lang="ja-JP" altLang="ja-JP" sz="1300">
            <a:effectLst/>
          </a:endParaRPr>
        </a:p>
        <a:p>
          <a:r>
            <a:rPr kumimoji="1" lang="ja-JP" altLang="ja-JP" sz="1300">
              <a:solidFill>
                <a:schemeClr val="dk1"/>
              </a:solidFill>
              <a:effectLst/>
              <a:latin typeface="+mn-lt"/>
              <a:ea typeface="+mn-ea"/>
              <a:cs typeface="+mn-cs"/>
            </a:rPr>
            <a:t>・小野町一般廃棄物最終処分場公害防止及び損害賠償等基金：一般廃棄物最終処分場に起因する郊外の発生防止に必要な措置及び公害が発生した際に生じた損害賠償等に要する資金</a:t>
          </a:r>
          <a:endParaRPr lang="ja-JP" altLang="ja-JP" sz="1300">
            <a:effectLst/>
          </a:endParaRPr>
        </a:p>
        <a:p>
          <a:r>
            <a:rPr kumimoji="1" lang="ja-JP" altLang="ja-JP" sz="1300">
              <a:solidFill>
                <a:schemeClr val="dk1"/>
              </a:solidFill>
              <a:effectLst/>
              <a:latin typeface="+mn-lt"/>
              <a:ea typeface="+mn-ea"/>
              <a:cs typeface="+mn-cs"/>
            </a:rPr>
            <a:t>・地域福祉基金：高齢者等の在宅福祉の向上及び健康の保持に資する事業、地域における福祉活動の促進、快適な生活環境の形成等を図るために要する資金</a:t>
          </a:r>
          <a:endParaRPr lang="ja-JP" altLang="ja-JP" sz="1300">
            <a:effectLst/>
          </a:endParaRPr>
        </a:p>
        <a:p>
          <a:r>
            <a:rPr kumimoji="1" lang="ja-JP" altLang="ja-JP" sz="1300">
              <a:solidFill>
                <a:schemeClr val="dk1"/>
              </a:solidFill>
              <a:effectLst/>
              <a:latin typeface="+mn-lt"/>
              <a:ea typeface="+mn-ea"/>
              <a:cs typeface="+mn-cs"/>
            </a:rPr>
            <a:t>・小野町笑顔とがんばり子育て支援基金：子育て支援全般に要する資金</a:t>
          </a:r>
          <a:endParaRPr lang="ja-JP" altLang="ja-JP" sz="1300">
            <a:effectLst/>
          </a:endParaRPr>
        </a:p>
        <a:p>
          <a:r>
            <a:rPr kumimoji="1" lang="ja-JP" altLang="ja-JP" sz="1300">
              <a:solidFill>
                <a:schemeClr val="dk1"/>
              </a:solidFill>
              <a:effectLst/>
              <a:latin typeface="+mn-lt"/>
              <a:ea typeface="+mn-ea"/>
              <a:cs typeface="+mn-cs"/>
            </a:rPr>
            <a:t>・森林環境譲与税基金：森林保全のため森林の整備に要する資金</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a:t>
          </a:r>
          <a:r>
            <a:rPr kumimoji="1" lang="ja-JP" altLang="en-US" sz="1300">
              <a:solidFill>
                <a:schemeClr val="dk1"/>
              </a:solidFill>
              <a:effectLst/>
              <a:latin typeface="+mn-lt"/>
              <a:ea typeface="+mn-ea"/>
              <a:cs typeface="+mn-cs"/>
            </a:rPr>
            <a:t>等解体</a:t>
          </a:r>
          <a:r>
            <a:rPr kumimoji="1" lang="ja-JP" altLang="ja-JP" sz="1300">
              <a:solidFill>
                <a:schemeClr val="dk1"/>
              </a:solidFill>
              <a:effectLst/>
              <a:latin typeface="+mn-lt"/>
              <a:ea typeface="+mn-ea"/>
              <a:cs typeface="+mn-cs"/>
            </a:rPr>
            <a:t>基金：</a:t>
          </a:r>
          <a:r>
            <a:rPr kumimoji="1" lang="ja-JP" altLang="en-US" sz="1300">
              <a:solidFill>
                <a:schemeClr val="dk1"/>
              </a:solidFill>
              <a:effectLst/>
              <a:latin typeface="+mn-lt"/>
              <a:ea typeface="+mn-ea"/>
              <a:cs typeface="+mn-cs"/>
            </a:rPr>
            <a:t>令和４年度新設。</a:t>
          </a:r>
          <a:r>
            <a:rPr kumimoji="1" lang="en-US" altLang="ja-JP" sz="1300">
              <a:solidFill>
                <a:schemeClr val="dk1"/>
              </a:solidFill>
              <a:effectLst/>
              <a:latin typeface="+mn-lt"/>
              <a:ea typeface="+mn-ea"/>
              <a:cs typeface="+mn-cs"/>
            </a:rPr>
            <a:t>50</a:t>
          </a:r>
          <a:r>
            <a:rPr kumimoji="1" lang="ja-JP" altLang="en-US" sz="1300">
              <a:solidFill>
                <a:schemeClr val="dk1"/>
              </a:solidFill>
              <a:effectLst/>
              <a:latin typeface="+mn-lt"/>
              <a:ea typeface="+mn-ea"/>
              <a:cs typeface="+mn-cs"/>
            </a:rPr>
            <a:t>百万円積み立てたことによる</a:t>
          </a:r>
          <a:r>
            <a:rPr kumimoji="1" lang="ja-JP" altLang="ja-JP" sz="1300">
              <a:solidFill>
                <a:schemeClr val="dk1"/>
              </a:solidFill>
              <a:effectLst/>
              <a:latin typeface="+mn-lt"/>
              <a:ea typeface="+mn-ea"/>
              <a:cs typeface="+mn-cs"/>
            </a:rPr>
            <a:t>増。</a:t>
          </a:r>
          <a:endParaRPr lang="ja-JP" altLang="ja-JP" sz="1300">
            <a:effectLst/>
          </a:endParaRPr>
        </a:p>
        <a:p>
          <a:r>
            <a:rPr kumimoji="1" lang="ja-JP" altLang="ja-JP" sz="1300">
              <a:solidFill>
                <a:schemeClr val="dk1"/>
              </a:solidFill>
              <a:effectLst/>
              <a:latin typeface="+mn-lt"/>
              <a:ea typeface="+mn-ea"/>
              <a:cs typeface="+mn-cs"/>
            </a:rPr>
            <a:t>・森林環境譲与税基金：森林環境譲与税</a:t>
          </a:r>
          <a:r>
            <a:rPr kumimoji="1" lang="ja-JP" altLang="en-US" sz="1300">
              <a:solidFill>
                <a:schemeClr val="dk1"/>
              </a:solidFill>
              <a:effectLst/>
              <a:latin typeface="+mn-lt"/>
              <a:ea typeface="+mn-ea"/>
              <a:cs typeface="+mn-cs"/>
            </a:rPr>
            <a:t>を</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・公共施設等建設準備基金については、新庁舎など公共施設の建設に向け計画的</a:t>
          </a:r>
          <a:r>
            <a:rPr kumimoji="1" lang="ja-JP" altLang="en-US" sz="1300">
              <a:solidFill>
                <a:schemeClr val="dk1"/>
              </a:solidFill>
              <a:effectLst/>
              <a:latin typeface="+mn-lt"/>
              <a:ea typeface="+mn-ea"/>
              <a:cs typeface="+mn-cs"/>
            </a:rPr>
            <a:t>な積立を</a:t>
          </a:r>
          <a:r>
            <a:rPr kumimoji="1" lang="ja-JP" altLang="ja-JP" sz="1300">
              <a:solidFill>
                <a:schemeClr val="dk1"/>
              </a:solidFill>
              <a:effectLst/>
              <a:latin typeface="+mn-lt"/>
              <a:ea typeface="+mn-ea"/>
              <a:cs typeface="+mn-cs"/>
            </a:rPr>
            <a:t>行</a:t>
          </a:r>
          <a:r>
            <a:rPr kumimoji="1" lang="ja-JP" altLang="en-US" sz="1300">
              <a:solidFill>
                <a:schemeClr val="dk1"/>
              </a:solidFill>
              <a:effectLst/>
              <a:latin typeface="+mn-lt"/>
              <a:ea typeface="+mn-ea"/>
              <a:cs typeface="+mn-cs"/>
            </a:rPr>
            <a:t>う</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・小中学校の統廃合や幼児教育施設の閉園等により不要となった公共施設等の解体のため、令和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年度から創設した公共施設等解体基金の計画的な積立・活用を図</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大規模太陽光発電設備の設置に伴う固定資産税収の増等により歳入が増加し、それらの財源を財政調整基金へ積み立てた</a:t>
          </a:r>
          <a:r>
            <a:rPr kumimoji="1" lang="ja-JP" altLang="en-US" sz="1300">
              <a:solidFill>
                <a:schemeClr val="dk1"/>
              </a:solidFill>
              <a:effectLst/>
              <a:latin typeface="+mn-lt"/>
              <a:ea typeface="+mn-ea"/>
              <a:cs typeface="+mn-cs"/>
            </a:rPr>
            <a:t>ことにより、</a:t>
          </a:r>
          <a:r>
            <a:rPr kumimoji="1" lang="en-US" altLang="ja-JP" sz="1300">
              <a:solidFill>
                <a:schemeClr val="dk1"/>
              </a:solidFill>
              <a:effectLst/>
              <a:latin typeface="+mn-lt"/>
              <a:ea typeface="+mn-ea"/>
              <a:cs typeface="+mn-cs"/>
            </a:rPr>
            <a:t>41</a:t>
          </a:r>
          <a:r>
            <a:rPr kumimoji="1" lang="ja-JP" altLang="en-US" sz="1300">
              <a:solidFill>
                <a:schemeClr val="dk1"/>
              </a:solidFill>
              <a:effectLst/>
              <a:latin typeface="+mn-lt"/>
              <a:ea typeface="+mn-ea"/>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今後、公共施設の建設が予定されていることから、引き続き町税等財源の確保に努め</a:t>
          </a:r>
          <a:r>
            <a:rPr kumimoji="1" lang="ja-JP" altLang="en-US" sz="1300">
              <a:solidFill>
                <a:schemeClr val="dk1"/>
              </a:solidFill>
              <a:effectLst/>
              <a:latin typeface="+mn-lt"/>
              <a:ea typeface="+mn-ea"/>
              <a:cs typeface="+mn-cs"/>
            </a:rPr>
            <a:t>るとともに、計画的な積立を行う</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また、財政調整基金残高については、標準財政規模の</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％の範囲となるよう努める。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減債基金については、利子のみの積立となり、前年度とほぼ同額となった。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地方債残高及び地方債償還計画を踏まえ、必要に応じて積立・取崩しを行う。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673556-B85F-479E-85BE-5205AC0EB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7AB086-19BC-41F3-9E6B-D0398190E7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51D158C-2818-4C09-8EDC-B0F0291B5679}"/>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654C144-73AB-497E-A86F-5DE0F5BC2FD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EFB3992-2F3A-40F6-9074-F4E37B2508B3}"/>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A1190AD-21F3-43FD-9252-663B256995F8}"/>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AD28BD3-339B-4EFC-BE20-8E8957ACAFF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AFF0073-AAB9-40AA-812C-4F598648866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97B2D79-0283-42F5-9AB0-E54FDB3061C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5A2EBB8-0DBB-446E-A7D8-EFE72C706A56}"/>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2D6DCF0-B329-4B3D-B728-02E9244CFA8C}"/>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3D17632-A608-4C6B-934E-D9F9264D88FC}"/>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A30F6C0-3CB1-4935-B11D-F9FC30D96F6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E62CD84-ED9F-40A1-97BF-F1748C968C6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DA45F25-F81E-49A0-B3F3-0C5EECF9323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4208BE2-0663-4F48-9CE5-C88429FAD36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FD72624-EFC0-4449-9CC4-301738580E6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AF5EA42-8A9F-499F-A9EF-855DCD2189A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E534D5A-B989-405C-8787-DAF68392669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D6A6628-24D6-4D24-AD48-A1FC1EB0649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9D9D522-F370-4A98-BECD-990012E5599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3679231-3B41-4BDB-8CC0-EC4F24D911D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9,313
9,177
125.18
5,951,936
5,637,267
275,809
3,687,311
5,520,688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1A2CC02-B46C-4879-8D5D-D3ACDF98BF4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384746E-D5DD-485C-A07F-04C85FA3146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2E220B6-2802-435F-A1F3-A31F98B0836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341F8A0-59D5-4A11-8F51-950D10504B1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EB52ECF-C41C-4D99-8A42-FBFC4F3E847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AA7ACF5-3FC0-4575-B7CB-07BC4E8AA48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D8761BA-F4BD-4A9F-9B0B-24DD3E706D4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85CA19D-48B3-4288-8F29-2FCFDF92D79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8ACCA88-911C-4957-910F-ECE70F1477B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3E8992A-81E7-4ACA-89B9-6A5C40FDAC4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DA2EE2A-C7FC-4417-8BF2-B6834D9779A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40D8201-CEFC-4094-9071-64FED042F21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F41EFBD-EA36-4F1D-A1EB-A46255A5F94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44C7547-EA0F-4596-A37B-B1CD0C48A59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A0CB841-69BB-41F6-8E57-EE8F4012292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BFEDB8B-8A9F-4FA2-A765-9E05D9C3799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B08D587-3D1C-4439-A979-0BCCE15B710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217AA0B-8DB6-41AA-AD7B-6A7DB2E6734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7070520-04E3-4782-A67A-A78DD28D8CE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D69582E-CE42-4640-AAD0-A6184F2101A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223642D-87CA-4EA1-8B6C-329C653558F7}"/>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1D8C897-3EC5-4896-B916-8F8E12BCCE84}"/>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0303A3C-FB52-4209-A710-DAF9C494603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30FAF2A-8DBA-4CBE-9AF5-1750A0545FD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154F8E3-A2DA-4161-A262-12B218D3DEA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D7E2AE8-CDB4-43CA-8255-E0928A43C7F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10660C8-656A-4752-BF05-E6704D4D64C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B592126-D7C3-481E-9CB0-3DF1B0B6D4D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E53EAD9-36DA-4AC5-A39F-6E13D078546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122EAE9-0A37-476D-B4E2-50A26C22941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CFEB738-B995-4F4F-8E4B-4FF79AEFCE2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379C2AB-9751-4C98-A839-54EA7848D81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17476E7-022C-4F33-955D-3F19025E191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E030584-FC5A-4079-8D92-6CA7C8BDD16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F3B75BC-0EF8-4C21-BC59-5F47D32BF43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全国平均よりやや下回っており、類似団体内平均より</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％低い数字となっている。前年度より</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％増加し公共施設等の老朽化が進んでいる状況である。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今後も引き続き、公共施設等総合管理計画に基づいた、老朽施設の維持更新、集約化、長寿命化のほか、遊休施設の計画的な取り壊しも含め管理していくことが必要となっている。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8E2B3BE-E4E3-4666-B18D-0AE81C6F7EC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770A921-DF9A-4B45-ABFF-390E9F1464F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BA36039-DACB-49C8-ADC4-694B126E961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E015807-486D-43B5-B44A-BB38C8756438}"/>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4A1B048-DB65-4F94-93CD-04294C4BC877}"/>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BA8EFBB-C8D5-4449-AA12-C3F6B187984F}"/>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22278CF-B239-4353-B5E5-FC630682E7FC}"/>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49F9960-2881-424F-9509-C345DCB5678B}"/>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50D01A4-D0AC-4C1B-A11B-50F90E5D63C2}"/>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88394B7-C1FB-4640-987A-E172254DEA0F}"/>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AB82B3B-1FC2-4D6A-9AD2-CAA6AD7A9C5E}"/>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9DFADA6-221D-4864-B225-CB7C21FFF75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0DAB6A0-34B5-44CF-86C1-FD7AB247BD4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D52ABE9-43E1-423F-BE7C-84DCFDBC0F6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D81194EB-C924-46C5-90F2-6C6C981E177A}"/>
            </a:ext>
          </a:extLst>
        </xdr:cNvPr>
        <xdr:cNvCxnSpPr/>
      </xdr:nvCxnSpPr>
      <xdr:spPr>
        <a:xfrm flipV="1">
          <a:off x="4760595" y="4535551"/>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D27F4EBA-0EF8-4704-8D16-D937D8F777E7}"/>
            </a:ext>
          </a:extLst>
        </xdr:cNvPr>
        <xdr:cNvSpPr txBox="1"/>
      </xdr:nvSpPr>
      <xdr:spPr>
        <a:xfrm>
          <a:off x="4813300" y="56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BEA351EB-E4A6-4610-80F2-EF45F3A92AAE}"/>
            </a:ext>
          </a:extLst>
        </xdr:cNvPr>
        <xdr:cNvCxnSpPr/>
      </xdr:nvCxnSpPr>
      <xdr:spPr>
        <a:xfrm>
          <a:off x="4673600" y="56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35DA11DA-59F9-4680-866D-0A342B401383}"/>
            </a:ext>
          </a:extLst>
        </xdr:cNvPr>
        <xdr:cNvSpPr txBox="1"/>
      </xdr:nvSpPr>
      <xdr:spPr>
        <a:xfrm>
          <a:off x="4813300" y="43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86A7F9E6-4832-414D-A6F1-0498EAB54F50}"/>
            </a:ext>
          </a:extLst>
        </xdr:cNvPr>
        <xdr:cNvCxnSpPr/>
      </xdr:nvCxnSpPr>
      <xdr:spPr>
        <a:xfrm>
          <a:off x="4673600" y="4535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EFDDCA47-0191-4C32-B325-89BBB913B20A}"/>
            </a:ext>
          </a:extLst>
        </xdr:cNvPr>
        <xdr:cNvSpPr txBox="1"/>
      </xdr:nvSpPr>
      <xdr:spPr>
        <a:xfrm>
          <a:off x="4813300" y="5125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D8B3A0ED-CA4E-49AA-9C81-76318070C16B}"/>
            </a:ext>
          </a:extLst>
        </xdr:cNvPr>
        <xdr:cNvSpPr/>
      </xdr:nvSpPr>
      <xdr:spPr>
        <a:xfrm>
          <a:off x="47117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0F5D869B-A62F-4112-A056-24E69E7DE7DB}"/>
            </a:ext>
          </a:extLst>
        </xdr:cNvPr>
        <xdr:cNvSpPr/>
      </xdr:nvSpPr>
      <xdr:spPr>
        <a:xfrm>
          <a:off x="4000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EDBC87AA-2329-496B-B70F-446EBFA359BE}"/>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82" name="フローチャート: 判断 81">
          <a:extLst>
            <a:ext uri="{FF2B5EF4-FFF2-40B4-BE49-F238E27FC236}">
              <a16:creationId xmlns:a16="http://schemas.microsoft.com/office/drawing/2014/main" id="{7812ACFB-A9D8-4A6B-82AC-2ED238A77555}"/>
            </a:ext>
          </a:extLst>
        </xdr:cNvPr>
        <xdr:cNvSpPr/>
      </xdr:nvSpPr>
      <xdr:spPr>
        <a:xfrm>
          <a:off x="2476500" y="5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33020</xdr:rowOff>
    </xdr:from>
    <xdr:to>
      <xdr:col>7</xdr:col>
      <xdr:colOff>187325</xdr:colOff>
      <xdr:row>29</xdr:row>
      <xdr:rowOff>134620</xdr:rowOff>
    </xdr:to>
    <xdr:sp macro="" textlink="">
      <xdr:nvSpPr>
        <xdr:cNvPr id="83" name="フローチャート: 判断 82">
          <a:extLst>
            <a:ext uri="{FF2B5EF4-FFF2-40B4-BE49-F238E27FC236}">
              <a16:creationId xmlns:a16="http://schemas.microsoft.com/office/drawing/2014/main" id="{F7B7AA1C-E809-4750-A2CC-8553305430C1}"/>
            </a:ext>
          </a:extLst>
        </xdr:cNvPr>
        <xdr:cNvSpPr/>
      </xdr:nvSpPr>
      <xdr:spPr>
        <a:xfrm>
          <a:off x="1714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30E233E-E527-4E13-9302-A0DF079AF07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2F55AC3-9A5F-4BFB-B2C7-68F77C5F0E4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350CCAB-A56C-47CE-BA47-CFF9ED47585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074557F-DDD5-4D6F-B306-93F2B159781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7815935-4C0B-4DA9-8DD3-0895EB63A12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39497</xdr:rowOff>
    </xdr:from>
    <xdr:to>
      <xdr:col>23</xdr:col>
      <xdr:colOff>136525</xdr:colOff>
      <xdr:row>29</xdr:row>
      <xdr:rowOff>141097</xdr:rowOff>
    </xdr:to>
    <xdr:sp macro="" textlink="">
      <xdr:nvSpPr>
        <xdr:cNvPr id="89" name="楕円 88">
          <a:extLst>
            <a:ext uri="{FF2B5EF4-FFF2-40B4-BE49-F238E27FC236}">
              <a16:creationId xmlns:a16="http://schemas.microsoft.com/office/drawing/2014/main" id="{94C13D5A-5FCE-45E2-A37A-DABBDF234699}"/>
            </a:ext>
          </a:extLst>
        </xdr:cNvPr>
        <xdr:cNvSpPr/>
      </xdr:nvSpPr>
      <xdr:spPr>
        <a:xfrm>
          <a:off x="4711700" y="50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62374</xdr:rowOff>
    </xdr:from>
    <xdr:ext cx="405111" cy="259045"/>
    <xdr:sp macro="" textlink="">
      <xdr:nvSpPr>
        <xdr:cNvPr id="90" name="有形固定資産減価償却率該当値テキスト">
          <a:extLst>
            <a:ext uri="{FF2B5EF4-FFF2-40B4-BE49-F238E27FC236}">
              <a16:creationId xmlns:a16="http://schemas.microsoft.com/office/drawing/2014/main" id="{FD7CE3FB-C0D2-4D9F-A7DB-C89615FE462E}"/>
            </a:ext>
          </a:extLst>
        </xdr:cNvPr>
        <xdr:cNvSpPr txBox="1"/>
      </xdr:nvSpPr>
      <xdr:spPr>
        <a:xfrm>
          <a:off x="4813300" y="486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91" name="楕円 90">
          <a:extLst>
            <a:ext uri="{FF2B5EF4-FFF2-40B4-BE49-F238E27FC236}">
              <a16:creationId xmlns:a16="http://schemas.microsoft.com/office/drawing/2014/main" id="{B670C277-4EAB-4135-ADF1-DC28D9791B5C}"/>
            </a:ext>
          </a:extLst>
        </xdr:cNvPr>
        <xdr:cNvSpPr/>
      </xdr:nvSpPr>
      <xdr:spPr>
        <a:xfrm>
          <a:off x="4000500" y="49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90297</xdr:rowOff>
    </xdr:to>
    <xdr:cxnSp macro="">
      <xdr:nvCxnSpPr>
        <xdr:cNvPr id="92" name="直線コネクタ 91">
          <a:extLst>
            <a:ext uri="{FF2B5EF4-FFF2-40B4-BE49-F238E27FC236}">
              <a16:creationId xmlns:a16="http://schemas.microsoft.com/office/drawing/2014/main" id="{F289DFC0-AD7A-4B88-AD45-9895CE4B1046}"/>
            </a:ext>
          </a:extLst>
        </xdr:cNvPr>
        <xdr:cNvCxnSpPr/>
      </xdr:nvCxnSpPr>
      <xdr:spPr>
        <a:xfrm>
          <a:off x="4051300" y="5012690"/>
          <a:ext cx="7112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135382</xdr:rowOff>
    </xdr:from>
    <xdr:to>
      <xdr:col>15</xdr:col>
      <xdr:colOff>187325</xdr:colOff>
      <xdr:row>29</xdr:row>
      <xdr:rowOff>65532</xdr:rowOff>
    </xdr:to>
    <xdr:sp macro="" textlink="">
      <xdr:nvSpPr>
        <xdr:cNvPr id="93" name="楕円 92">
          <a:extLst>
            <a:ext uri="{FF2B5EF4-FFF2-40B4-BE49-F238E27FC236}">
              <a16:creationId xmlns:a16="http://schemas.microsoft.com/office/drawing/2014/main" id="{CBEDF5FA-2B4D-4661-A593-1D532FDA070E}"/>
            </a:ext>
          </a:extLst>
        </xdr:cNvPr>
        <xdr:cNvSpPr/>
      </xdr:nvSpPr>
      <xdr:spPr>
        <a:xfrm>
          <a:off x="3238500" y="49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14732</xdr:rowOff>
    </xdr:from>
    <xdr:to>
      <xdr:col>19</xdr:col>
      <xdr:colOff>136525</xdr:colOff>
      <xdr:row>29</xdr:row>
      <xdr:rowOff>40640</xdr:rowOff>
    </xdr:to>
    <xdr:cxnSp macro="">
      <xdr:nvCxnSpPr>
        <xdr:cNvPr id="94" name="直線コネクタ 93">
          <a:extLst>
            <a:ext uri="{FF2B5EF4-FFF2-40B4-BE49-F238E27FC236}">
              <a16:creationId xmlns:a16="http://schemas.microsoft.com/office/drawing/2014/main" id="{5891D7F4-ED83-4E82-BF48-9E8267470719}"/>
            </a:ext>
          </a:extLst>
        </xdr:cNvPr>
        <xdr:cNvCxnSpPr/>
      </xdr:nvCxnSpPr>
      <xdr:spPr>
        <a:xfrm>
          <a:off x="3289300" y="498678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105156</xdr:rowOff>
    </xdr:from>
    <xdr:to>
      <xdr:col>11</xdr:col>
      <xdr:colOff>187325</xdr:colOff>
      <xdr:row>29</xdr:row>
      <xdr:rowOff>35306</xdr:rowOff>
    </xdr:to>
    <xdr:sp macro="" textlink="">
      <xdr:nvSpPr>
        <xdr:cNvPr id="95" name="楕円 94">
          <a:extLst>
            <a:ext uri="{FF2B5EF4-FFF2-40B4-BE49-F238E27FC236}">
              <a16:creationId xmlns:a16="http://schemas.microsoft.com/office/drawing/2014/main" id="{9504EF8B-A2F4-4563-9B93-01EEA07A06F6}"/>
            </a:ext>
          </a:extLst>
        </xdr:cNvPr>
        <xdr:cNvSpPr/>
      </xdr:nvSpPr>
      <xdr:spPr>
        <a:xfrm>
          <a:off x="2476500" y="49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155956</xdr:rowOff>
    </xdr:from>
    <xdr:to>
      <xdr:col>15</xdr:col>
      <xdr:colOff>136525</xdr:colOff>
      <xdr:row>29</xdr:row>
      <xdr:rowOff>14732</xdr:rowOff>
    </xdr:to>
    <xdr:cxnSp macro="">
      <xdr:nvCxnSpPr>
        <xdr:cNvPr id="96" name="直線コネクタ 95">
          <a:extLst>
            <a:ext uri="{FF2B5EF4-FFF2-40B4-BE49-F238E27FC236}">
              <a16:creationId xmlns:a16="http://schemas.microsoft.com/office/drawing/2014/main" id="{301EBDB0-4043-4330-B21B-0117BB2DF0B4}"/>
            </a:ext>
          </a:extLst>
        </xdr:cNvPr>
        <xdr:cNvCxnSpPr/>
      </xdr:nvCxnSpPr>
      <xdr:spPr>
        <a:xfrm>
          <a:off x="2527300" y="495655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72771</xdr:rowOff>
    </xdr:from>
    <xdr:to>
      <xdr:col>7</xdr:col>
      <xdr:colOff>187325</xdr:colOff>
      <xdr:row>29</xdr:row>
      <xdr:rowOff>2921</xdr:rowOff>
    </xdr:to>
    <xdr:sp macro="" textlink="">
      <xdr:nvSpPr>
        <xdr:cNvPr id="97" name="楕円 96">
          <a:extLst>
            <a:ext uri="{FF2B5EF4-FFF2-40B4-BE49-F238E27FC236}">
              <a16:creationId xmlns:a16="http://schemas.microsoft.com/office/drawing/2014/main" id="{E84893FF-D83F-46D3-B07E-08C6570D6DCA}"/>
            </a:ext>
          </a:extLst>
        </xdr:cNvPr>
        <xdr:cNvSpPr/>
      </xdr:nvSpPr>
      <xdr:spPr>
        <a:xfrm>
          <a:off x="1714500" y="487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123571</xdr:rowOff>
    </xdr:from>
    <xdr:to>
      <xdr:col>11</xdr:col>
      <xdr:colOff>136525</xdr:colOff>
      <xdr:row>28</xdr:row>
      <xdr:rowOff>155956</xdr:rowOff>
    </xdr:to>
    <xdr:cxnSp macro="">
      <xdr:nvCxnSpPr>
        <xdr:cNvPr id="98" name="直線コネクタ 97">
          <a:extLst>
            <a:ext uri="{FF2B5EF4-FFF2-40B4-BE49-F238E27FC236}">
              <a16:creationId xmlns:a16="http://schemas.microsoft.com/office/drawing/2014/main" id="{26FD4CE8-1E69-40DD-83F2-169CF0A5D13E}"/>
            </a:ext>
          </a:extLst>
        </xdr:cNvPr>
        <xdr:cNvCxnSpPr/>
      </xdr:nvCxnSpPr>
      <xdr:spPr>
        <a:xfrm>
          <a:off x="1765300" y="492417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DFF10E16-F36D-4C29-A0EC-AC8B02E36F2F}"/>
            </a:ext>
          </a:extLst>
        </xdr:cNvPr>
        <xdr:cNvSpPr txBox="1"/>
      </xdr:nvSpPr>
      <xdr:spPr>
        <a:xfrm>
          <a:off x="3836044" y="522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a:extLst>
            <a:ext uri="{FF2B5EF4-FFF2-40B4-BE49-F238E27FC236}">
              <a16:creationId xmlns:a16="http://schemas.microsoft.com/office/drawing/2014/main" id="{9C70162B-3E18-4F1A-AF74-9685CA866D20}"/>
            </a:ext>
          </a:extLst>
        </xdr:cNvPr>
        <xdr:cNvSpPr txBox="1"/>
      </xdr:nvSpPr>
      <xdr:spPr>
        <a:xfrm>
          <a:off x="3086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145178</xdr:rowOff>
    </xdr:from>
    <xdr:ext cx="405111" cy="259045"/>
    <xdr:sp macro="" textlink="">
      <xdr:nvSpPr>
        <xdr:cNvPr id="101" name="n_3aveValue有形固定資産減価償却率">
          <a:extLst>
            <a:ext uri="{FF2B5EF4-FFF2-40B4-BE49-F238E27FC236}">
              <a16:creationId xmlns:a16="http://schemas.microsoft.com/office/drawing/2014/main" id="{AEDCF78A-B128-4311-875E-D54CA0D6FECE}"/>
            </a:ext>
          </a:extLst>
        </xdr:cNvPr>
        <xdr:cNvSpPr txBox="1"/>
      </xdr:nvSpPr>
      <xdr:spPr>
        <a:xfrm>
          <a:off x="2324744" y="511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125747</xdr:rowOff>
    </xdr:from>
    <xdr:ext cx="405111" cy="259045"/>
    <xdr:sp macro="" textlink="">
      <xdr:nvSpPr>
        <xdr:cNvPr id="102" name="n_4aveValue有形固定資産減価償却率">
          <a:extLst>
            <a:ext uri="{FF2B5EF4-FFF2-40B4-BE49-F238E27FC236}">
              <a16:creationId xmlns:a16="http://schemas.microsoft.com/office/drawing/2014/main" id="{C6F61D5D-E842-4328-A505-24000E7456D0}"/>
            </a:ext>
          </a:extLst>
        </xdr:cNvPr>
        <xdr:cNvSpPr txBox="1"/>
      </xdr:nvSpPr>
      <xdr:spPr>
        <a:xfrm>
          <a:off x="1562744" y="509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103" name="n_1mainValue有形固定資産減価償却率">
          <a:extLst>
            <a:ext uri="{FF2B5EF4-FFF2-40B4-BE49-F238E27FC236}">
              <a16:creationId xmlns:a16="http://schemas.microsoft.com/office/drawing/2014/main" id="{2517B4E7-1351-4C45-9DD2-2537E3DEC54A}"/>
            </a:ext>
          </a:extLst>
        </xdr:cNvPr>
        <xdr:cNvSpPr txBox="1"/>
      </xdr:nvSpPr>
      <xdr:spPr>
        <a:xfrm>
          <a:off x="3836044" y="47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82059</xdr:rowOff>
    </xdr:from>
    <xdr:ext cx="405111" cy="259045"/>
    <xdr:sp macro="" textlink="">
      <xdr:nvSpPr>
        <xdr:cNvPr id="104" name="n_2mainValue有形固定資産減価償却率">
          <a:extLst>
            <a:ext uri="{FF2B5EF4-FFF2-40B4-BE49-F238E27FC236}">
              <a16:creationId xmlns:a16="http://schemas.microsoft.com/office/drawing/2014/main" id="{2C7A488D-5F38-4E30-980B-612CF61A48D6}"/>
            </a:ext>
          </a:extLst>
        </xdr:cNvPr>
        <xdr:cNvSpPr txBox="1"/>
      </xdr:nvSpPr>
      <xdr:spPr>
        <a:xfrm>
          <a:off x="3086744" y="471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51833</xdr:rowOff>
    </xdr:from>
    <xdr:ext cx="405111" cy="259045"/>
    <xdr:sp macro="" textlink="">
      <xdr:nvSpPr>
        <xdr:cNvPr id="105" name="n_3mainValue有形固定資産減価償却率">
          <a:extLst>
            <a:ext uri="{FF2B5EF4-FFF2-40B4-BE49-F238E27FC236}">
              <a16:creationId xmlns:a16="http://schemas.microsoft.com/office/drawing/2014/main" id="{5C2CEE07-EE84-4221-87C5-907424A7E91A}"/>
            </a:ext>
          </a:extLst>
        </xdr:cNvPr>
        <xdr:cNvSpPr txBox="1"/>
      </xdr:nvSpPr>
      <xdr:spPr>
        <a:xfrm>
          <a:off x="2324744" y="4680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19448</xdr:rowOff>
    </xdr:from>
    <xdr:ext cx="405111" cy="259045"/>
    <xdr:sp macro="" textlink="">
      <xdr:nvSpPr>
        <xdr:cNvPr id="106" name="n_4mainValue有形固定資産減価償却率">
          <a:extLst>
            <a:ext uri="{FF2B5EF4-FFF2-40B4-BE49-F238E27FC236}">
              <a16:creationId xmlns:a16="http://schemas.microsoft.com/office/drawing/2014/main" id="{C04AA012-EF81-4961-8411-B3F7C344CADE}"/>
            </a:ext>
          </a:extLst>
        </xdr:cNvPr>
        <xdr:cNvSpPr txBox="1"/>
      </xdr:nvSpPr>
      <xdr:spPr>
        <a:xfrm>
          <a:off x="1562744" y="4648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D2F6019-35C0-4C54-B35F-98E32B6C623C}"/>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11BC75E-4921-4214-99E4-DDF50DDA295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FB93A07-EE48-4FBF-B272-64A9501641E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DC4485B-638F-45B2-8A3B-072A1E54387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0F6F27A-B584-4EE2-B7E7-04FCEE8EF8A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C5F7CA5-0002-403C-BD09-339722AE36A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A518A70-BED9-4537-BA81-FE44BB92FCC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1AA69DA-7BAC-4C94-BA4A-B05F5CCD492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8EF94EA-C91C-43D8-B086-1396FFA0512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990C67D-73B6-42E0-A12A-92931B9733B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FABFAA4-84AE-423E-8B19-7AE08063438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8F50BA8-739F-4FC1-8515-22E98522B06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7B1AC20-B515-43E2-A5DE-E13D11C34C1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債務償還比率は昨年度より</a:t>
          </a:r>
          <a:r>
            <a:rPr kumimoji="1" lang="en-US" altLang="ja-JP" sz="1100">
              <a:latin typeface="ＭＳ Ｐゴシック" panose="020B0600070205080204" pitchFamily="50" charset="-128"/>
              <a:ea typeface="ＭＳ Ｐゴシック" panose="020B0600070205080204" pitchFamily="50" charset="-128"/>
            </a:rPr>
            <a:t>15.4</a:t>
          </a:r>
          <a:r>
            <a:rPr kumimoji="1" lang="ja-JP" altLang="en-US" sz="1100">
              <a:latin typeface="ＭＳ Ｐゴシック" panose="020B0600070205080204" pitchFamily="50" charset="-128"/>
              <a:ea typeface="ＭＳ Ｐゴシック" panose="020B0600070205080204" pitchFamily="50" charset="-128"/>
            </a:rPr>
            <a:t>％増加した。平成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発行している過疎対策事業債の借り入れにより、発行額が償還額を上回っているため、地方債残高は増加している。債務償還管理能力の確保及び財源の確保に努めるとともに、地方債残高の増加を抑えるため、新規発行額が元利償還金を上回らない範囲で発行するよう努めていく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8457BF7-151E-47CE-90EB-FD8A1530116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6388CEA-9AB0-4247-A7EC-3CB42B123BA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D013180-478D-4EC3-A7CC-ED7BD7DBD7A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B372FD12-F244-4D8D-AA26-E9359D4852F5}"/>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4D98B67B-763E-4C97-B8F2-58ED865C639D}"/>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688B5A55-84DC-4F02-B053-500634F104C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1993BDE9-3635-45A7-B93E-AE543C99C927}"/>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7CFFDC24-49B4-47B1-AA06-3062B4A0F87A}"/>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4F7B89B6-BCAB-41D7-BD62-E17388CDC07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3E4115A6-1C8E-4D67-9739-A11B378C7019}"/>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FEF5CB4C-20ED-43A5-B139-5371B8475479}"/>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8F613916-32DA-4A08-B158-9757D7EFE471}"/>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08B99A2-8239-46D6-BEC0-898F3DEE70B8}"/>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709C85F4-593F-4EB6-9CAF-A4A9700FD7F6}"/>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4E6F53F8-FC4D-4184-8070-0654EC13C7C4}"/>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FB3906A-6703-4945-8B2D-51141D5AA75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06249C6-DE6C-4F08-8B8A-48EDB7F4862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457F8E0D-EAD5-4DA9-AAB2-9EC719FE67A6}"/>
            </a:ext>
          </a:extLst>
        </xdr:cNvPr>
        <xdr:cNvCxnSpPr/>
      </xdr:nvCxnSpPr>
      <xdr:spPr>
        <a:xfrm flipV="1">
          <a:off x="14793595" y="4489903"/>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BC81976F-2544-4B16-AEB2-C359F11626F5}"/>
            </a:ext>
          </a:extLst>
        </xdr:cNvPr>
        <xdr:cNvSpPr txBox="1"/>
      </xdr:nvSpPr>
      <xdr:spPr>
        <a:xfrm>
          <a:off x="14846300"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EA0EE22F-5B3D-45E6-8B2A-CC94820D171E}"/>
            </a:ext>
          </a:extLst>
        </xdr:cNvPr>
        <xdr:cNvCxnSpPr/>
      </xdr:nvCxnSpPr>
      <xdr:spPr>
        <a:xfrm>
          <a:off x="14706600" y="597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51734B45-8A2E-4BD5-AED7-FD2837C8ED6F}"/>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568C8053-7DAD-4518-903E-6AEF36A03C2B}"/>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a:extLst>
            <a:ext uri="{FF2B5EF4-FFF2-40B4-BE49-F238E27FC236}">
              <a16:creationId xmlns:a16="http://schemas.microsoft.com/office/drawing/2014/main" id="{249B2CB2-A584-433D-AF24-8B24A225E6CD}"/>
            </a:ext>
          </a:extLst>
        </xdr:cNvPr>
        <xdr:cNvSpPr txBox="1"/>
      </xdr:nvSpPr>
      <xdr:spPr>
        <a:xfrm>
          <a:off x="14846300" y="493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761CAD27-F50B-489D-9D88-02E79B490389}"/>
            </a:ext>
          </a:extLst>
        </xdr:cNvPr>
        <xdr:cNvSpPr/>
      </xdr:nvSpPr>
      <xdr:spPr>
        <a:xfrm>
          <a:off x="14744700" y="49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92423D99-56B9-46C3-A44B-D6A23704A91B}"/>
            </a:ext>
          </a:extLst>
        </xdr:cNvPr>
        <xdr:cNvSpPr/>
      </xdr:nvSpPr>
      <xdr:spPr>
        <a:xfrm>
          <a:off x="14033500" y="49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a:extLst>
            <a:ext uri="{FF2B5EF4-FFF2-40B4-BE49-F238E27FC236}">
              <a16:creationId xmlns:a16="http://schemas.microsoft.com/office/drawing/2014/main" id="{F8AE0274-4A56-4EB4-A273-DDB6097E4C10}"/>
            </a:ext>
          </a:extLst>
        </xdr:cNvPr>
        <xdr:cNvSpPr/>
      </xdr:nvSpPr>
      <xdr:spPr>
        <a:xfrm>
          <a:off x="13271500" y="51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90578</xdr:rowOff>
    </xdr:from>
    <xdr:to>
      <xdr:col>64</xdr:col>
      <xdr:colOff>123825</xdr:colOff>
      <xdr:row>31</xdr:row>
      <xdr:rowOff>20728</xdr:rowOff>
    </xdr:to>
    <xdr:sp macro="" textlink="">
      <xdr:nvSpPr>
        <xdr:cNvPr id="146" name="フローチャート: 判断 145">
          <a:extLst>
            <a:ext uri="{FF2B5EF4-FFF2-40B4-BE49-F238E27FC236}">
              <a16:creationId xmlns:a16="http://schemas.microsoft.com/office/drawing/2014/main" id="{1123DC01-BF24-4E7E-880A-85CADB42F736}"/>
            </a:ext>
          </a:extLst>
        </xdr:cNvPr>
        <xdr:cNvSpPr/>
      </xdr:nvSpPr>
      <xdr:spPr>
        <a:xfrm>
          <a:off x="12509500" y="523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96593</xdr:rowOff>
    </xdr:from>
    <xdr:to>
      <xdr:col>60</xdr:col>
      <xdr:colOff>123825</xdr:colOff>
      <xdr:row>31</xdr:row>
      <xdr:rowOff>26743</xdr:rowOff>
    </xdr:to>
    <xdr:sp macro="" textlink="">
      <xdr:nvSpPr>
        <xdr:cNvPr id="147" name="フローチャート: 判断 146">
          <a:extLst>
            <a:ext uri="{FF2B5EF4-FFF2-40B4-BE49-F238E27FC236}">
              <a16:creationId xmlns:a16="http://schemas.microsoft.com/office/drawing/2014/main" id="{14731CF1-1571-41D6-8F19-94B24BA02BF9}"/>
            </a:ext>
          </a:extLst>
        </xdr:cNvPr>
        <xdr:cNvSpPr/>
      </xdr:nvSpPr>
      <xdr:spPr>
        <a:xfrm>
          <a:off x="11747500" y="524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B8C552A-5EF9-4DB7-8536-ABBBC3C0D54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E381961-C197-43F0-A8B4-C90178D1E41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67F4334-49BB-4F92-A349-690D60F278A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782FF09-4146-422B-AA19-B44439ED783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B4BE830-C088-4D84-9907-6B82F5C7F9D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17100</xdr:rowOff>
    </xdr:from>
    <xdr:to>
      <xdr:col>76</xdr:col>
      <xdr:colOff>73025</xdr:colOff>
      <xdr:row>28</xdr:row>
      <xdr:rowOff>118700</xdr:rowOff>
    </xdr:to>
    <xdr:sp macro="" textlink="">
      <xdr:nvSpPr>
        <xdr:cNvPr id="153" name="楕円 152">
          <a:extLst>
            <a:ext uri="{FF2B5EF4-FFF2-40B4-BE49-F238E27FC236}">
              <a16:creationId xmlns:a16="http://schemas.microsoft.com/office/drawing/2014/main" id="{AF5CC7B6-B9FF-43B5-B6D2-EE338B921871}"/>
            </a:ext>
          </a:extLst>
        </xdr:cNvPr>
        <xdr:cNvSpPr/>
      </xdr:nvSpPr>
      <xdr:spPr>
        <a:xfrm>
          <a:off x="14744700" y="48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39977</xdr:rowOff>
    </xdr:from>
    <xdr:ext cx="469744" cy="259045"/>
    <xdr:sp macro="" textlink="">
      <xdr:nvSpPr>
        <xdr:cNvPr id="154" name="債務償還比率該当値テキスト">
          <a:extLst>
            <a:ext uri="{FF2B5EF4-FFF2-40B4-BE49-F238E27FC236}">
              <a16:creationId xmlns:a16="http://schemas.microsoft.com/office/drawing/2014/main" id="{DB9167E4-ED35-49F1-B70E-2814551B24B3}"/>
            </a:ext>
          </a:extLst>
        </xdr:cNvPr>
        <xdr:cNvSpPr txBox="1"/>
      </xdr:nvSpPr>
      <xdr:spPr>
        <a:xfrm>
          <a:off x="14846300" y="46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164801</xdr:rowOff>
    </xdr:from>
    <xdr:to>
      <xdr:col>72</xdr:col>
      <xdr:colOff>123825</xdr:colOff>
      <xdr:row>28</xdr:row>
      <xdr:rowOff>94951</xdr:rowOff>
    </xdr:to>
    <xdr:sp macro="" textlink="">
      <xdr:nvSpPr>
        <xdr:cNvPr id="155" name="楕円 154">
          <a:extLst>
            <a:ext uri="{FF2B5EF4-FFF2-40B4-BE49-F238E27FC236}">
              <a16:creationId xmlns:a16="http://schemas.microsoft.com/office/drawing/2014/main" id="{9DE52926-1C29-4DEF-A248-DB581D3328D4}"/>
            </a:ext>
          </a:extLst>
        </xdr:cNvPr>
        <xdr:cNvSpPr/>
      </xdr:nvSpPr>
      <xdr:spPr>
        <a:xfrm>
          <a:off x="14033500" y="479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44151</xdr:rowOff>
    </xdr:from>
    <xdr:to>
      <xdr:col>76</xdr:col>
      <xdr:colOff>22225</xdr:colOff>
      <xdr:row>28</xdr:row>
      <xdr:rowOff>67900</xdr:rowOff>
    </xdr:to>
    <xdr:cxnSp macro="">
      <xdr:nvCxnSpPr>
        <xdr:cNvPr id="156" name="直線コネクタ 155">
          <a:extLst>
            <a:ext uri="{FF2B5EF4-FFF2-40B4-BE49-F238E27FC236}">
              <a16:creationId xmlns:a16="http://schemas.microsoft.com/office/drawing/2014/main" id="{1A46D880-CB90-490F-8079-C572B93DC74C}"/>
            </a:ext>
          </a:extLst>
        </xdr:cNvPr>
        <xdr:cNvCxnSpPr/>
      </xdr:nvCxnSpPr>
      <xdr:spPr>
        <a:xfrm>
          <a:off x="14084300" y="4844751"/>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116105</xdr:rowOff>
    </xdr:from>
    <xdr:to>
      <xdr:col>68</xdr:col>
      <xdr:colOff>123825</xdr:colOff>
      <xdr:row>29</xdr:row>
      <xdr:rowOff>46255</xdr:rowOff>
    </xdr:to>
    <xdr:sp macro="" textlink="">
      <xdr:nvSpPr>
        <xdr:cNvPr id="157" name="楕円 156">
          <a:extLst>
            <a:ext uri="{FF2B5EF4-FFF2-40B4-BE49-F238E27FC236}">
              <a16:creationId xmlns:a16="http://schemas.microsoft.com/office/drawing/2014/main" id="{8B712F5C-3B99-473C-B326-92EF044742E8}"/>
            </a:ext>
          </a:extLst>
        </xdr:cNvPr>
        <xdr:cNvSpPr/>
      </xdr:nvSpPr>
      <xdr:spPr>
        <a:xfrm>
          <a:off x="13271500" y="49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44151</xdr:rowOff>
    </xdr:from>
    <xdr:to>
      <xdr:col>72</xdr:col>
      <xdr:colOff>73025</xdr:colOff>
      <xdr:row>28</xdr:row>
      <xdr:rowOff>166905</xdr:rowOff>
    </xdr:to>
    <xdr:cxnSp macro="">
      <xdr:nvCxnSpPr>
        <xdr:cNvPr id="158" name="直線コネクタ 157">
          <a:extLst>
            <a:ext uri="{FF2B5EF4-FFF2-40B4-BE49-F238E27FC236}">
              <a16:creationId xmlns:a16="http://schemas.microsoft.com/office/drawing/2014/main" id="{541E8541-FE47-4572-876F-227B04D7E8BE}"/>
            </a:ext>
          </a:extLst>
        </xdr:cNvPr>
        <xdr:cNvCxnSpPr/>
      </xdr:nvCxnSpPr>
      <xdr:spPr>
        <a:xfrm flipV="1">
          <a:off x="13322300" y="4844751"/>
          <a:ext cx="762000" cy="12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45203</xdr:rowOff>
    </xdr:from>
    <xdr:to>
      <xdr:col>64</xdr:col>
      <xdr:colOff>123825</xdr:colOff>
      <xdr:row>29</xdr:row>
      <xdr:rowOff>146803</xdr:rowOff>
    </xdr:to>
    <xdr:sp macro="" textlink="">
      <xdr:nvSpPr>
        <xdr:cNvPr id="159" name="楕円 158">
          <a:extLst>
            <a:ext uri="{FF2B5EF4-FFF2-40B4-BE49-F238E27FC236}">
              <a16:creationId xmlns:a16="http://schemas.microsoft.com/office/drawing/2014/main" id="{8B6C034F-77AB-4F44-AAF8-F02FB7AE542B}"/>
            </a:ext>
          </a:extLst>
        </xdr:cNvPr>
        <xdr:cNvSpPr/>
      </xdr:nvSpPr>
      <xdr:spPr>
        <a:xfrm>
          <a:off x="12509500" y="501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166905</xdr:rowOff>
    </xdr:from>
    <xdr:to>
      <xdr:col>68</xdr:col>
      <xdr:colOff>73025</xdr:colOff>
      <xdr:row>29</xdr:row>
      <xdr:rowOff>96003</xdr:rowOff>
    </xdr:to>
    <xdr:cxnSp macro="">
      <xdr:nvCxnSpPr>
        <xdr:cNvPr id="160" name="直線コネクタ 159">
          <a:extLst>
            <a:ext uri="{FF2B5EF4-FFF2-40B4-BE49-F238E27FC236}">
              <a16:creationId xmlns:a16="http://schemas.microsoft.com/office/drawing/2014/main" id="{8441384C-8E19-4FED-AB26-2ECF0093D9E1}"/>
            </a:ext>
          </a:extLst>
        </xdr:cNvPr>
        <xdr:cNvCxnSpPr/>
      </xdr:nvCxnSpPr>
      <xdr:spPr>
        <a:xfrm flipV="1">
          <a:off x="12560300" y="4967505"/>
          <a:ext cx="762000" cy="10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98833</xdr:rowOff>
    </xdr:from>
    <xdr:to>
      <xdr:col>60</xdr:col>
      <xdr:colOff>123825</xdr:colOff>
      <xdr:row>29</xdr:row>
      <xdr:rowOff>28983</xdr:rowOff>
    </xdr:to>
    <xdr:sp macro="" textlink="">
      <xdr:nvSpPr>
        <xdr:cNvPr id="161" name="楕円 160">
          <a:extLst>
            <a:ext uri="{FF2B5EF4-FFF2-40B4-BE49-F238E27FC236}">
              <a16:creationId xmlns:a16="http://schemas.microsoft.com/office/drawing/2014/main" id="{D442368E-3556-442D-8508-A92619378F71}"/>
            </a:ext>
          </a:extLst>
        </xdr:cNvPr>
        <xdr:cNvSpPr/>
      </xdr:nvSpPr>
      <xdr:spPr>
        <a:xfrm>
          <a:off x="11747500" y="48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149633</xdr:rowOff>
    </xdr:from>
    <xdr:to>
      <xdr:col>64</xdr:col>
      <xdr:colOff>73025</xdr:colOff>
      <xdr:row>29</xdr:row>
      <xdr:rowOff>96003</xdr:rowOff>
    </xdr:to>
    <xdr:cxnSp macro="">
      <xdr:nvCxnSpPr>
        <xdr:cNvPr id="162" name="直線コネクタ 161">
          <a:extLst>
            <a:ext uri="{FF2B5EF4-FFF2-40B4-BE49-F238E27FC236}">
              <a16:creationId xmlns:a16="http://schemas.microsoft.com/office/drawing/2014/main" id="{7688176A-96DE-4BC8-9AD8-DFD08B5156FD}"/>
            </a:ext>
          </a:extLst>
        </xdr:cNvPr>
        <xdr:cNvCxnSpPr/>
      </xdr:nvCxnSpPr>
      <xdr:spPr>
        <a:xfrm>
          <a:off x="11798300" y="4950233"/>
          <a:ext cx="762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63" name="n_1aveValue債務償還比率">
          <a:extLst>
            <a:ext uri="{FF2B5EF4-FFF2-40B4-BE49-F238E27FC236}">
              <a16:creationId xmlns:a16="http://schemas.microsoft.com/office/drawing/2014/main" id="{A4306A72-3AC4-4D7A-ADAE-B8D5204D29A4}"/>
            </a:ext>
          </a:extLst>
        </xdr:cNvPr>
        <xdr:cNvSpPr txBox="1"/>
      </xdr:nvSpPr>
      <xdr:spPr>
        <a:xfrm>
          <a:off x="13836727" y="503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62093</xdr:rowOff>
    </xdr:from>
    <xdr:ext cx="469744" cy="259045"/>
    <xdr:sp macro="" textlink="">
      <xdr:nvSpPr>
        <xdr:cNvPr id="164" name="n_2aveValue債務償還比率">
          <a:extLst>
            <a:ext uri="{FF2B5EF4-FFF2-40B4-BE49-F238E27FC236}">
              <a16:creationId xmlns:a16="http://schemas.microsoft.com/office/drawing/2014/main" id="{B3EAC29A-501F-421D-A725-C53398223E7A}"/>
            </a:ext>
          </a:extLst>
        </xdr:cNvPr>
        <xdr:cNvSpPr txBox="1"/>
      </xdr:nvSpPr>
      <xdr:spPr>
        <a:xfrm>
          <a:off x="13087427" y="520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11855</xdr:rowOff>
    </xdr:from>
    <xdr:ext cx="469744" cy="259045"/>
    <xdr:sp macro="" textlink="">
      <xdr:nvSpPr>
        <xdr:cNvPr id="165" name="n_3aveValue債務償還比率">
          <a:extLst>
            <a:ext uri="{FF2B5EF4-FFF2-40B4-BE49-F238E27FC236}">
              <a16:creationId xmlns:a16="http://schemas.microsoft.com/office/drawing/2014/main" id="{A5E9E5F6-9367-4AF9-A181-EB1F37C682EA}"/>
            </a:ext>
          </a:extLst>
        </xdr:cNvPr>
        <xdr:cNvSpPr txBox="1"/>
      </xdr:nvSpPr>
      <xdr:spPr>
        <a:xfrm>
          <a:off x="12325427" y="532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17870</xdr:rowOff>
    </xdr:from>
    <xdr:ext cx="469744" cy="259045"/>
    <xdr:sp macro="" textlink="">
      <xdr:nvSpPr>
        <xdr:cNvPr id="166" name="n_4aveValue債務償還比率">
          <a:extLst>
            <a:ext uri="{FF2B5EF4-FFF2-40B4-BE49-F238E27FC236}">
              <a16:creationId xmlns:a16="http://schemas.microsoft.com/office/drawing/2014/main" id="{296784F1-9A73-4EC9-B15A-BB9551B700F9}"/>
            </a:ext>
          </a:extLst>
        </xdr:cNvPr>
        <xdr:cNvSpPr txBox="1"/>
      </xdr:nvSpPr>
      <xdr:spPr>
        <a:xfrm>
          <a:off x="11563427" y="533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111478</xdr:rowOff>
    </xdr:from>
    <xdr:ext cx="469744" cy="259045"/>
    <xdr:sp macro="" textlink="">
      <xdr:nvSpPr>
        <xdr:cNvPr id="167" name="n_1mainValue債務償還比率">
          <a:extLst>
            <a:ext uri="{FF2B5EF4-FFF2-40B4-BE49-F238E27FC236}">
              <a16:creationId xmlns:a16="http://schemas.microsoft.com/office/drawing/2014/main" id="{D6DF2731-AD43-4473-A549-DBAAEEC3961B}"/>
            </a:ext>
          </a:extLst>
        </xdr:cNvPr>
        <xdr:cNvSpPr txBox="1"/>
      </xdr:nvSpPr>
      <xdr:spPr>
        <a:xfrm>
          <a:off x="13836727" y="456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62782</xdr:rowOff>
    </xdr:from>
    <xdr:ext cx="469744" cy="259045"/>
    <xdr:sp macro="" textlink="">
      <xdr:nvSpPr>
        <xdr:cNvPr id="168" name="n_2mainValue債務償還比率">
          <a:extLst>
            <a:ext uri="{FF2B5EF4-FFF2-40B4-BE49-F238E27FC236}">
              <a16:creationId xmlns:a16="http://schemas.microsoft.com/office/drawing/2014/main" id="{AC187B14-E547-40E3-A8C8-6D0839F6F298}"/>
            </a:ext>
          </a:extLst>
        </xdr:cNvPr>
        <xdr:cNvSpPr txBox="1"/>
      </xdr:nvSpPr>
      <xdr:spPr>
        <a:xfrm>
          <a:off x="13087427" y="469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163330</xdr:rowOff>
    </xdr:from>
    <xdr:ext cx="469744" cy="259045"/>
    <xdr:sp macro="" textlink="">
      <xdr:nvSpPr>
        <xdr:cNvPr id="169" name="n_3mainValue債務償還比率">
          <a:extLst>
            <a:ext uri="{FF2B5EF4-FFF2-40B4-BE49-F238E27FC236}">
              <a16:creationId xmlns:a16="http://schemas.microsoft.com/office/drawing/2014/main" id="{347DEFC8-4AF1-43F9-879D-B71D460FDED8}"/>
            </a:ext>
          </a:extLst>
        </xdr:cNvPr>
        <xdr:cNvSpPr txBox="1"/>
      </xdr:nvSpPr>
      <xdr:spPr>
        <a:xfrm>
          <a:off x="12325427" y="479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45510</xdr:rowOff>
    </xdr:from>
    <xdr:ext cx="469744" cy="259045"/>
    <xdr:sp macro="" textlink="">
      <xdr:nvSpPr>
        <xdr:cNvPr id="170" name="n_4mainValue債務償還比率">
          <a:extLst>
            <a:ext uri="{FF2B5EF4-FFF2-40B4-BE49-F238E27FC236}">
              <a16:creationId xmlns:a16="http://schemas.microsoft.com/office/drawing/2014/main" id="{6C1F3C25-822C-4A20-A51C-EFC19C31CBF7}"/>
            </a:ext>
          </a:extLst>
        </xdr:cNvPr>
        <xdr:cNvSpPr txBox="1"/>
      </xdr:nvSpPr>
      <xdr:spPr>
        <a:xfrm>
          <a:off x="11563427" y="46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086BACE-47CB-44AC-B32A-5356DB853E5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ADB575B-6F51-4B96-AA96-52FE51314CA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74CF572-8AE5-43AC-86EB-9128F130E4C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17D88A0-9E38-44A8-8633-F8DA08BEB2B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1A6F9A36-8B0D-4FEC-8363-A7324AD64CA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77CB572-600A-4258-8057-BFB6DB7D1C0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1E2A4E-0D88-44A7-90B6-9D16DB47B9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68E889-42E8-4314-8E06-D245CB8E60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95EB2FE-4C94-4ACD-87F4-A5DE904C66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2BDFB7-E6A0-427A-A728-0DB71DE3F6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33FA11-8DF2-449A-8F1F-3C8BBC6DA2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4DDDD6-7DBE-4073-8547-E50FAEFBD1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375FB7-BA59-4B5F-8E71-08350E9716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A62C9F-1DDE-4915-917F-4542BFF3AC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63FB9C-0B65-4C1E-9C92-69EF06B97E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0D991D-C296-4750-B67E-33D581FB68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9,313
9,177
125.18
5,951,936
5,637,267
275,809
3,687,311
5,520,688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9F9F73-8B5E-49DA-B1F3-B024126DF6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908747-5860-4324-A9E0-32EF5C922D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2761DF-2D8F-4452-B9B2-F4AD935857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B98807-F885-46B2-AD66-A7C994FE93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0628B9-64DB-40FF-ACF4-F6DB844CDB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E14B07-AA66-498C-9732-642B89658DF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1B0F47-58A5-4549-86D9-B7B17E6234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698BE5-A12A-42AB-A1E6-B96FB51E37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1DA451-5E48-4EE5-A304-F46078253C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5D9442-548B-4859-806D-DF2155FF98A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2C2364-0817-496B-96AA-5807411920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519727-A755-416A-B58B-6F2CB8EEC9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08DF9D-C3CE-49B7-AF03-3CB069EAA4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346995-DAF3-4DFA-A091-32D421784A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7D7F9F-2DD1-4B22-952C-308265AA0D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9FA7CF-8535-44CA-8F00-BD62F6F25E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F1C8DC-32D3-439C-A0CB-8827215CB2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C8B110-9C17-420F-BD16-67E699DF6C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42504C-1E35-4420-95D8-6B741B2AD9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E887701-18DA-4F47-BD4C-82736F3F827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FDC68D-8A11-401F-A233-092B3C148D7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B8646E-081D-42A8-91E2-13D008CE9B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9C3565-8F87-4301-BD1E-4F5392B107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BAC389-763D-43EB-B454-088F89660E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0EE66C-5386-48F6-A9AA-CD3AF92FDFE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AE73B8-3078-44A6-BA27-1EC16CD5DC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ACA01C-E325-4739-A036-54C5129EC6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E21968-3BE8-4F61-9C12-01E572D9DA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CB9AE6-3641-4EE7-BFD7-DDF56D9711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B3C28C-7606-4DB5-BD84-90CF779861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B983D1-3CF2-43F3-8B5B-ACE4988DEFD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4D51D4-6157-4556-89AA-0B14983BAA3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E42900E-27E3-422E-BFDF-77B6016530F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771069A-BD6D-46A9-B687-6B3890870A1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B9E6E7A-E071-4069-A730-1053127871B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7ACAB4D-5C4F-48D8-97E9-F7DB26C0122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BA172FE-B3F1-4B10-92F0-20A1DC41855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8776140-3EAD-4191-B46C-9101F1626AD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878A200-D55C-4B4F-A656-486685CEDE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0C3655D-0360-46A6-9B30-069B30BE723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BD8BA92-DCEB-4451-A53D-83225EF16D7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D3F40ED-1372-4AA1-A644-A9FD3358171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11A04AF-E46F-498B-9B72-AB95DEE5699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41DD7E7-8CA4-4A6C-950D-BE0E5F9B6F1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073EBE5-1606-431B-BD97-E1145B816A3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5EEE0B8-BA56-4861-8540-A5A3B00143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ACA3FE96-BD34-4AB0-B5B8-D65B8BD44DE3}"/>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C44C5BC2-D430-4010-8E9F-950C6A1B29F2}"/>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980E9F57-9ECB-496E-AFB3-ED60447FFF6E}"/>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66B63D7-D9A8-4B31-99B7-7699548CA40A}"/>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D2EB943-C5CD-492D-A118-CB8FB91AEE12}"/>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F153DDEE-407D-4062-AC42-75C0E2215D93}"/>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317C9F7C-48C0-4B48-9ECC-21E964AC3284}"/>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65952777-AD0B-481B-A0DD-C65609D24F52}"/>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B267CBE9-102E-4649-A676-34C7A813E99E}"/>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56424</xdr:rowOff>
    </xdr:from>
    <xdr:to>
      <xdr:col>10</xdr:col>
      <xdr:colOff>165100</xdr:colOff>
      <xdr:row>38</xdr:row>
      <xdr:rowOff>158024</xdr:rowOff>
    </xdr:to>
    <xdr:sp macro="" textlink="">
      <xdr:nvSpPr>
        <xdr:cNvPr id="67" name="フローチャート: 判断 66">
          <a:extLst>
            <a:ext uri="{FF2B5EF4-FFF2-40B4-BE49-F238E27FC236}">
              <a16:creationId xmlns:a16="http://schemas.microsoft.com/office/drawing/2014/main" id="{1D8FE72A-1810-4D7E-9803-36B21033D8AA}"/>
            </a:ext>
          </a:extLst>
        </xdr:cNvPr>
        <xdr:cNvSpPr/>
      </xdr:nvSpPr>
      <xdr:spPr>
        <a:xfrm>
          <a:off x="1968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B93B5114-E284-42BB-993C-CA73D83F0E9E}"/>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9295B6-ED74-41AF-88F9-408A77C0361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9AA147-77E2-46C8-BB72-34A5F07F8A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8885873-02DA-4167-BEA4-C9346AC8FE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0EA859-3AD3-4A95-83E5-568728DEDD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8D6701A-B2E7-4133-9F2A-E5E496560AB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a:extLst>
            <a:ext uri="{FF2B5EF4-FFF2-40B4-BE49-F238E27FC236}">
              <a16:creationId xmlns:a16="http://schemas.microsoft.com/office/drawing/2014/main" id="{CA1EB36B-DCF1-4630-9556-99FED8FAA487}"/>
            </a:ext>
          </a:extLst>
        </xdr:cNvPr>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129920</xdr:rowOff>
    </xdr:from>
    <xdr:ext cx="405111" cy="259045"/>
    <xdr:sp macro="" textlink="">
      <xdr:nvSpPr>
        <xdr:cNvPr id="75" name="【道路】&#10;有形固定資産減価償却率該当値テキスト">
          <a:extLst>
            <a:ext uri="{FF2B5EF4-FFF2-40B4-BE49-F238E27FC236}">
              <a16:creationId xmlns:a16="http://schemas.microsoft.com/office/drawing/2014/main" id="{1DFC651A-7B83-41BE-85C4-68F47E18BD65}"/>
            </a:ext>
          </a:extLst>
        </xdr:cNvPr>
        <xdr:cNvSpPr txBox="1"/>
      </xdr:nvSpPr>
      <xdr:spPr>
        <a:xfrm>
          <a:off x="4673600" y="64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98878</xdr:rowOff>
    </xdr:from>
    <xdr:to>
      <xdr:col>20</xdr:col>
      <xdr:colOff>38100</xdr:colOff>
      <xdr:row>39</xdr:row>
      <xdr:rowOff>29028</xdr:rowOff>
    </xdr:to>
    <xdr:sp macro="" textlink="">
      <xdr:nvSpPr>
        <xdr:cNvPr id="76" name="楕円 75">
          <a:extLst>
            <a:ext uri="{FF2B5EF4-FFF2-40B4-BE49-F238E27FC236}">
              <a16:creationId xmlns:a16="http://schemas.microsoft.com/office/drawing/2014/main" id="{7A6BB721-8C36-4C19-ACC5-F7F7BAE0A3D5}"/>
            </a:ext>
          </a:extLst>
        </xdr:cNvPr>
        <xdr:cNvSpPr/>
      </xdr:nvSpPr>
      <xdr:spPr>
        <a:xfrm>
          <a:off x="3746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149678</xdr:rowOff>
    </xdr:from>
    <xdr:to>
      <xdr:col>24</xdr:col>
      <xdr:colOff>63500</xdr:colOff>
      <xdr:row>38</xdr:row>
      <xdr:rowOff>157843</xdr:rowOff>
    </xdr:to>
    <xdr:cxnSp macro="">
      <xdr:nvCxnSpPr>
        <xdr:cNvPr id="77" name="直線コネクタ 76">
          <a:extLst>
            <a:ext uri="{FF2B5EF4-FFF2-40B4-BE49-F238E27FC236}">
              <a16:creationId xmlns:a16="http://schemas.microsoft.com/office/drawing/2014/main" id="{BC414E3D-5913-4664-AE8E-8D5321373EFB}"/>
            </a:ext>
          </a:extLst>
        </xdr:cNvPr>
        <xdr:cNvCxnSpPr/>
      </xdr:nvCxnSpPr>
      <xdr:spPr>
        <a:xfrm>
          <a:off x="3797300" y="666477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xdr:rowOff>
    </xdr:from>
    <xdr:to>
      <xdr:col>15</xdr:col>
      <xdr:colOff>101600</xdr:colOff>
      <xdr:row>38</xdr:row>
      <xdr:rowOff>112304</xdr:rowOff>
    </xdr:to>
    <xdr:sp macro="" textlink="">
      <xdr:nvSpPr>
        <xdr:cNvPr id="78" name="楕円 77">
          <a:extLst>
            <a:ext uri="{FF2B5EF4-FFF2-40B4-BE49-F238E27FC236}">
              <a16:creationId xmlns:a16="http://schemas.microsoft.com/office/drawing/2014/main" id="{3970DE0E-A8E5-4D3E-95EF-4A07541FDA15}"/>
            </a:ext>
          </a:extLst>
        </xdr:cNvPr>
        <xdr:cNvSpPr/>
      </xdr:nvSpPr>
      <xdr:spPr>
        <a:xfrm>
          <a:off x="2857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61504</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6A146957-D0E4-49BB-9C5A-803BC6785426}"/>
            </a:ext>
          </a:extLst>
        </xdr:cNvPr>
        <xdr:cNvCxnSpPr/>
      </xdr:nvCxnSpPr>
      <xdr:spPr>
        <a:xfrm>
          <a:off x="2908300" y="657660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80" name="楕円 79">
          <a:extLst>
            <a:ext uri="{FF2B5EF4-FFF2-40B4-BE49-F238E27FC236}">
              <a16:creationId xmlns:a16="http://schemas.microsoft.com/office/drawing/2014/main" id="{C734F9A0-325D-42C5-B23C-098C0BC01B1A}"/>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61504</xdr:rowOff>
    </xdr:to>
    <xdr:cxnSp macro="">
      <xdr:nvCxnSpPr>
        <xdr:cNvPr id="81" name="直線コネクタ 80">
          <a:extLst>
            <a:ext uri="{FF2B5EF4-FFF2-40B4-BE49-F238E27FC236}">
              <a16:creationId xmlns:a16="http://schemas.microsoft.com/office/drawing/2014/main" id="{C40A82A6-27BD-4FF4-B705-464CD4DE128A}"/>
            </a:ext>
          </a:extLst>
        </xdr:cNvPr>
        <xdr:cNvCxnSpPr/>
      </xdr:nvCxnSpPr>
      <xdr:spPr>
        <a:xfrm>
          <a:off x="2019300" y="656844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125004</xdr:rowOff>
    </xdr:from>
    <xdr:to>
      <xdr:col>6</xdr:col>
      <xdr:colOff>38100</xdr:colOff>
      <xdr:row>38</xdr:row>
      <xdr:rowOff>55155</xdr:rowOff>
    </xdr:to>
    <xdr:sp macro="" textlink="">
      <xdr:nvSpPr>
        <xdr:cNvPr id="82" name="楕円 81">
          <a:extLst>
            <a:ext uri="{FF2B5EF4-FFF2-40B4-BE49-F238E27FC236}">
              <a16:creationId xmlns:a16="http://schemas.microsoft.com/office/drawing/2014/main" id="{B2503B09-AC83-45D7-A59B-EE16B23ECB0C}"/>
            </a:ext>
          </a:extLst>
        </xdr:cNvPr>
        <xdr:cNvSpPr/>
      </xdr:nvSpPr>
      <xdr:spPr>
        <a:xfrm>
          <a:off x="1079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xdr:rowOff>
    </xdr:from>
    <xdr:to>
      <xdr:col>10</xdr:col>
      <xdr:colOff>114300</xdr:colOff>
      <xdr:row>38</xdr:row>
      <xdr:rowOff>53340</xdr:rowOff>
    </xdr:to>
    <xdr:cxnSp macro="">
      <xdr:nvCxnSpPr>
        <xdr:cNvPr id="83" name="直線コネクタ 82">
          <a:extLst>
            <a:ext uri="{FF2B5EF4-FFF2-40B4-BE49-F238E27FC236}">
              <a16:creationId xmlns:a16="http://schemas.microsoft.com/office/drawing/2014/main" id="{FA43EB4E-CD53-4461-808A-3581E0015629}"/>
            </a:ext>
          </a:extLst>
        </xdr:cNvPr>
        <xdr:cNvCxnSpPr/>
      </xdr:nvCxnSpPr>
      <xdr:spPr>
        <a:xfrm>
          <a:off x="1130300" y="651945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9591CFEA-7FD6-4976-88B7-67370EB76A9C}"/>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59BD2F08-5DC4-4739-91B7-F836E1BBC8BD}"/>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149151</xdr:rowOff>
    </xdr:from>
    <xdr:ext cx="405111" cy="259045"/>
    <xdr:sp macro="" textlink="">
      <xdr:nvSpPr>
        <xdr:cNvPr id="86" name="n_3aveValue【道路】&#10;有形固定資産減価償却率">
          <a:extLst>
            <a:ext uri="{FF2B5EF4-FFF2-40B4-BE49-F238E27FC236}">
              <a16:creationId xmlns:a16="http://schemas.microsoft.com/office/drawing/2014/main" id="{8D43AE90-989C-425B-B525-60E410FB9A4B}"/>
            </a:ext>
          </a:extLst>
        </xdr:cNvPr>
        <xdr:cNvSpPr txBox="1"/>
      </xdr:nvSpPr>
      <xdr:spPr>
        <a:xfrm>
          <a:off x="1816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299A4335-1329-42A9-B0BE-720FC37CAF32}"/>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45555</xdr:rowOff>
    </xdr:from>
    <xdr:ext cx="405111" cy="259045"/>
    <xdr:sp macro="" textlink="">
      <xdr:nvSpPr>
        <xdr:cNvPr id="88" name="n_1mainValue【道路】&#10;有形固定資産減価償却率">
          <a:extLst>
            <a:ext uri="{FF2B5EF4-FFF2-40B4-BE49-F238E27FC236}">
              <a16:creationId xmlns:a16="http://schemas.microsoft.com/office/drawing/2014/main" id="{2C5FDECC-2C0B-45EB-8731-80D75867E6A1}"/>
            </a:ext>
          </a:extLst>
        </xdr:cNvPr>
        <xdr:cNvSpPr txBox="1"/>
      </xdr:nvSpPr>
      <xdr:spPr>
        <a:xfrm>
          <a:off x="35820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128831</xdr:rowOff>
    </xdr:from>
    <xdr:ext cx="405111" cy="259045"/>
    <xdr:sp macro="" textlink="">
      <xdr:nvSpPr>
        <xdr:cNvPr id="89" name="n_2mainValue【道路】&#10;有形固定資産減価償却率">
          <a:extLst>
            <a:ext uri="{FF2B5EF4-FFF2-40B4-BE49-F238E27FC236}">
              <a16:creationId xmlns:a16="http://schemas.microsoft.com/office/drawing/2014/main" id="{8C10D864-AF5F-4BB3-99FA-798B97070D1F}"/>
            </a:ext>
          </a:extLst>
        </xdr:cNvPr>
        <xdr:cNvSpPr txBox="1"/>
      </xdr:nvSpPr>
      <xdr:spPr>
        <a:xfrm>
          <a:off x="2705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90" name="n_3mainValue【道路】&#10;有形固定資産減価償却率">
          <a:extLst>
            <a:ext uri="{FF2B5EF4-FFF2-40B4-BE49-F238E27FC236}">
              <a16:creationId xmlns:a16="http://schemas.microsoft.com/office/drawing/2014/main" id="{9C59D58B-364E-44B9-BB20-3CCB942CFEAE}"/>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71681</xdr:rowOff>
    </xdr:from>
    <xdr:ext cx="405111" cy="259045"/>
    <xdr:sp macro="" textlink="">
      <xdr:nvSpPr>
        <xdr:cNvPr id="91" name="n_4mainValue【道路】&#10;有形固定資産減価償却率">
          <a:extLst>
            <a:ext uri="{FF2B5EF4-FFF2-40B4-BE49-F238E27FC236}">
              <a16:creationId xmlns:a16="http://schemas.microsoft.com/office/drawing/2014/main" id="{50F8B6FE-804F-496C-A815-07E2C5C6B4EB}"/>
            </a:ext>
          </a:extLst>
        </xdr:cNvPr>
        <xdr:cNvSpPr txBox="1"/>
      </xdr:nvSpPr>
      <xdr:spPr>
        <a:xfrm>
          <a:off x="927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491882D-0E97-4304-B5E5-7CAB40F3D7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AE48881-809B-41D2-B2B7-D639343CE0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1AAD1CB-7E4A-42EE-82AB-CFC34C66A6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395E36A-B809-4DBE-A7E0-EBA9C1DA9F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48A2A75-5587-4FB1-8509-5EE0499AA0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71FF9E-23E5-4CAF-93A7-5D84027BD2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55E733D-B155-4E91-A7C8-767EE936CB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69E7D17-9BDC-4BED-A2F1-DC78F9A476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A6AA065-AADD-4CD8-A61F-59FA2BDAE2A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3B2A1E5-BB4F-457F-AEF0-4D2B7D97E2D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B7C93F8-3F95-485C-97A7-741E991BD54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4C6A1E7-4E06-4BD3-BD1E-9C603E0350C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2B8BC36-5BDA-4D41-A7CB-B03E3191D8A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BED30965-C69B-4A4C-BEA5-CAFBF8F79A5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46F3CCD-C488-4F47-9C3E-D217AAA4ACC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E7B131BC-ED2E-4A17-92CD-A4AFC13C5B5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6B9A84B-C57A-4963-901C-5C8978DF0AA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F952354F-0EC4-4237-9CBC-AF5B74516F4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BF2B707-031E-4CCA-B354-EDFCD1270A6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7789F37D-B37B-4CF5-A502-4F62277C71F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2301128-A2C8-4453-B2A7-731F09CADC1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B52B0C04-A5B5-46E8-BC37-FF00E374AE2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F1485CB-C1AA-422D-8633-F6413F431F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78F22E07-97A3-4EF4-A2BA-06A28675282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16BF593D-BA11-4C76-812B-917058721C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66CF2E64-6758-4AE2-B933-9F75932DD690}"/>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1445F49B-76F8-4267-AB01-EDACD098AB90}"/>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1ABD967E-1D32-4B30-9696-5851CEDEA344}"/>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DD71D7E3-EEC3-46F5-A9E0-A5FCD859748D}"/>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11D3B1A1-8D7D-4C6A-9E61-7D80F4E7C8CF}"/>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D3FDBB80-5D30-4DDF-949C-CEF22E4556C8}"/>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4B0AD20C-F62A-45C4-83A3-12D4E7A0830E}"/>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98F247F4-8FDD-4FBC-AB6C-031F117B26DC}"/>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40C627A7-ED8B-446F-8F80-C331507E57B6}"/>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69830</xdr:rowOff>
    </xdr:from>
    <xdr:to>
      <xdr:col>41</xdr:col>
      <xdr:colOff>101600</xdr:colOff>
      <xdr:row>39</xdr:row>
      <xdr:rowOff>171430</xdr:rowOff>
    </xdr:to>
    <xdr:sp macro="" textlink="">
      <xdr:nvSpPr>
        <xdr:cNvPr id="126" name="フローチャート: 判断 125">
          <a:extLst>
            <a:ext uri="{FF2B5EF4-FFF2-40B4-BE49-F238E27FC236}">
              <a16:creationId xmlns:a16="http://schemas.microsoft.com/office/drawing/2014/main" id="{A4397609-D3E2-4B9E-9F0C-41E3BF7FD638}"/>
            </a:ext>
          </a:extLst>
        </xdr:cNvPr>
        <xdr:cNvSpPr/>
      </xdr:nvSpPr>
      <xdr:spPr>
        <a:xfrm>
          <a:off x="7810500" y="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80558</xdr:rowOff>
    </xdr:from>
    <xdr:to>
      <xdr:col>36</xdr:col>
      <xdr:colOff>165100</xdr:colOff>
      <xdr:row>40</xdr:row>
      <xdr:rowOff>10708</xdr:rowOff>
    </xdr:to>
    <xdr:sp macro="" textlink="">
      <xdr:nvSpPr>
        <xdr:cNvPr id="127" name="フローチャート: 判断 126">
          <a:extLst>
            <a:ext uri="{FF2B5EF4-FFF2-40B4-BE49-F238E27FC236}">
              <a16:creationId xmlns:a16="http://schemas.microsoft.com/office/drawing/2014/main" id="{676478C1-75AC-46B0-86DF-E01610B78C31}"/>
            </a:ext>
          </a:extLst>
        </xdr:cNvPr>
        <xdr:cNvSpPr/>
      </xdr:nvSpPr>
      <xdr:spPr>
        <a:xfrm>
          <a:off x="6921500" y="676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A63BE5-D17A-4D0A-9F27-6810F21709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D654704-0A4E-4F88-B46D-C96ECFBB9C0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5146866-E25A-4778-9D48-7294F0D737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56C4A8A-C5B7-4D64-876F-C6DE6FF1AB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296B3FC-C697-4039-89CE-E1520FC31D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122865</xdr:rowOff>
    </xdr:from>
    <xdr:to>
      <xdr:col>55</xdr:col>
      <xdr:colOff>50800</xdr:colOff>
      <xdr:row>40</xdr:row>
      <xdr:rowOff>53015</xdr:rowOff>
    </xdr:to>
    <xdr:sp macro="" textlink="">
      <xdr:nvSpPr>
        <xdr:cNvPr id="133" name="楕円 132">
          <a:extLst>
            <a:ext uri="{FF2B5EF4-FFF2-40B4-BE49-F238E27FC236}">
              <a16:creationId xmlns:a16="http://schemas.microsoft.com/office/drawing/2014/main" id="{5C9F108E-68DA-4576-A19D-EEF53F1DCADE}"/>
            </a:ext>
          </a:extLst>
        </xdr:cNvPr>
        <xdr:cNvSpPr/>
      </xdr:nvSpPr>
      <xdr:spPr>
        <a:xfrm>
          <a:off x="10426700" y="68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101292</xdr:rowOff>
    </xdr:from>
    <xdr:ext cx="534377" cy="259045"/>
    <xdr:sp macro="" textlink="">
      <xdr:nvSpPr>
        <xdr:cNvPr id="134" name="【道路】&#10;一人当たり延長該当値テキスト">
          <a:extLst>
            <a:ext uri="{FF2B5EF4-FFF2-40B4-BE49-F238E27FC236}">
              <a16:creationId xmlns:a16="http://schemas.microsoft.com/office/drawing/2014/main" id="{DE956C42-40C3-41E5-8329-144E827D7734}"/>
            </a:ext>
          </a:extLst>
        </xdr:cNvPr>
        <xdr:cNvSpPr txBox="1"/>
      </xdr:nvSpPr>
      <xdr:spPr>
        <a:xfrm>
          <a:off x="10515600" y="678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145138</xdr:rowOff>
    </xdr:from>
    <xdr:to>
      <xdr:col>50</xdr:col>
      <xdr:colOff>165100</xdr:colOff>
      <xdr:row>40</xdr:row>
      <xdr:rowOff>75288</xdr:rowOff>
    </xdr:to>
    <xdr:sp macro="" textlink="">
      <xdr:nvSpPr>
        <xdr:cNvPr id="135" name="楕円 134">
          <a:extLst>
            <a:ext uri="{FF2B5EF4-FFF2-40B4-BE49-F238E27FC236}">
              <a16:creationId xmlns:a16="http://schemas.microsoft.com/office/drawing/2014/main" id="{F23A29F7-7428-4042-89C9-E2C4F22D3E8F}"/>
            </a:ext>
          </a:extLst>
        </xdr:cNvPr>
        <xdr:cNvSpPr/>
      </xdr:nvSpPr>
      <xdr:spPr>
        <a:xfrm>
          <a:off x="9588500" y="683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2215</xdr:rowOff>
    </xdr:from>
    <xdr:to>
      <xdr:col>55</xdr:col>
      <xdr:colOff>0</xdr:colOff>
      <xdr:row>40</xdr:row>
      <xdr:rowOff>24488</xdr:rowOff>
    </xdr:to>
    <xdr:cxnSp macro="">
      <xdr:nvCxnSpPr>
        <xdr:cNvPr id="136" name="直線コネクタ 135">
          <a:extLst>
            <a:ext uri="{FF2B5EF4-FFF2-40B4-BE49-F238E27FC236}">
              <a16:creationId xmlns:a16="http://schemas.microsoft.com/office/drawing/2014/main" id="{2F0C6B19-7E3E-4217-93AD-4F33C537FA73}"/>
            </a:ext>
          </a:extLst>
        </xdr:cNvPr>
        <xdr:cNvCxnSpPr/>
      </xdr:nvCxnSpPr>
      <xdr:spPr>
        <a:xfrm flipV="1">
          <a:off x="9639300" y="6860215"/>
          <a:ext cx="8382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141872</xdr:rowOff>
    </xdr:from>
    <xdr:to>
      <xdr:col>46</xdr:col>
      <xdr:colOff>38100</xdr:colOff>
      <xdr:row>40</xdr:row>
      <xdr:rowOff>72022</xdr:rowOff>
    </xdr:to>
    <xdr:sp macro="" textlink="">
      <xdr:nvSpPr>
        <xdr:cNvPr id="137" name="楕円 136">
          <a:extLst>
            <a:ext uri="{FF2B5EF4-FFF2-40B4-BE49-F238E27FC236}">
              <a16:creationId xmlns:a16="http://schemas.microsoft.com/office/drawing/2014/main" id="{45498AA6-4D6D-485C-AA3C-38CF91F9E850}"/>
            </a:ext>
          </a:extLst>
        </xdr:cNvPr>
        <xdr:cNvSpPr/>
      </xdr:nvSpPr>
      <xdr:spPr>
        <a:xfrm>
          <a:off x="8699500" y="68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21222</xdr:rowOff>
    </xdr:from>
    <xdr:to>
      <xdr:col>50</xdr:col>
      <xdr:colOff>114300</xdr:colOff>
      <xdr:row>40</xdr:row>
      <xdr:rowOff>24488</xdr:rowOff>
    </xdr:to>
    <xdr:cxnSp macro="">
      <xdr:nvCxnSpPr>
        <xdr:cNvPr id="138" name="直線コネクタ 137">
          <a:extLst>
            <a:ext uri="{FF2B5EF4-FFF2-40B4-BE49-F238E27FC236}">
              <a16:creationId xmlns:a16="http://schemas.microsoft.com/office/drawing/2014/main" id="{6D521EEF-195D-44B7-8E57-36AD96AF1200}"/>
            </a:ext>
          </a:extLst>
        </xdr:cNvPr>
        <xdr:cNvCxnSpPr/>
      </xdr:nvCxnSpPr>
      <xdr:spPr>
        <a:xfrm>
          <a:off x="8750300" y="687922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152730</xdr:rowOff>
    </xdr:from>
    <xdr:to>
      <xdr:col>41</xdr:col>
      <xdr:colOff>101600</xdr:colOff>
      <xdr:row>40</xdr:row>
      <xdr:rowOff>82880</xdr:rowOff>
    </xdr:to>
    <xdr:sp macro="" textlink="">
      <xdr:nvSpPr>
        <xdr:cNvPr id="139" name="楕円 138">
          <a:extLst>
            <a:ext uri="{FF2B5EF4-FFF2-40B4-BE49-F238E27FC236}">
              <a16:creationId xmlns:a16="http://schemas.microsoft.com/office/drawing/2014/main" id="{711B47A9-9B25-4B45-ABD9-ECB172097C59}"/>
            </a:ext>
          </a:extLst>
        </xdr:cNvPr>
        <xdr:cNvSpPr/>
      </xdr:nvSpPr>
      <xdr:spPr>
        <a:xfrm>
          <a:off x="7810500" y="68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21222</xdr:rowOff>
    </xdr:from>
    <xdr:to>
      <xdr:col>45</xdr:col>
      <xdr:colOff>177800</xdr:colOff>
      <xdr:row>40</xdr:row>
      <xdr:rowOff>32080</xdr:rowOff>
    </xdr:to>
    <xdr:cxnSp macro="">
      <xdr:nvCxnSpPr>
        <xdr:cNvPr id="140" name="直線コネクタ 139">
          <a:extLst>
            <a:ext uri="{FF2B5EF4-FFF2-40B4-BE49-F238E27FC236}">
              <a16:creationId xmlns:a16="http://schemas.microsoft.com/office/drawing/2014/main" id="{C1CE13A2-2651-48BB-AA98-67AA93507F3A}"/>
            </a:ext>
          </a:extLst>
        </xdr:cNvPr>
        <xdr:cNvCxnSpPr/>
      </xdr:nvCxnSpPr>
      <xdr:spPr>
        <a:xfrm flipV="1">
          <a:off x="7861300" y="687922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163033</xdr:rowOff>
    </xdr:from>
    <xdr:to>
      <xdr:col>36</xdr:col>
      <xdr:colOff>165100</xdr:colOff>
      <xdr:row>40</xdr:row>
      <xdr:rowOff>93183</xdr:rowOff>
    </xdr:to>
    <xdr:sp macro="" textlink="">
      <xdr:nvSpPr>
        <xdr:cNvPr id="141" name="楕円 140">
          <a:extLst>
            <a:ext uri="{FF2B5EF4-FFF2-40B4-BE49-F238E27FC236}">
              <a16:creationId xmlns:a16="http://schemas.microsoft.com/office/drawing/2014/main" id="{75FD2E1F-6A21-4327-AE58-5D0C32A83026}"/>
            </a:ext>
          </a:extLst>
        </xdr:cNvPr>
        <xdr:cNvSpPr/>
      </xdr:nvSpPr>
      <xdr:spPr>
        <a:xfrm>
          <a:off x="6921500" y="68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32080</xdr:rowOff>
    </xdr:from>
    <xdr:to>
      <xdr:col>41</xdr:col>
      <xdr:colOff>50800</xdr:colOff>
      <xdr:row>40</xdr:row>
      <xdr:rowOff>42383</xdr:rowOff>
    </xdr:to>
    <xdr:cxnSp macro="">
      <xdr:nvCxnSpPr>
        <xdr:cNvPr id="142" name="直線コネクタ 141">
          <a:extLst>
            <a:ext uri="{FF2B5EF4-FFF2-40B4-BE49-F238E27FC236}">
              <a16:creationId xmlns:a16="http://schemas.microsoft.com/office/drawing/2014/main" id="{BFF3BC17-C0EB-4D11-BDFF-637797F5FDFC}"/>
            </a:ext>
          </a:extLst>
        </xdr:cNvPr>
        <xdr:cNvCxnSpPr/>
      </xdr:nvCxnSpPr>
      <xdr:spPr>
        <a:xfrm flipV="1">
          <a:off x="6972300" y="6890080"/>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BBDC3BBC-71F1-49BF-BEFD-727FE1FB80A5}"/>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60317B13-042F-47D2-B137-311782B8B3FE}"/>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16507</xdr:rowOff>
    </xdr:from>
    <xdr:ext cx="534377" cy="259045"/>
    <xdr:sp macro="" textlink="">
      <xdr:nvSpPr>
        <xdr:cNvPr id="145" name="n_3aveValue【道路】&#10;一人当たり延長">
          <a:extLst>
            <a:ext uri="{FF2B5EF4-FFF2-40B4-BE49-F238E27FC236}">
              <a16:creationId xmlns:a16="http://schemas.microsoft.com/office/drawing/2014/main" id="{6CCFEC01-F5DB-4AFB-8982-701A2067A035}"/>
            </a:ext>
          </a:extLst>
        </xdr:cNvPr>
        <xdr:cNvSpPr txBox="1"/>
      </xdr:nvSpPr>
      <xdr:spPr>
        <a:xfrm>
          <a:off x="7594111" y="65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27235</xdr:rowOff>
    </xdr:from>
    <xdr:ext cx="534377" cy="259045"/>
    <xdr:sp macro="" textlink="">
      <xdr:nvSpPr>
        <xdr:cNvPr id="146" name="n_4aveValue【道路】&#10;一人当たり延長">
          <a:extLst>
            <a:ext uri="{FF2B5EF4-FFF2-40B4-BE49-F238E27FC236}">
              <a16:creationId xmlns:a16="http://schemas.microsoft.com/office/drawing/2014/main" id="{8DF02C34-7F5A-4012-9CA2-C4E10FD3AA6F}"/>
            </a:ext>
          </a:extLst>
        </xdr:cNvPr>
        <xdr:cNvSpPr txBox="1"/>
      </xdr:nvSpPr>
      <xdr:spPr>
        <a:xfrm>
          <a:off x="6705111" y="654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66415</xdr:rowOff>
    </xdr:from>
    <xdr:ext cx="534377" cy="259045"/>
    <xdr:sp macro="" textlink="">
      <xdr:nvSpPr>
        <xdr:cNvPr id="147" name="n_1mainValue【道路】&#10;一人当たり延長">
          <a:extLst>
            <a:ext uri="{FF2B5EF4-FFF2-40B4-BE49-F238E27FC236}">
              <a16:creationId xmlns:a16="http://schemas.microsoft.com/office/drawing/2014/main" id="{6B04D0A4-54B0-45A3-8808-A407894D78A2}"/>
            </a:ext>
          </a:extLst>
        </xdr:cNvPr>
        <xdr:cNvSpPr txBox="1"/>
      </xdr:nvSpPr>
      <xdr:spPr>
        <a:xfrm>
          <a:off x="9359411" y="69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63149</xdr:rowOff>
    </xdr:from>
    <xdr:ext cx="534377" cy="259045"/>
    <xdr:sp macro="" textlink="">
      <xdr:nvSpPr>
        <xdr:cNvPr id="148" name="n_2mainValue【道路】&#10;一人当たり延長">
          <a:extLst>
            <a:ext uri="{FF2B5EF4-FFF2-40B4-BE49-F238E27FC236}">
              <a16:creationId xmlns:a16="http://schemas.microsoft.com/office/drawing/2014/main" id="{8026F72C-141B-4292-8A0B-47A790572125}"/>
            </a:ext>
          </a:extLst>
        </xdr:cNvPr>
        <xdr:cNvSpPr txBox="1"/>
      </xdr:nvSpPr>
      <xdr:spPr>
        <a:xfrm>
          <a:off x="8483111" y="69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74007</xdr:rowOff>
    </xdr:from>
    <xdr:ext cx="534377" cy="259045"/>
    <xdr:sp macro="" textlink="">
      <xdr:nvSpPr>
        <xdr:cNvPr id="149" name="n_3mainValue【道路】&#10;一人当たり延長">
          <a:extLst>
            <a:ext uri="{FF2B5EF4-FFF2-40B4-BE49-F238E27FC236}">
              <a16:creationId xmlns:a16="http://schemas.microsoft.com/office/drawing/2014/main" id="{143CF9F5-CF6A-489D-BB5B-AF289C4052AC}"/>
            </a:ext>
          </a:extLst>
        </xdr:cNvPr>
        <xdr:cNvSpPr txBox="1"/>
      </xdr:nvSpPr>
      <xdr:spPr>
        <a:xfrm>
          <a:off x="7594111" y="693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84310</xdr:rowOff>
    </xdr:from>
    <xdr:ext cx="534377" cy="259045"/>
    <xdr:sp macro="" textlink="">
      <xdr:nvSpPr>
        <xdr:cNvPr id="150" name="n_4mainValue【道路】&#10;一人当たり延長">
          <a:extLst>
            <a:ext uri="{FF2B5EF4-FFF2-40B4-BE49-F238E27FC236}">
              <a16:creationId xmlns:a16="http://schemas.microsoft.com/office/drawing/2014/main" id="{4B0798D8-2B85-4D0B-95A5-67978E5763FF}"/>
            </a:ext>
          </a:extLst>
        </xdr:cNvPr>
        <xdr:cNvSpPr txBox="1"/>
      </xdr:nvSpPr>
      <xdr:spPr>
        <a:xfrm>
          <a:off x="6705111" y="69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AFF7448-7222-4DD0-8CD2-802F8ED987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43D9DCF-5960-40CC-8F41-B6E186748D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8F4CB85-6512-4691-AFB8-389AFD43D6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51702B3-82A9-4CCB-A949-9FE1034B674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F1858F82-EA55-4CBA-AB4F-3546950539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8843DBE-11E1-4D5E-B289-8F55B7104D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6BA86E2-7FD0-4EC2-A432-705D36E30BB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94588E4-6F72-45BD-9E3C-A3A24C8008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5F5D63B-554F-4306-9886-2E7930DAE2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F7A153F-A393-46E4-9AF7-EE00F0FB22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B0D28CF9-087A-4911-8153-3BB241E6DBA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89ADF928-55C4-4576-B2A5-D6A26014D79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5FF233A7-9E6F-45AA-9BE8-BCCB75982EF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1A027528-5349-48FF-AEFC-BB796A51772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293CAD7-D9EF-42D0-88B5-E4FD773D668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E7D52133-7C4E-44DC-83A3-F4FE65A739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823EDB59-D559-47A7-9AB7-2734553F19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B2B9481-2883-4F75-A71D-F5CF3420900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F7C38335-BC66-447D-B070-55BDAAC9368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F3CFDA88-9C37-48DD-A454-9FCCAFEFAEB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AF1C1DF-98FF-4469-AFFA-9E88F115AEB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F57AE48B-4DF2-4C99-8527-CE412A1B7CE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7A78238D-8112-46C3-AE9B-309D9010080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F55EC2F6-3C3C-43F3-8570-3CD7034FCD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2BE759E1-8FD5-4DCC-9A55-6AB75DAC00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C2BB5876-8933-4437-A3F6-771DE6689668}"/>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6D439B64-A50F-49C5-B0B3-4BE506233C90}"/>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70958E5E-05AD-4C0C-8CA8-3D8B8CE54CFD}"/>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DA25C86F-09A6-40FB-8197-FFCB535D4B75}"/>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A7FDF8E3-E703-4625-BCE9-6991398023BC}"/>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C37EDB1F-5DEA-4FB8-891C-3A29117A77FB}"/>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5F70DBF0-409A-4FF0-859D-2238A2A763D3}"/>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E37DDE9D-E645-4D93-B384-5D03018568E6}"/>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10C5852E-CB1C-4649-A40C-027C0173A22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5" name="フローチャート: 判断 184">
          <a:extLst>
            <a:ext uri="{FF2B5EF4-FFF2-40B4-BE49-F238E27FC236}">
              <a16:creationId xmlns:a16="http://schemas.microsoft.com/office/drawing/2014/main" id="{31EAD67A-D308-4585-9B0D-6A395897453B}"/>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6" name="フローチャート: 判断 185">
          <a:extLst>
            <a:ext uri="{FF2B5EF4-FFF2-40B4-BE49-F238E27FC236}">
              <a16:creationId xmlns:a16="http://schemas.microsoft.com/office/drawing/2014/main" id="{D2015DF2-D3EB-42B4-BDAD-E111CF808FDD}"/>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0B6EA33-D738-462C-AB5F-84E112130E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3040B01-419D-44FB-A4C1-F3630884C3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DA6DF6F-6997-431F-84A1-42C746C5F1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8872ADB-F64F-4E2D-AA24-0897039EB9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BBEADCE6-B42D-4890-850C-D169B23639E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92" name="楕円 191">
          <a:extLst>
            <a:ext uri="{FF2B5EF4-FFF2-40B4-BE49-F238E27FC236}">
              <a16:creationId xmlns:a16="http://schemas.microsoft.com/office/drawing/2014/main" id="{0B24DEFD-C760-4399-9CC3-661C328A3D54}"/>
            </a:ext>
          </a:extLst>
        </xdr:cNvPr>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472E2909-E969-4545-BE76-D4F493408D78}"/>
            </a:ext>
          </a:extLst>
        </xdr:cNvPr>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4" name="楕円 193">
          <a:extLst>
            <a:ext uri="{FF2B5EF4-FFF2-40B4-BE49-F238E27FC236}">
              <a16:creationId xmlns:a16="http://schemas.microsoft.com/office/drawing/2014/main" id="{CC731B6A-B0B8-432B-A419-E1243BD404ED}"/>
            </a:ext>
          </a:extLst>
        </xdr:cNvPr>
        <xdr:cNvSpPr/>
      </xdr:nvSpPr>
      <xdr:spPr>
        <a:xfrm>
          <a:off x="3746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50619</xdr:rowOff>
    </xdr:from>
    <xdr:to>
      <xdr:col>24</xdr:col>
      <xdr:colOff>63500</xdr:colOff>
      <xdr:row>62</xdr:row>
      <xdr:rowOff>99604</xdr:rowOff>
    </xdr:to>
    <xdr:cxnSp macro="">
      <xdr:nvCxnSpPr>
        <xdr:cNvPr id="195" name="直線コネクタ 194">
          <a:extLst>
            <a:ext uri="{FF2B5EF4-FFF2-40B4-BE49-F238E27FC236}">
              <a16:creationId xmlns:a16="http://schemas.microsoft.com/office/drawing/2014/main" id="{688D070E-2816-4955-8629-A6262A87BD4B}"/>
            </a:ext>
          </a:extLst>
        </xdr:cNvPr>
        <xdr:cNvCxnSpPr/>
      </xdr:nvCxnSpPr>
      <xdr:spPr>
        <a:xfrm>
          <a:off x="3797300" y="1068051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196" name="楕円 195">
          <a:extLst>
            <a:ext uri="{FF2B5EF4-FFF2-40B4-BE49-F238E27FC236}">
              <a16:creationId xmlns:a16="http://schemas.microsoft.com/office/drawing/2014/main" id="{D3E713EC-1068-4280-918A-AA5C8DE3323A}"/>
            </a:ext>
          </a:extLst>
        </xdr:cNvPr>
        <xdr:cNvSpPr/>
      </xdr:nvSpPr>
      <xdr:spPr>
        <a:xfrm>
          <a:off x="2857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50619</xdr:rowOff>
    </xdr:to>
    <xdr:cxnSp macro="">
      <xdr:nvCxnSpPr>
        <xdr:cNvPr id="197" name="直線コネクタ 196">
          <a:extLst>
            <a:ext uri="{FF2B5EF4-FFF2-40B4-BE49-F238E27FC236}">
              <a16:creationId xmlns:a16="http://schemas.microsoft.com/office/drawing/2014/main" id="{4555D932-D9E1-4651-BAF9-49FF44F61E8A}"/>
            </a:ext>
          </a:extLst>
        </xdr:cNvPr>
        <xdr:cNvCxnSpPr/>
      </xdr:nvCxnSpPr>
      <xdr:spPr>
        <a:xfrm>
          <a:off x="2908300" y="106576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153307</xdr:rowOff>
    </xdr:from>
    <xdr:to>
      <xdr:col>10</xdr:col>
      <xdr:colOff>165100</xdr:colOff>
      <xdr:row>62</xdr:row>
      <xdr:rowOff>83457</xdr:rowOff>
    </xdr:to>
    <xdr:sp macro="" textlink="">
      <xdr:nvSpPr>
        <xdr:cNvPr id="198" name="楕円 197">
          <a:extLst>
            <a:ext uri="{FF2B5EF4-FFF2-40B4-BE49-F238E27FC236}">
              <a16:creationId xmlns:a16="http://schemas.microsoft.com/office/drawing/2014/main" id="{69E8350F-FFD9-4FA1-B761-1ED84E61D1D0}"/>
            </a:ext>
          </a:extLst>
        </xdr:cNvPr>
        <xdr:cNvSpPr/>
      </xdr:nvSpPr>
      <xdr:spPr>
        <a:xfrm>
          <a:off x="1968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32657</xdr:rowOff>
    </xdr:to>
    <xdr:cxnSp macro="">
      <xdr:nvCxnSpPr>
        <xdr:cNvPr id="199" name="直線コネクタ 198">
          <a:extLst>
            <a:ext uri="{FF2B5EF4-FFF2-40B4-BE49-F238E27FC236}">
              <a16:creationId xmlns:a16="http://schemas.microsoft.com/office/drawing/2014/main" id="{12FC7D97-94A7-46F7-860C-68B0DA103182}"/>
            </a:ext>
          </a:extLst>
        </xdr:cNvPr>
        <xdr:cNvCxnSpPr/>
      </xdr:nvCxnSpPr>
      <xdr:spPr>
        <a:xfrm flipV="1">
          <a:off x="2019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200" name="楕円 199">
          <a:extLst>
            <a:ext uri="{FF2B5EF4-FFF2-40B4-BE49-F238E27FC236}">
              <a16:creationId xmlns:a16="http://schemas.microsoft.com/office/drawing/2014/main" id="{6F256F0F-EF71-487B-A7C4-387719ED1DCF}"/>
            </a:ext>
          </a:extLst>
        </xdr:cNvPr>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xdr:rowOff>
    </xdr:from>
    <xdr:to>
      <xdr:col>10</xdr:col>
      <xdr:colOff>114300</xdr:colOff>
      <xdr:row>62</xdr:row>
      <xdr:rowOff>32657</xdr:rowOff>
    </xdr:to>
    <xdr:cxnSp macro="">
      <xdr:nvCxnSpPr>
        <xdr:cNvPr id="201" name="直線コネクタ 200">
          <a:extLst>
            <a:ext uri="{FF2B5EF4-FFF2-40B4-BE49-F238E27FC236}">
              <a16:creationId xmlns:a16="http://schemas.microsoft.com/office/drawing/2014/main" id="{0CD1C419-957F-4AA4-8BC2-EC168B2858B9}"/>
            </a:ext>
          </a:extLst>
        </xdr:cNvPr>
        <xdr:cNvCxnSpPr/>
      </xdr:nvCxnSpPr>
      <xdr:spPr>
        <a:xfrm>
          <a:off x="1130300" y="106396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68E05AB1-8296-4604-859F-2AD4FAD08175}"/>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608FEF97-A3A4-435A-908A-48D3F6318D9B}"/>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E3707C4D-CDA3-4CF7-B288-BEE1BBB23E93}"/>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B9B59C68-79E7-4B46-8528-36FF84F860A2}"/>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04E01FF9-859A-4676-AF57-7745645786DE}"/>
            </a:ext>
          </a:extLst>
        </xdr:cNvPr>
        <xdr:cNvSpPr txBox="1"/>
      </xdr:nvSpPr>
      <xdr:spPr>
        <a:xfrm>
          <a:off x="35820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6BCC5E14-1507-4292-B4A9-918700C686AE}"/>
            </a:ext>
          </a:extLst>
        </xdr:cNvPr>
        <xdr:cNvSpPr txBox="1"/>
      </xdr:nvSpPr>
      <xdr:spPr>
        <a:xfrm>
          <a:off x="2705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74584</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83940B7D-F8CB-4732-9EA8-886586F6F374}"/>
            </a:ext>
          </a:extLst>
        </xdr:cNvPr>
        <xdr:cNvSpPr txBox="1"/>
      </xdr:nvSpPr>
      <xdr:spPr>
        <a:xfrm>
          <a:off x="1816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1C454058-0D4D-4A9F-B4DE-FA79BE6367B7}"/>
            </a:ext>
          </a:extLst>
        </xdr:cNvPr>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8E8D87B3-32BA-4014-9C7D-0E85D1AB36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D70B83B2-30BB-4539-8127-7B444E3B14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6DE2CF3C-B46E-46C9-B198-FF8D248B78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83BF0193-5151-43D7-8488-5EFCB9DFDE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A5E7843-6920-4858-A909-1581AA34A7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41CD781-5CC6-46E7-AED3-AB0D221EFC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AAE01DCE-E6AA-4542-8002-2785395FE1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8FE4C1C7-5B89-4D4E-80F2-C6ED6D45F4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C9D64AD-AD70-4562-A884-3E7703585C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B863EAF9-8C84-4D5D-88C7-5EF235DFE4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AD5B8B8-467D-44DB-B085-4DC254B4F89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05FBADBF-B513-4A83-997C-59D46572259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2CB44A69-8F8C-489D-A05B-3D639DC7D34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80886695-A586-42AE-9A59-DC14951E1D8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317384BA-4715-44C4-AA75-2F99C5C14D7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F88AF48A-0075-465A-9187-AB54D6ECD37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5B2DD080-4139-4528-A8BB-448CCB6F539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597EB8B3-AA4D-4983-9C97-70B3CDBB918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D36594D5-93E1-4BE5-BB0F-6009B2246CD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A2E191AA-F4CE-4CEB-ACAC-465309647CD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79B4B112-FF5C-4A43-8506-D3DD16A5DC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5154EC39-BBD2-4CC4-853A-1B9C2FC176E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400D9111-8C85-44E8-A548-20AF3A64ADF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71CC0FB1-7140-47B6-8EF2-D8349FC567CB}"/>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C9A396F1-071D-4C6B-819E-5ADAED392D86}"/>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D1CEFCE1-1E65-498D-B424-8D7304DC5AAE}"/>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071E67E0-6CEF-4D9C-B7E1-9F7C63D93B3C}"/>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5B444C01-9478-49D6-AC86-54B489340F25}"/>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CAB17461-A0D1-4B2C-8F76-6A365C7F7412}"/>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E58606AF-1839-406F-B50E-2A8CBC7E1CB5}"/>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C773F1F5-8F27-4EE6-ACAB-04EBF254751F}"/>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95066A9A-E9CD-47B1-8287-B515C52EB90B}"/>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45993</xdr:rowOff>
    </xdr:from>
    <xdr:to>
      <xdr:col>41</xdr:col>
      <xdr:colOff>101600</xdr:colOff>
      <xdr:row>63</xdr:row>
      <xdr:rowOff>147593</xdr:rowOff>
    </xdr:to>
    <xdr:sp macro="" textlink="">
      <xdr:nvSpPr>
        <xdr:cNvPr id="242" name="フローチャート: 判断 241">
          <a:extLst>
            <a:ext uri="{FF2B5EF4-FFF2-40B4-BE49-F238E27FC236}">
              <a16:creationId xmlns:a16="http://schemas.microsoft.com/office/drawing/2014/main" id="{25EEC868-4335-4C87-97A4-5732A0575F67}"/>
            </a:ext>
          </a:extLst>
        </xdr:cNvPr>
        <xdr:cNvSpPr/>
      </xdr:nvSpPr>
      <xdr:spPr>
        <a:xfrm>
          <a:off x="7810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57676</xdr:rowOff>
    </xdr:from>
    <xdr:to>
      <xdr:col>36</xdr:col>
      <xdr:colOff>165100</xdr:colOff>
      <xdr:row>63</xdr:row>
      <xdr:rowOff>159276</xdr:rowOff>
    </xdr:to>
    <xdr:sp macro="" textlink="">
      <xdr:nvSpPr>
        <xdr:cNvPr id="243" name="フローチャート: 判断 242">
          <a:extLst>
            <a:ext uri="{FF2B5EF4-FFF2-40B4-BE49-F238E27FC236}">
              <a16:creationId xmlns:a16="http://schemas.microsoft.com/office/drawing/2014/main" id="{A76AC4D9-4248-4D13-B344-844B143FEFD4}"/>
            </a:ext>
          </a:extLst>
        </xdr:cNvPr>
        <xdr:cNvSpPr/>
      </xdr:nvSpPr>
      <xdr:spPr>
        <a:xfrm>
          <a:off x="6921500" y="108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E208DF-48B7-4673-BFF6-D2E0E4B6EC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BD5E790-E8AD-4E3D-ABC5-D7ACDB4A14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C8C6C8E-003B-42C1-86D9-E2C1D77D3F9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E3411A9-C09B-4D23-A1FB-26CE4F68F1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7832248-701A-478E-BAB8-79EA54FEC0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144840</xdr:rowOff>
    </xdr:from>
    <xdr:to>
      <xdr:col>55</xdr:col>
      <xdr:colOff>50800</xdr:colOff>
      <xdr:row>64</xdr:row>
      <xdr:rowOff>74990</xdr:rowOff>
    </xdr:to>
    <xdr:sp macro="" textlink="">
      <xdr:nvSpPr>
        <xdr:cNvPr id="249" name="楕円 248">
          <a:extLst>
            <a:ext uri="{FF2B5EF4-FFF2-40B4-BE49-F238E27FC236}">
              <a16:creationId xmlns:a16="http://schemas.microsoft.com/office/drawing/2014/main" id="{471589DA-5462-408C-865F-9EE060A8A8FC}"/>
            </a:ext>
          </a:extLst>
        </xdr:cNvPr>
        <xdr:cNvSpPr/>
      </xdr:nvSpPr>
      <xdr:spPr>
        <a:xfrm>
          <a:off x="10426700" y="109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59767</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5FD3B484-A2E2-48AA-BA94-156C3A528C53}"/>
            </a:ext>
          </a:extLst>
        </xdr:cNvPr>
        <xdr:cNvSpPr txBox="1"/>
      </xdr:nvSpPr>
      <xdr:spPr>
        <a:xfrm>
          <a:off x="10515600" y="1086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144860</xdr:rowOff>
    </xdr:from>
    <xdr:to>
      <xdr:col>50</xdr:col>
      <xdr:colOff>165100</xdr:colOff>
      <xdr:row>64</xdr:row>
      <xdr:rowOff>75010</xdr:rowOff>
    </xdr:to>
    <xdr:sp macro="" textlink="">
      <xdr:nvSpPr>
        <xdr:cNvPr id="251" name="楕円 250">
          <a:extLst>
            <a:ext uri="{FF2B5EF4-FFF2-40B4-BE49-F238E27FC236}">
              <a16:creationId xmlns:a16="http://schemas.microsoft.com/office/drawing/2014/main" id="{79BDDACF-D1D2-4419-847A-43BD569E9C80}"/>
            </a:ext>
          </a:extLst>
        </xdr:cNvPr>
        <xdr:cNvSpPr/>
      </xdr:nvSpPr>
      <xdr:spPr>
        <a:xfrm>
          <a:off x="9588500" y="109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24190</xdr:rowOff>
    </xdr:from>
    <xdr:to>
      <xdr:col>55</xdr:col>
      <xdr:colOff>0</xdr:colOff>
      <xdr:row>64</xdr:row>
      <xdr:rowOff>24210</xdr:rowOff>
    </xdr:to>
    <xdr:cxnSp macro="">
      <xdr:nvCxnSpPr>
        <xdr:cNvPr id="252" name="直線コネクタ 251">
          <a:extLst>
            <a:ext uri="{FF2B5EF4-FFF2-40B4-BE49-F238E27FC236}">
              <a16:creationId xmlns:a16="http://schemas.microsoft.com/office/drawing/2014/main" id="{D1148F4A-D350-4104-B33D-10F129F74815}"/>
            </a:ext>
          </a:extLst>
        </xdr:cNvPr>
        <xdr:cNvCxnSpPr/>
      </xdr:nvCxnSpPr>
      <xdr:spPr>
        <a:xfrm flipV="1">
          <a:off x="9639300" y="10996990"/>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146295</xdr:rowOff>
    </xdr:from>
    <xdr:to>
      <xdr:col>46</xdr:col>
      <xdr:colOff>38100</xdr:colOff>
      <xdr:row>64</xdr:row>
      <xdr:rowOff>76445</xdr:rowOff>
    </xdr:to>
    <xdr:sp macro="" textlink="">
      <xdr:nvSpPr>
        <xdr:cNvPr id="253" name="楕円 252">
          <a:extLst>
            <a:ext uri="{FF2B5EF4-FFF2-40B4-BE49-F238E27FC236}">
              <a16:creationId xmlns:a16="http://schemas.microsoft.com/office/drawing/2014/main" id="{0A9A4DFB-CD9E-471D-A50C-6C4915811962}"/>
            </a:ext>
          </a:extLst>
        </xdr:cNvPr>
        <xdr:cNvSpPr/>
      </xdr:nvSpPr>
      <xdr:spPr>
        <a:xfrm>
          <a:off x="8699500" y="109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24210</xdr:rowOff>
    </xdr:from>
    <xdr:to>
      <xdr:col>50</xdr:col>
      <xdr:colOff>114300</xdr:colOff>
      <xdr:row>64</xdr:row>
      <xdr:rowOff>25645</xdr:rowOff>
    </xdr:to>
    <xdr:cxnSp macro="">
      <xdr:nvCxnSpPr>
        <xdr:cNvPr id="254" name="直線コネクタ 253">
          <a:extLst>
            <a:ext uri="{FF2B5EF4-FFF2-40B4-BE49-F238E27FC236}">
              <a16:creationId xmlns:a16="http://schemas.microsoft.com/office/drawing/2014/main" id="{51345C1E-4E7A-47AD-8761-F305909DA5EA}"/>
            </a:ext>
          </a:extLst>
        </xdr:cNvPr>
        <xdr:cNvCxnSpPr/>
      </xdr:nvCxnSpPr>
      <xdr:spPr>
        <a:xfrm flipV="1">
          <a:off x="8750300" y="10997010"/>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148413</xdr:rowOff>
    </xdr:from>
    <xdr:to>
      <xdr:col>41</xdr:col>
      <xdr:colOff>101600</xdr:colOff>
      <xdr:row>64</xdr:row>
      <xdr:rowOff>78563</xdr:rowOff>
    </xdr:to>
    <xdr:sp macro="" textlink="">
      <xdr:nvSpPr>
        <xdr:cNvPr id="255" name="楕円 254">
          <a:extLst>
            <a:ext uri="{FF2B5EF4-FFF2-40B4-BE49-F238E27FC236}">
              <a16:creationId xmlns:a16="http://schemas.microsoft.com/office/drawing/2014/main" id="{2B12D678-877A-41F3-8A10-9529DFCCBC7A}"/>
            </a:ext>
          </a:extLst>
        </xdr:cNvPr>
        <xdr:cNvSpPr/>
      </xdr:nvSpPr>
      <xdr:spPr>
        <a:xfrm>
          <a:off x="7810500" y="109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25645</xdr:rowOff>
    </xdr:from>
    <xdr:to>
      <xdr:col>45</xdr:col>
      <xdr:colOff>177800</xdr:colOff>
      <xdr:row>64</xdr:row>
      <xdr:rowOff>27763</xdr:rowOff>
    </xdr:to>
    <xdr:cxnSp macro="">
      <xdr:nvCxnSpPr>
        <xdr:cNvPr id="256" name="直線コネクタ 255">
          <a:extLst>
            <a:ext uri="{FF2B5EF4-FFF2-40B4-BE49-F238E27FC236}">
              <a16:creationId xmlns:a16="http://schemas.microsoft.com/office/drawing/2014/main" id="{D5A9C1F1-BDAE-48BC-89B6-510E9AB17F81}"/>
            </a:ext>
          </a:extLst>
        </xdr:cNvPr>
        <xdr:cNvCxnSpPr/>
      </xdr:nvCxnSpPr>
      <xdr:spPr>
        <a:xfrm flipV="1">
          <a:off x="7861300" y="10998445"/>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149413</xdr:rowOff>
    </xdr:from>
    <xdr:to>
      <xdr:col>36</xdr:col>
      <xdr:colOff>165100</xdr:colOff>
      <xdr:row>64</xdr:row>
      <xdr:rowOff>79563</xdr:rowOff>
    </xdr:to>
    <xdr:sp macro="" textlink="">
      <xdr:nvSpPr>
        <xdr:cNvPr id="257" name="楕円 256">
          <a:extLst>
            <a:ext uri="{FF2B5EF4-FFF2-40B4-BE49-F238E27FC236}">
              <a16:creationId xmlns:a16="http://schemas.microsoft.com/office/drawing/2014/main" id="{E4516DCE-C1CF-4925-8DF0-A6266606A9B9}"/>
            </a:ext>
          </a:extLst>
        </xdr:cNvPr>
        <xdr:cNvSpPr/>
      </xdr:nvSpPr>
      <xdr:spPr>
        <a:xfrm>
          <a:off x="6921500" y="109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27763</xdr:rowOff>
    </xdr:from>
    <xdr:to>
      <xdr:col>41</xdr:col>
      <xdr:colOff>50800</xdr:colOff>
      <xdr:row>64</xdr:row>
      <xdr:rowOff>28763</xdr:rowOff>
    </xdr:to>
    <xdr:cxnSp macro="">
      <xdr:nvCxnSpPr>
        <xdr:cNvPr id="258" name="直線コネクタ 257">
          <a:extLst>
            <a:ext uri="{FF2B5EF4-FFF2-40B4-BE49-F238E27FC236}">
              <a16:creationId xmlns:a16="http://schemas.microsoft.com/office/drawing/2014/main" id="{CE303E63-B5BB-4D6E-8EC0-EDAD489273CD}"/>
            </a:ext>
          </a:extLst>
        </xdr:cNvPr>
        <xdr:cNvCxnSpPr/>
      </xdr:nvCxnSpPr>
      <xdr:spPr>
        <a:xfrm flipV="1">
          <a:off x="6972300" y="11000563"/>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F35C74DD-85BD-489B-9F62-11E9BA8E6295}"/>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AD7A6D3E-657F-4B30-B894-E5991307E5A9}"/>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164120</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14DFF955-913F-43F8-9457-DE84FE40B7C1}"/>
            </a:ext>
          </a:extLst>
        </xdr:cNvPr>
        <xdr:cNvSpPr txBox="1"/>
      </xdr:nvSpPr>
      <xdr:spPr>
        <a:xfrm>
          <a:off x="7561795" y="1062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4353</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6F2EE417-9E7D-459D-9382-F0127990A1AE}"/>
            </a:ext>
          </a:extLst>
        </xdr:cNvPr>
        <xdr:cNvSpPr txBox="1"/>
      </xdr:nvSpPr>
      <xdr:spPr>
        <a:xfrm>
          <a:off x="6672795" y="1063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66137</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4503FA8B-251F-47CD-8C2C-55AD0F794A7C}"/>
            </a:ext>
          </a:extLst>
        </xdr:cNvPr>
        <xdr:cNvSpPr txBox="1"/>
      </xdr:nvSpPr>
      <xdr:spPr>
        <a:xfrm>
          <a:off x="9327095" y="1103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67572</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58A4C8D1-999A-4DD3-8CCE-7DA59A85BE57}"/>
            </a:ext>
          </a:extLst>
        </xdr:cNvPr>
        <xdr:cNvSpPr txBox="1"/>
      </xdr:nvSpPr>
      <xdr:spPr>
        <a:xfrm>
          <a:off x="8450795" y="110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69690</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C44D4E9F-CB0E-4089-8591-E243AF03B3CA}"/>
            </a:ext>
          </a:extLst>
        </xdr:cNvPr>
        <xdr:cNvSpPr txBox="1"/>
      </xdr:nvSpPr>
      <xdr:spPr>
        <a:xfrm>
          <a:off x="7561795" y="110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70690</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9373F5E3-2A23-4C9C-BA6F-62F066925AE4}"/>
            </a:ext>
          </a:extLst>
        </xdr:cNvPr>
        <xdr:cNvSpPr txBox="1"/>
      </xdr:nvSpPr>
      <xdr:spPr>
        <a:xfrm>
          <a:off x="6672795" y="1104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F6A9D007-7914-4009-9068-CCEFCFC735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C1BAEC0B-1C3E-4CCE-86EF-21CC9CFA9E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5230DED-F444-425A-9011-03A74B94C0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49AF97D6-65E0-45EA-A52E-6ADAD10576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CF8F66A-9DA7-402F-8AA0-B52A072700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A08A87AA-F5EB-4AA3-A151-6FAC2A1088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BDED1CDC-4C7F-427F-966B-7F545356D9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DDC9A20-E607-42BC-980E-08A23E8457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C2E4383D-9E62-4243-96A5-4448F4E382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5B51A2-D473-4199-8F4D-4882BB9E7D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5F0661EF-317E-47A1-92D3-790B45422B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C6B4D5A6-802F-49AF-8D2A-C07B3237C9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89BB8F92-3ABE-4C14-85DF-4A81C714D3E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377B95B9-8C80-4A54-8020-37B4A9AA73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3661F9EE-C2CC-431C-A6A5-93FA44F18B7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2F9840BC-C5CE-4522-A6AF-0B1D53EF865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D7072121-AD09-4A74-A75B-13FF32B2F6E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FFD964FB-FF49-4E66-9E79-7884C5B505A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93B362AB-EB99-4EF0-B324-DB013E64B73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78C67C82-DE2E-4B96-9709-AEE433A311A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2789E332-8FBE-45E7-8516-D108A8D00AB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13EE229-DC9C-4937-B86F-0242E122051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57AFE670-A035-4E77-A427-3BCAA605A9C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6BC81D4F-8B1D-4CA4-AF2C-97D0BFC2CBF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F9E1EA02-E315-4C39-8106-4FF108609BD0}"/>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5B4185C4-6DA6-45AE-B03F-EA05919D424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C2EA4446-61C2-4641-94AA-E5A09525834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CE4ED819-48BC-46BF-9533-8C64B0335F4F}"/>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343E6A60-09C8-46D9-8EDB-AA342E172D0A}"/>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DCEA714A-678A-446E-A9D6-A80637805959}"/>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D1922292-6D7F-4C13-8F7C-28C53DA8536A}"/>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658CDD84-5436-4E9B-B544-458AD92501AE}"/>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60101A3F-347A-475D-B168-BE044FBC8ED4}"/>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0" name="フローチャート: 判断 299">
          <a:extLst>
            <a:ext uri="{FF2B5EF4-FFF2-40B4-BE49-F238E27FC236}">
              <a16:creationId xmlns:a16="http://schemas.microsoft.com/office/drawing/2014/main" id="{1D54CF87-8946-4EFB-A7FA-5BC17A1C378D}"/>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1" name="フローチャート: 判断 300">
          <a:extLst>
            <a:ext uri="{FF2B5EF4-FFF2-40B4-BE49-F238E27FC236}">
              <a16:creationId xmlns:a16="http://schemas.microsoft.com/office/drawing/2014/main" id="{912B6E45-79EC-4D1A-A9BD-0CD5D5764DFA}"/>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A5F6B54-8B06-47A4-9A2F-AC21FBF99A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D3675D9-D9B4-463A-9519-3A00156983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E2A024D-7237-4159-AC9D-2E221DA72F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73789F1-6676-4AF5-A016-C9134D9DD6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0918833-90DA-43AF-AB16-749DF7E6DA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38736</xdr:rowOff>
    </xdr:from>
    <xdr:to>
      <xdr:col>24</xdr:col>
      <xdr:colOff>114300</xdr:colOff>
      <xdr:row>85</xdr:row>
      <xdr:rowOff>140336</xdr:rowOff>
    </xdr:to>
    <xdr:sp macro="" textlink="">
      <xdr:nvSpPr>
        <xdr:cNvPr id="307" name="楕円 306">
          <a:extLst>
            <a:ext uri="{FF2B5EF4-FFF2-40B4-BE49-F238E27FC236}">
              <a16:creationId xmlns:a16="http://schemas.microsoft.com/office/drawing/2014/main" id="{310240D0-1BE5-4239-ACF0-23F811B7FB89}"/>
            </a:ext>
          </a:extLst>
        </xdr:cNvPr>
        <xdr:cNvSpPr/>
      </xdr:nvSpPr>
      <xdr:spPr>
        <a:xfrm>
          <a:off x="4584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17163</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6AC4EF5A-196A-4C6B-9C33-FCD7F2421526}"/>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9" name="楕円 308">
          <a:extLst>
            <a:ext uri="{FF2B5EF4-FFF2-40B4-BE49-F238E27FC236}">
              <a16:creationId xmlns:a16="http://schemas.microsoft.com/office/drawing/2014/main" id="{BFB172D8-4045-4C81-8DAF-626D5C969DDF}"/>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89536</xdr:rowOff>
    </xdr:to>
    <xdr:cxnSp macro="">
      <xdr:nvCxnSpPr>
        <xdr:cNvPr id="310" name="直線コネクタ 309">
          <a:extLst>
            <a:ext uri="{FF2B5EF4-FFF2-40B4-BE49-F238E27FC236}">
              <a16:creationId xmlns:a16="http://schemas.microsoft.com/office/drawing/2014/main" id="{2813E821-DB77-4131-AF8C-29F8FCDB1410}"/>
            </a:ext>
          </a:extLst>
        </xdr:cNvPr>
        <xdr:cNvCxnSpPr/>
      </xdr:nvCxnSpPr>
      <xdr:spPr>
        <a:xfrm>
          <a:off x="3797300" y="146342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160655</xdr:rowOff>
    </xdr:from>
    <xdr:to>
      <xdr:col>15</xdr:col>
      <xdr:colOff>101600</xdr:colOff>
      <xdr:row>85</xdr:row>
      <xdr:rowOff>90805</xdr:rowOff>
    </xdr:to>
    <xdr:sp macro="" textlink="">
      <xdr:nvSpPr>
        <xdr:cNvPr id="311" name="楕円 310">
          <a:extLst>
            <a:ext uri="{FF2B5EF4-FFF2-40B4-BE49-F238E27FC236}">
              <a16:creationId xmlns:a16="http://schemas.microsoft.com/office/drawing/2014/main" id="{F91125AD-FBC2-45DE-A20C-5597D6853E0F}"/>
            </a:ext>
          </a:extLst>
        </xdr:cNvPr>
        <xdr:cNvSpPr/>
      </xdr:nvSpPr>
      <xdr:spPr>
        <a:xfrm>
          <a:off x="2857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40005</xdr:rowOff>
    </xdr:from>
    <xdr:to>
      <xdr:col>19</xdr:col>
      <xdr:colOff>177800</xdr:colOff>
      <xdr:row>85</xdr:row>
      <xdr:rowOff>60961</xdr:rowOff>
    </xdr:to>
    <xdr:cxnSp macro="">
      <xdr:nvCxnSpPr>
        <xdr:cNvPr id="312" name="直線コネクタ 311">
          <a:extLst>
            <a:ext uri="{FF2B5EF4-FFF2-40B4-BE49-F238E27FC236}">
              <a16:creationId xmlns:a16="http://schemas.microsoft.com/office/drawing/2014/main" id="{FF718E44-2137-4301-B594-A7F7802AF474}"/>
            </a:ext>
          </a:extLst>
        </xdr:cNvPr>
        <xdr:cNvCxnSpPr/>
      </xdr:nvCxnSpPr>
      <xdr:spPr>
        <a:xfrm>
          <a:off x="2908300" y="146132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126364</xdr:rowOff>
    </xdr:from>
    <xdr:to>
      <xdr:col>10</xdr:col>
      <xdr:colOff>165100</xdr:colOff>
      <xdr:row>85</xdr:row>
      <xdr:rowOff>56514</xdr:rowOff>
    </xdr:to>
    <xdr:sp macro="" textlink="">
      <xdr:nvSpPr>
        <xdr:cNvPr id="313" name="楕円 312">
          <a:extLst>
            <a:ext uri="{FF2B5EF4-FFF2-40B4-BE49-F238E27FC236}">
              <a16:creationId xmlns:a16="http://schemas.microsoft.com/office/drawing/2014/main" id="{561DD843-CD04-4678-817A-9C83226D1177}"/>
            </a:ext>
          </a:extLst>
        </xdr:cNvPr>
        <xdr:cNvSpPr/>
      </xdr:nvSpPr>
      <xdr:spPr>
        <a:xfrm>
          <a:off x="1968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5714</xdr:rowOff>
    </xdr:from>
    <xdr:to>
      <xdr:col>15</xdr:col>
      <xdr:colOff>50800</xdr:colOff>
      <xdr:row>85</xdr:row>
      <xdr:rowOff>40005</xdr:rowOff>
    </xdr:to>
    <xdr:cxnSp macro="">
      <xdr:nvCxnSpPr>
        <xdr:cNvPr id="314" name="直線コネクタ 313">
          <a:extLst>
            <a:ext uri="{FF2B5EF4-FFF2-40B4-BE49-F238E27FC236}">
              <a16:creationId xmlns:a16="http://schemas.microsoft.com/office/drawing/2014/main" id="{6BFE7025-BE89-4D0D-819E-0ECBB31BD9C3}"/>
            </a:ext>
          </a:extLst>
        </xdr:cNvPr>
        <xdr:cNvCxnSpPr/>
      </xdr:nvCxnSpPr>
      <xdr:spPr>
        <a:xfrm>
          <a:off x="2019300" y="145789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118745</xdr:rowOff>
    </xdr:from>
    <xdr:to>
      <xdr:col>6</xdr:col>
      <xdr:colOff>38100</xdr:colOff>
      <xdr:row>85</xdr:row>
      <xdr:rowOff>48895</xdr:rowOff>
    </xdr:to>
    <xdr:sp macro="" textlink="">
      <xdr:nvSpPr>
        <xdr:cNvPr id="315" name="楕円 314">
          <a:extLst>
            <a:ext uri="{FF2B5EF4-FFF2-40B4-BE49-F238E27FC236}">
              <a16:creationId xmlns:a16="http://schemas.microsoft.com/office/drawing/2014/main" id="{8598A8FD-15EB-4C7C-87A5-325819F31B46}"/>
            </a:ext>
          </a:extLst>
        </xdr:cNvPr>
        <xdr:cNvSpPr/>
      </xdr:nvSpPr>
      <xdr:spPr>
        <a:xfrm>
          <a:off x="1079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169545</xdr:rowOff>
    </xdr:from>
    <xdr:to>
      <xdr:col>10</xdr:col>
      <xdr:colOff>114300</xdr:colOff>
      <xdr:row>85</xdr:row>
      <xdr:rowOff>5714</xdr:rowOff>
    </xdr:to>
    <xdr:cxnSp macro="">
      <xdr:nvCxnSpPr>
        <xdr:cNvPr id="316" name="直線コネクタ 315">
          <a:extLst>
            <a:ext uri="{FF2B5EF4-FFF2-40B4-BE49-F238E27FC236}">
              <a16:creationId xmlns:a16="http://schemas.microsoft.com/office/drawing/2014/main" id="{4AD9FC6E-F028-4BAC-BA15-2CE30D322718}"/>
            </a:ext>
          </a:extLst>
        </xdr:cNvPr>
        <xdr:cNvCxnSpPr/>
      </xdr:nvCxnSpPr>
      <xdr:spPr>
        <a:xfrm>
          <a:off x="1130300" y="145713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D79A02BF-72CB-4E69-AFA2-CFCFC7B1F2BC}"/>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F041672C-D84C-4570-81BC-D36F6B18E9B7}"/>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19" name="n_3aveValue【公営住宅】&#10;有形固定資産減価償却率">
          <a:extLst>
            <a:ext uri="{FF2B5EF4-FFF2-40B4-BE49-F238E27FC236}">
              <a16:creationId xmlns:a16="http://schemas.microsoft.com/office/drawing/2014/main" id="{EB6FB33C-9B23-4844-A482-BE18C99DC9A1}"/>
            </a:ext>
          </a:extLst>
        </xdr:cNvPr>
        <xdr:cNvSpPr txBox="1"/>
      </xdr:nvSpPr>
      <xdr:spPr>
        <a:xfrm>
          <a:off x="1816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20" name="n_4aveValue【公営住宅】&#10;有形固定資産減価償却率">
          <a:extLst>
            <a:ext uri="{FF2B5EF4-FFF2-40B4-BE49-F238E27FC236}">
              <a16:creationId xmlns:a16="http://schemas.microsoft.com/office/drawing/2014/main" id="{3209BC15-57B4-45B7-9C96-20530A68A174}"/>
            </a:ext>
          </a:extLst>
        </xdr:cNvPr>
        <xdr:cNvSpPr txBox="1"/>
      </xdr:nvSpPr>
      <xdr:spPr>
        <a:xfrm>
          <a:off x="927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21" name="n_1mainValue【公営住宅】&#10;有形固定資産減価償却率">
          <a:extLst>
            <a:ext uri="{FF2B5EF4-FFF2-40B4-BE49-F238E27FC236}">
              <a16:creationId xmlns:a16="http://schemas.microsoft.com/office/drawing/2014/main" id="{05D93190-3DF8-443B-966D-61907390A063}"/>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81932</xdr:rowOff>
    </xdr:from>
    <xdr:ext cx="405111" cy="259045"/>
    <xdr:sp macro="" textlink="">
      <xdr:nvSpPr>
        <xdr:cNvPr id="322" name="n_2mainValue【公営住宅】&#10;有形固定資産減価償却率">
          <a:extLst>
            <a:ext uri="{FF2B5EF4-FFF2-40B4-BE49-F238E27FC236}">
              <a16:creationId xmlns:a16="http://schemas.microsoft.com/office/drawing/2014/main" id="{70862B4A-810A-483E-B3BD-5EB7616D4431}"/>
            </a:ext>
          </a:extLst>
        </xdr:cNvPr>
        <xdr:cNvSpPr txBox="1"/>
      </xdr:nvSpPr>
      <xdr:spPr>
        <a:xfrm>
          <a:off x="2705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47641</xdr:rowOff>
    </xdr:from>
    <xdr:ext cx="405111" cy="259045"/>
    <xdr:sp macro="" textlink="">
      <xdr:nvSpPr>
        <xdr:cNvPr id="323" name="n_3mainValue【公営住宅】&#10;有形固定資産減価償却率">
          <a:extLst>
            <a:ext uri="{FF2B5EF4-FFF2-40B4-BE49-F238E27FC236}">
              <a16:creationId xmlns:a16="http://schemas.microsoft.com/office/drawing/2014/main" id="{59BC5432-E22E-4C82-9124-953167693758}"/>
            </a:ext>
          </a:extLst>
        </xdr:cNvPr>
        <xdr:cNvSpPr txBox="1"/>
      </xdr:nvSpPr>
      <xdr:spPr>
        <a:xfrm>
          <a:off x="1816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40022</xdr:rowOff>
    </xdr:from>
    <xdr:ext cx="405111" cy="259045"/>
    <xdr:sp macro="" textlink="">
      <xdr:nvSpPr>
        <xdr:cNvPr id="324" name="n_4mainValue【公営住宅】&#10;有形固定資産減価償却率">
          <a:extLst>
            <a:ext uri="{FF2B5EF4-FFF2-40B4-BE49-F238E27FC236}">
              <a16:creationId xmlns:a16="http://schemas.microsoft.com/office/drawing/2014/main" id="{C8DF0258-D697-4FBA-9829-19F47431D826}"/>
            </a:ext>
          </a:extLst>
        </xdr:cNvPr>
        <xdr:cNvSpPr txBox="1"/>
      </xdr:nvSpPr>
      <xdr:spPr>
        <a:xfrm>
          <a:off x="927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A2B6DCB5-67AB-4DBA-9C9C-2E159A490E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DF8891E-660D-45AC-8F43-395DF41AB2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D1BAC3C9-64F2-4251-8798-2450DF0DE6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E7F0185D-26DA-4D50-A60C-D935432AE0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120C1E46-AA40-48F3-B618-0DE71BB563A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DB35AC46-4EDF-4B20-AEEE-F0F009F6D3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781D5579-AF6D-426E-8B4C-FEF0E20193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3504B859-762E-41C9-B994-7D2B5878C7F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8A54DAE9-CC71-4F08-A339-054B87C3E62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3DF12649-9AA0-405D-B195-DC73E44636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3DF2ECE9-53B7-4A35-AA43-CC866674082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D86AE22A-2F41-4769-B4CE-3A9A859C075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7FD91397-F89F-4E32-86C2-8CA3888A273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62E471AF-EE81-4F67-AAD4-A0D56CD1618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252221BF-AD4A-44A7-84BB-6E48ADD004B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7C775EE0-E078-45CA-90A5-1A97FA79F15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6B969BE0-78D9-43FD-B4E8-44B18FBF17E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F020E6BD-0F19-493F-A80F-40E5540F4FC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C5428CA9-1198-4B10-9546-1F3B6039A2B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720B45E4-739C-4E55-8463-5D3EFBB561F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4C3DF1EF-5AF0-404F-9FC6-DB4C9991F27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AF71FC0B-457D-4DEE-B615-FEAA46DCBC9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45ABE69F-0788-4ED3-A98A-1F847CB5AEB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BFA5B3DB-79B1-450C-890A-0F34CF0ABAB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7EF37A08-F353-4168-90F4-F56CD901B1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EDB75872-9202-4185-8328-0E0401153B83}"/>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45606F7E-B991-406F-B646-8FF4CC651501}"/>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96081664-C13A-4600-82E5-2251564CC2D0}"/>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4A127B74-501D-4A41-81EB-BD6BA5E90977}"/>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F28699E8-4735-44D5-9874-98C12EFEB787}"/>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1C527253-2ADD-4BF4-8335-E3781F3A4A21}"/>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17CF4B4E-8E38-4A9D-842C-6AD9B4061985}"/>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959CDAA7-0C28-4EAD-8158-465951BA13C2}"/>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1783228F-2D0A-4347-9B8A-F5F6CF6B3935}"/>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33238</xdr:rowOff>
    </xdr:from>
    <xdr:to>
      <xdr:col>41</xdr:col>
      <xdr:colOff>101600</xdr:colOff>
      <xdr:row>86</xdr:row>
      <xdr:rowOff>134838</xdr:rowOff>
    </xdr:to>
    <xdr:sp macro="" textlink="">
      <xdr:nvSpPr>
        <xdr:cNvPr id="359" name="フローチャート: 判断 358">
          <a:extLst>
            <a:ext uri="{FF2B5EF4-FFF2-40B4-BE49-F238E27FC236}">
              <a16:creationId xmlns:a16="http://schemas.microsoft.com/office/drawing/2014/main" id="{86F953DC-145C-4BD0-92CA-8B14DFA08394}"/>
            </a:ext>
          </a:extLst>
        </xdr:cNvPr>
        <xdr:cNvSpPr/>
      </xdr:nvSpPr>
      <xdr:spPr>
        <a:xfrm>
          <a:off x="7810500" y="1477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30624</xdr:rowOff>
    </xdr:from>
    <xdr:to>
      <xdr:col>36</xdr:col>
      <xdr:colOff>165100</xdr:colOff>
      <xdr:row>86</xdr:row>
      <xdr:rowOff>132224</xdr:rowOff>
    </xdr:to>
    <xdr:sp macro="" textlink="">
      <xdr:nvSpPr>
        <xdr:cNvPr id="360" name="フローチャート: 判断 359">
          <a:extLst>
            <a:ext uri="{FF2B5EF4-FFF2-40B4-BE49-F238E27FC236}">
              <a16:creationId xmlns:a16="http://schemas.microsoft.com/office/drawing/2014/main" id="{C8C003A6-E723-4B07-8C6D-A4958D4EFBB3}"/>
            </a:ext>
          </a:extLst>
        </xdr:cNvPr>
        <xdr:cNvSpPr/>
      </xdr:nvSpPr>
      <xdr:spPr>
        <a:xfrm>
          <a:off x="6921500" y="147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062AB95-2047-403C-9DB8-8CCDB1C94D4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85F1925-9466-4EF4-B319-1F258DE648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1B53EAD-C040-4283-9D78-C4CD42AEAA2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D27BB5E-F02E-4A92-A039-4A9350E6A0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E3045721-E9D8-4970-92E5-96F3BBF53E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108676</xdr:rowOff>
    </xdr:from>
    <xdr:to>
      <xdr:col>55</xdr:col>
      <xdr:colOff>50800</xdr:colOff>
      <xdr:row>86</xdr:row>
      <xdr:rowOff>38826</xdr:rowOff>
    </xdr:to>
    <xdr:sp macro="" textlink="">
      <xdr:nvSpPr>
        <xdr:cNvPr id="366" name="楕円 365">
          <a:extLst>
            <a:ext uri="{FF2B5EF4-FFF2-40B4-BE49-F238E27FC236}">
              <a16:creationId xmlns:a16="http://schemas.microsoft.com/office/drawing/2014/main" id="{89769E58-3476-4A65-8120-2CE2F654192E}"/>
            </a:ext>
          </a:extLst>
        </xdr:cNvPr>
        <xdr:cNvSpPr/>
      </xdr:nvSpPr>
      <xdr:spPr>
        <a:xfrm>
          <a:off x="10426700" y="146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131553</xdr:rowOff>
    </xdr:from>
    <xdr:ext cx="469744" cy="259045"/>
    <xdr:sp macro="" textlink="">
      <xdr:nvSpPr>
        <xdr:cNvPr id="367" name="【公営住宅】&#10;一人当たり面積該当値テキスト">
          <a:extLst>
            <a:ext uri="{FF2B5EF4-FFF2-40B4-BE49-F238E27FC236}">
              <a16:creationId xmlns:a16="http://schemas.microsoft.com/office/drawing/2014/main" id="{04730F10-4501-4042-8249-93C91E952DB6}"/>
            </a:ext>
          </a:extLst>
        </xdr:cNvPr>
        <xdr:cNvSpPr txBox="1"/>
      </xdr:nvSpPr>
      <xdr:spPr>
        <a:xfrm>
          <a:off x="10515600" y="1453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118363</xdr:rowOff>
    </xdr:from>
    <xdr:to>
      <xdr:col>50</xdr:col>
      <xdr:colOff>165100</xdr:colOff>
      <xdr:row>86</xdr:row>
      <xdr:rowOff>48513</xdr:rowOff>
    </xdr:to>
    <xdr:sp macro="" textlink="">
      <xdr:nvSpPr>
        <xdr:cNvPr id="368" name="楕円 367">
          <a:extLst>
            <a:ext uri="{FF2B5EF4-FFF2-40B4-BE49-F238E27FC236}">
              <a16:creationId xmlns:a16="http://schemas.microsoft.com/office/drawing/2014/main" id="{0460F5F3-2D66-4B12-BCA7-05A3FB13570C}"/>
            </a:ext>
          </a:extLst>
        </xdr:cNvPr>
        <xdr:cNvSpPr/>
      </xdr:nvSpPr>
      <xdr:spPr>
        <a:xfrm>
          <a:off x="9588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159476</xdr:rowOff>
    </xdr:from>
    <xdr:to>
      <xdr:col>55</xdr:col>
      <xdr:colOff>0</xdr:colOff>
      <xdr:row>85</xdr:row>
      <xdr:rowOff>169163</xdr:rowOff>
    </xdr:to>
    <xdr:cxnSp macro="">
      <xdr:nvCxnSpPr>
        <xdr:cNvPr id="369" name="直線コネクタ 368">
          <a:extLst>
            <a:ext uri="{FF2B5EF4-FFF2-40B4-BE49-F238E27FC236}">
              <a16:creationId xmlns:a16="http://schemas.microsoft.com/office/drawing/2014/main" id="{3F59B4D8-FB2D-4EED-8702-F88DA1B19541}"/>
            </a:ext>
          </a:extLst>
        </xdr:cNvPr>
        <xdr:cNvCxnSpPr/>
      </xdr:nvCxnSpPr>
      <xdr:spPr>
        <a:xfrm flipV="1">
          <a:off x="9639300" y="14732726"/>
          <a:ext cx="8382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117929</xdr:rowOff>
    </xdr:from>
    <xdr:to>
      <xdr:col>46</xdr:col>
      <xdr:colOff>38100</xdr:colOff>
      <xdr:row>86</xdr:row>
      <xdr:rowOff>48079</xdr:rowOff>
    </xdr:to>
    <xdr:sp macro="" textlink="">
      <xdr:nvSpPr>
        <xdr:cNvPr id="370" name="楕円 369">
          <a:extLst>
            <a:ext uri="{FF2B5EF4-FFF2-40B4-BE49-F238E27FC236}">
              <a16:creationId xmlns:a16="http://schemas.microsoft.com/office/drawing/2014/main" id="{F93CC3E4-8414-487E-8D3F-A100175B7A8E}"/>
            </a:ext>
          </a:extLst>
        </xdr:cNvPr>
        <xdr:cNvSpPr/>
      </xdr:nvSpPr>
      <xdr:spPr>
        <a:xfrm>
          <a:off x="8699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168729</xdr:rowOff>
    </xdr:from>
    <xdr:to>
      <xdr:col>50</xdr:col>
      <xdr:colOff>114300</xdr:colOff>
      <xdr:row>85</xdr:row>
      <xdr:rowOff>169163</xdr:rowOff>
    </xdr:to>
    <xdr:cxnSp macro="">
      <xdr:nvCxnSpPr>
        <xdr:cNvPr id="371" name="直線コネクタ 370">
          <a:extLst>
            <a:ext uri="{FF2B5EF4-FFF2-40B4-BE49-F238E27FC236}">
              <a16:creationId xmlns:a16="http://schemas.microsoft.com/office/drawing/2014/main" id="{3105DC79-5F7D-4CF3-913D-FCB0484353E4}"/>
            </a:ext>
          </a:extLst>
        </xdr:cNvPr>
        <xdr:cNvCxnSpPr/>
      </xdr:nvCxnSpPr>
      <xdr:spPr>
        <a:xfrm>
          <a:off x="8750300" y="14741979"/>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128705</xdr:rowOff>
    </xdr:from>
    <xdr:to>
      <xdr:col>41</xdr:col>
      <xdr:colOff>101600</xdr:colOff>
      <xdr:row>86</xdr:row>
      <xdr:rowOff>58855</xdr:rowOff>
    </xdr:to>
    <xdr:sp macro="" textlink="">
      <xdr:nvSpPr>
        <xdr:cNvPr id="372" name="楕円 371">
          <a:extLst>
            <a:ext uri="{FF2B5EF4-FFF2-40B4-BE49-F238E27FC236}">
              <a16:creationId xmlns:a16="http://schemas.microsoft.com/office/drawing/2014/main" id="{DCADC438-3510-4185-A4FA-5702C7D82BFA}"/>
            </a:ext>
          </a:extLst>
        </xdr:cNvPr>
        <xdr:cNvSpPr/>
      </xdr:nvSpPr>
      <xdr:spPr>
        <a:xfrm>
          <a:off x="7810500" y="147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168729</xdr:rowOff>
    </xdr:from>
    <xdr:to>
      <xdr:col>45</xdr:col>
      <xdr:colOff>177800</xdr:colOff>
      <xdr:row>86</xdr:row>
      <xdr:rowOff>8055</xdr:rowOff>
    </xdr:to>
    <xdr:cxnSp macro="">
      <xdr:nvCxnSpPr>
        <xdr:cNvPr id="373" name="直線コネクタ 372">
          <a:extLst>
            <a:ext uri="{FF2B5EF4-FFF2-40B4-BE49-F238E27FC236}">
              <a16:creationId xmlns:a16="http://schemas.microsoft.com/office/drawing/2014/main" id="{4D9769F5-B0DF-4DC6-B5D5-67B686446B70}"/>
            </a:ext>
          </a:extLst>
        </xdr:cNvPr>
        <xdr:cNvCxnSpPr/>
      </xdr:nvCxnSpPr>
      <xdr:spPr>
        <a:xfrm flipV="1">
          <a:off x="7861300" y="14741979"/>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128705</xdr:rowOff>
    </xdr:from>
    <xdr:to>
      <xdr:col>36</xdr:col>
      <xdr:colOff>165100</xdr:colOff>
      <xdr:row>86</xdr:row>
      <xdr:rowOff>58855</xdr:rowOff>
    </xdr:to>
    <xdr:sp macro="" textlink="">
      <xdr:nvSpPr>
        <xdr:cNvPr id="374" name="楕円 373">
          <a:extLst>
            <a:ext uri="{FF2B5EF4-FFF2-40B4-BE49-F238E27FC236}">
              <a16:creationId xmlns:a16="http://schemas.microsoft.com/office/drawing/2014/main" id="{9CD38D22-363D-4DA5-A985-3CC9B74FB0DF}"/>
            </a:ext>
          </a:extLst>
        </xdr:cNvPr>
        <xdr:cNvSpPr/>
      </xdr:nvSpPr>
      <xdr:spPr>
        <a:xfrm>
          <a:off x="6921500" y="147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8055</xdr:rowOff>
    </xdr:from>
    <xdr:to>
      <xdr:col>41</xdr:col>
      <xdr:colOff>50800</xdr:colOff>
      <xdr:row>86</xdr:row>
      <xdr:rowOff>8055</xdr:rowOff>
    </xdr:to>
    <xdr:cxnSp macro="">
      <xdr:nvCxnSpPr>
        <xdr:cNvPr id="375" name="直線コネクタ 374">
          <a:extLst>
            <a:ext uri="{FF2B5EF4-FFF2-40B4-BE49-F238E27FC236}">
              <a16:creationId xmlns:a16="http://schemas.microsoft.com/office/drawing/2014/main" id="{C8719AE0-5727-4129-9EB7-3799E3AC174A}"/>
            </a:ext>
          </a:extLst>
        </xdr:cNvPr>
        <xdr:cNvCxnSpPr/>
      </xdr:nvCxnSpPr>
      <xdr:spPr>
        <a:xfrm>
          <a:off x="6972300" y="1475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E122A1E1-B6BE-4D69-9CF7-7BD9C607C37B}"/>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1EB3C412-E297-46C1-85E0-7F0CB66AB5DA}"/>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125965</xdr:rowOff>
    </xdr:from>
    <xdr:ext cx="469744" cy="259045"/>
    <xdr:sp macro="" textlink="">
      <xdr:nvSpPr>
        <xdr:cNvPr id="378" name="n_3aveValue【公営住宅】&#10;一人当たり面積">
          <a:extLst>
            <a:ext uri="{FF2B5EF4-FFF2-40B4-BE49-F238E27FC236}">
              <a16:creationId xmlns:a16="http://schemas.microsoft.com/office/drawing/2014/main" id="{610686A5-25C1-41C8-B72E-E061A4F4E8FF}"/>
            </a:ext>
          </a:extLst>
        </xdr:cNvPr>
        <xdr:cNvSpPr txBox="1"/>
      </xdr:nvSpPr>
      <xdr:spPr>
        <a:xfrm>
          <a:off x="7626427" y="148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123351</xdr:rowOff>
    </xdr:from>
    <xdr:ext cx="469744" cy="259045"/>
    <xdr:sp macro="" textlink="">
      <xdr:nvSpPr>
        <xdr:cNvPr id="379" name="n_4aveValue【公営住宅】&#10;一人当たり面積">
          <a:extLst>
            <a:ext uri="{FF2B5EF4-FFF2-40B4-BE49-F238E27FC236}">
              <a16:creationId xmlns:a16="http://schemas.microsoft.com/office/drawing/2014/main" id="{8245E0DC-E614-4D6E-9615-BC80516F48DA}"/>
            </a:ext>
          </a:extLst>
        </xdr:cNvPr>
        <xdr:cNvSpPr txBox="1"/>
      </xdr:nvSpPr>
      <xdr:spPr>
        <a:xfrm>
          <a:off x="6737427" y="148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65040</xdr:rowOff>
    </xdr:from>
    <xdr:ext cx="469744" cy="259045"/>
    <xdr:sp macro="" textlink="">
      <xdr:nvSpPr>
        <xdr:cNvPr id="380" name="n_1mainValue【公営住宅】&#10;一人当たり面積">
          <a:extLst>
            <a:ext uri="{FF2B5EF4-FFF2-40B4-BE49-F238E27FC236}">
              <a16:creationId xmlns:a16="http://schemas.microsoft.com/office/drawing/2014/main" id="{65BE0036-BFAB-417B-92AA-C1869F156778}"/>
            </a:ext>
          </a:extLst>
        </xdr:cNvPr>
        <xdr:cNvSpPr txBox="1"/>
      </xdr:nvSpPr>
      <xdr:spPr>
        <a:xfrm>
          <a:off x="9391727" y="144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64606</xdr:rowOff>
    </xdr:from>
    <xdr:ext cx="469744" cy="259045"/>
    <xdr:sp macro="" textlink="">
      <xdr:nvSpPr>
        <xdr:cNvPr id="381" name="n_2mainValue【公営住宅】&#10;一人当たり面積">
          <a:extLst>
            <a:ext uri="{FF2B5EF4-FFF2-40B4-BE49-F238E27FC236}">
              <a16:creationId xmlns:a16="http://schemas.microsoft.com/office/drawing/2014/main" id="{C373A785-44CA-4830-B5C7-DA377AE06E5E}"/>
            </a:ext>
          </a:extLst>
        </xdr:cNvPr>
        <xdr:cNvSpPr txBox="1"/>
      </xdr:nvSpPr>
      <xdr:spPr>
        <a:xfrm>
          <a:off x="8515427" y="1446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75382</xdr:rowOff>
    </xdr:from>
    <xdr:ext cx="469744" cy="259045"/>
    <xdr:sp macro="" textlink="">
      <xdr:nvSpPr>
        <xdr:cNvPr id="382" name="n_3mainValue【公営住宅】&#10;一人当たり面積">
          <a:extLst>
            <a:ext uri="{FF2B5EF4-FFF2-40B4-BE49-F238E27FC236}">
              <a16:creationId xmlns:a16="http://schemas.microsoft.com/office/drawing/2014/main" id="{81334D06-1222-4A81-8F4F-2965D97C268E}"/>
            </a:ext>
          </a:extLst>
        </xdr:cNvPr>
        <xdr:cNvSpPr txBox="1"/>
      </xdr:nvSpPr>
      <xdr:spPr>
        <a:xfrm>
          <a:off x="7626427" y="14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75382</xdr:rowOff>
    </xdr:from>
    <xdr:ext cx="469744" cy="259045"/>
    <xdr:sp macro="" textlink="">
      <xdr:nvSpPr>
        <xdr:cNvPr id="383" name="n_4mainValue【公営住宅】&#10;一人当たり面積">
          <a:extLst>
            <a:ext uri="{FF2B5EF4-FFF2-40B4-BE49-F238E27FC236}">
              <a16:creationId xmlns:a16="http://schemas.microsoft.com/office/drawing/2014/main" id="{DF096BEF-DCB8-47B4-8B81-81AADCFB6D57}"/>
            </a:ext>
          </a:extLst>
        </xdr:cNvPr>
        <xdr:cNvSpPr txBox="1"/>
      </xdr:nvSpPr>
      <xdr:spPr>
        <a:xfrm>
          <a:off x="6737427" y="14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983634DB-177B-4CC8-98D2-81C4C0465E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6BE8FEF0-E542-4BC1-96C0-2B557634F0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83BA27DA-1FBE-4EC0-85A4-CCEF06C5B25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C8096BE1-ED86-47D1-A090-CFD7925E5C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6CCC995-6FB4-4D81-8E03-B94794D626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D8DE9C2B-BC46-4F33-B318-A9285E2D1A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B28554AD-F7A4-4EB2-9266-6F3078AFE9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7ED6D4C0-5E0D-41AC-8A73-AD7A893E36B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16F6C89C-1251-428A-8F20-710B108D05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27B87498-3380-4137-BAD8-063FEC097E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980954B8-25B0-4240-B00A-42C2E3B73A4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58CC8323-F774-4716-ACB3-C2C63DEDB7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D198E15C-DF2A-45BA-98C6-2FA4086075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F41F9AFA-7AB7-46AC-8329-8AB8E0FD10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CE6ED1A-0DF7-43CD-A0A9-DD3FE148E5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4F526D3F-6C2F-4D2C-846B-B68DF377518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82123C43-34A3-43BE-AB38-6F01C36BA2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5830C57E-4DCB-421B-9632-35610843C0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9F49B93-0F07-4110-964B-C78F9B757B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C6681660-A016-4238-AFCA-C37CBD4EFF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37DA9A64-8AB6-4014-8784-0F8826B967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FA403D09-65C5-4BFB-81F3-0EE4182367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CE0D860C-F69F-44E0-8A49-103486E070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124FC439-469D-412C-B33D-845BCA388F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C590317C-426D-409B-BD0A-AC5094B973A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C0FAF54F-9B37-4456-9AB1-5732B6CAD36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7D07331B-47F6-4969-B1D1-A43D0BA0F2E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DB41C4A4-30BC-4DB9-94DE-9F5A1BACD8C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FF3538DA-2C4D-4F93-BC6D-9A75E2F5B6B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4813DE3E-0E4B-47A3-AAF6-8210B8891AF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5F411259-5025-47AA-A4E7-B3EAF51676C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DCC71BAA-8D2A-4002-96F3-CD4707752D3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90D14E63-3CE8-417F-A495-9D0D0E9A03D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EA4211F1-9796-49D0-AD4A-A6ECB346A85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73AB3A59-CB03-404B-830E-1B369154213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A8CCA71B-EE35-431D-95D0-152854ABAF9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7FC28478-EBF3-4037-B475-A2043CC391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3D6E5AD2-BB1F-4D12-A537-D59EE70D751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7015194E-650B-4DB7-AE5E-E76E326BE21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A264F1F3-FDF0-46E0-9F72-ACFA33DB66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1B7FA6FA-167F-4092-9E46-E4225AEE32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CC47B19B-EEE1-4C53-86C7-366F523A7A6E}"/>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035D6818-A063-4206-A975-A247ED407DA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77ACEFB3-0623-47C7-B0E2-DBBEE41B89A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225F46B1-8A7C-464A-8EAE-FFABE3DF4C68}"/>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9E3DCD1C-A697-4AF9-AE2D-64DAEE8711C1}"/>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D98D17B7-1A71-4163-8E93-2E27B6432CF6}"/>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81D058EE-0550-4ED3-891A-ACCD1B9B8381}"/>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C05D46BE-749D-4366-9110-F017DC07ADA5}"/>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46841C0C-DEBD-4501-A9DE-2870269F7AC2}"/>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4" name="フローチャート: 判断 433">
          <a:extLst>
            <a:ext uri="{FF2B5EF4-FFF2-40B4-BE49-F238E27FC236}">
              <a16:creationId xmlns:a16="http://schemas.microsoft.com/office/drawing/2014/main" id="{B90733EE-7C3A-486A-90DD-A06170ABDB47}"/>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5" name="フローチャート: 判断 434">
          <a:extLst>
            <a:ext uri="{FF2B5EF4-FFF2-40B4-BE49-F238E27FC236}">
              <a16:creationId xmlns:a16="http://schemas.microsoft.com/office/drawing/2014/main" id="{24129117-2104-4049-AC59-631EFFB345DD}"/>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EEEF5FE-0E4A-4608-B82F-4D313656D8D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8AE82E8-F2CF-4D5A-AE0E-E2EF93C57D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428A75D-123D-41CC-9924-EAF3A2EDCEB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4C3D65B-D1D5-4AB7-AA97-0C0A7A457B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74F9EDB1-DF2A-4BAC-888B-79626020F9C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41" name="楕円 440">
          <a:extLst>
            <a:ext uri="{FF2B5EF4-FFF2-40B4-BE49-F238E27FC236}">
              <a16:creationId xmlns:a16="http://schemas.microsoft.com/office/drawing/2014/main" id="{C85F6A3C-6026-49F5-B4AD-E5CA6853D1F2}"/>
            </a:ext>
          </a:extLst>
        </xdr:cNvPr>
        <xdr:cNvSpPr/>
      </xdr:nvSpPr>
      <xdr:spPr>
        <a:xfrm>
          <a:off x="162687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70774</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ACF68A5A-E1B4-44C9-AF88-7E1A5B138C54}"/>
            </a:ext>
          </a:extLst>
        </xdr:cNvPr>
        <xdr:cNvSpPr txBox="1"/>
      </xdr:nvSpPr>
      <xdr:spPr>
        <a:xfrm>
          <a:off x="16357600"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9072</xdr:rowOff>
    </xdr:from>
    <xdr:to>
      <xdr:col>81</xdr:col>
      <xdr:colOff>101600</xdr:colOff>
      <xdr:row>40</xdr:row>
      <xdr:rowOff>110672</xdr:rowOff>
    </xdr:to>
    <xdr:sp macro="" textlink="">
      <xdr:nvSpPr>
        <xdr:cNvPr id="443" name="楕円 442">
          <a:extLst>
            <a:ext uri="{FF2B5EF4-FFF2-40B4-BE49-F238E27FC236}">
              <a16:creationId xmlns:a16="http://schemas.microsoft.com/office/drawing/2014/main" id="{70BBE93C-96C5-472A-B740-DE1AF9E1CC24}"/>
            </a:ext>
          </a:extLst>
        </xdr:cNvPr>
        <xdr:cNvSpPr/>
      </xdr:nvSpPr>
      <xdr:spPr>
        <a:xfrm>
          <a:off x="15430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143147</xdr:rowOff>
    </xdr:from>
    <xdr:to>
      <xdr:col>85</xdr:col>
      <xdr:colOff>127000</xdr:colOff>
      <xdr:row>40</xdr:row>
      <xdr:rowOff>59872</xdr:rowOff>
    </xdr:to>
    <xdr:cxnSp macro="">
      <xdr:nvCxnSpPr>
        <xdr:cNvPr id="444" name="直線コネクタ 443">
          <a:extLst>
            <a:ext uri="{FF2B5EF4-FFF2-40B4-BE49-F238E27FC236}">
              <a16:creationId xmlns:a16="http://schemas.microsoft.com/office/drawing/2014/main" id="{75E0368F-0FDE-4BDC-8EA1-C7EAF07432DD}"/>
            </a:ext>
          </a:extLst>
        </xdr:cNvPr>
        <xdr:cNvCxnSpPr/>
      </xdr:nvCxnSpPr>
      <xdr:spPr>
        <a:xfrm flipV="1">
          <a:off x="15481300" y="6658247"/>
          <a:ext cx="838200" cy="25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159294</xdr:rowOff>
    </xdr:from>
    <xdr:to>
      <xdr:col>76</xdr:col>
      <xdr:colOff>165100</xdr:colOff>
      <xdr:row>40</xdr:row>
      <xdr:rowOff>89444</xdr:rowOff>
    </xdr:to>
    <xdr:sp macro="" textlink="">
      <xdr:nvSpPr>
        <xdr:cNvPr id="445" name="楕円 444">
          <a:extLst>
            <a:ext uri="{FF2B5EF4-FFF2-40B4-BE49-F238E27FC236}">
              <a16:creationId xmlns:a16="http://schemas.microsoft.com/office/drawing/2014/main" id="{E779DCE2-D521-4D08-A11E-B1150C973935}"/>
            </a:ext>
          </a:extLst>
        </xdr:cNvPr>
        <xdr:cNvSpPr/>
      </xdr:nvSpPr>
      <xdr:spPr>
        <a:xfrm>
          <a:off x="14541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38644</xdr:rowOff>
    </xdr:from>
    <xdr:to>
      <xdr:col>81</xdr:col>
      <xdr:colOff>50800</xdr:colOff>
      <xdr:row>40</xdr:row>
      <xdr:rowOff>59872</xdr:rowOff>
    </xdr:to>
    <xdr:cxnSp macro="">
      <xdr:nvCxnSpPr>
        <xdr:cNvPr id="446" name="直線コネクタ 445">
          <a:extLst>
            <a:ext uri="{FF2B5EF4-FFF2-40B4-BE49-F238E27FC236}">
              <a16:creationId xmlns:a16="http://schemas.microsoft.com/office/drawing/2014/main" id="{C1D30AEF-B92D-4323-B26A-7C99EE215FCF}"/>
            </a:ext>
          </a:extLst>
        </xdr:cNvPr>
        <xdr:cNvCxnSpPr/>
      </xdr:nvCxnSpPr>
      <xdr:spPr>
        <a:xfrm>
          <a:off x="14592300" y="689664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18869</xdr:rowOff>
    </xdr:from>
    <xdr:to>
      <xdr:col>72</xdr:col>
      <xdr:colOff>38100</xdr:colOff>
      <xdr:row>40</xdr:row>
      <xdr:rowOff>120469</xdr:rowOff>
    </xdr:to>
    <xdr:sp macro="" textlink="">
      <xdr:nvSpPr>
        <xdr:cNvPr id="447" name="楕円 446">
          <a:extLst>
            <a:ext uri="{FF2B5EF4-FFF2-40B4-BE49-F238E27FC236}">
              <a16:creationId xmlns:a16="http://schemas.microsoft.com/office/drawing/2014/main" id="{5B6BDCE5-4FD3-4FE3-8D28-D2A684C0ABA5}"/>
            </a:ext>
          </a:extLst>
        </xdr:cNvPr>
        <xdr:cNvSpPr/>
      </xdr:nvSpPr>
      <xdr:spPr>
        <a:xfrm>
          <a:off x="13652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38644</xdr:rowOff>
    </xdr:from>
    <xdr:to>
      <xdr:col>76</xdr:col>
      <xdr:colOff>114300</xdr:colOff>
      <xdr:row>40</xdr:row>
      <xdr:rowOff>69669</xdr:rowOff>
    </xdr:to>
    <xdr:cxnSp macro="">
      <xdr:nvCxnSpPr>
        <xdr:cNvPr id="448" name="直線コネクタ 447">
          <a:extLst>
            <a:ext uri="{FF2B5EF4-FFF2-40B4-BE49-F238E27FC236}">
              <a16:creationId xmlns:a16="http://schemas.microsoft.com/office/drawing/2014/main" id="{38F4A5BA-06D0-466D-9892-4978FD7B4723}"/>
            </a:ext>
          </a:extLst>
        </xdr:cNvPr>
        <xdr:cNvCxnSpPr/>
      </xdr:nvCxnSpPr>
      <xdr:spPr>
        <a:xfrm flipV="1">
          <a:off x="13703300" y="68966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108676</xdr:rowOff>
    </xdr:from>
    <xdr:to>
      <xdr:col>67</xdr:col>
      <xdr:colOff>101600</xdr:colOff>
      <xdr:row>40</xdr:row>
      <xdr:rowOff>38826</xdr:rowOff>
    </xdr:to>
    <xdr:sp macro="" textlink="">
      <xdr:nvSpPr>
        <xdr:cNvPr id="449" name="楕円 448">
          <a:extLst>
            <a:ext uri="{FF2B5EF4-FFF2-40B4-BE49-F238E27FC236}">
              <a16:creationId xmlns:a16="http://schemas.microsoft.com/office/drawing/2014/main" id="{2E8A77AE-E222-475B-A397-AF865C878FB0}"/>
            </a:ext>
          </a:extLst>
        </xdr:cNvPr>
        <xdr:cNvSpPr/>
      </xdr:nvSpPr>
      <xdr:spPr>
        <a:xfrm>
          <a:off x="12763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159476</xdr:rowOff>
    </xdr:from>
    <xdr:to>
      <xdr:col>71</xdr:col>
      <xdr:colOff>177800</xdr:colOff>
      <xdr:row>40</xdr:row>
      <xdr:rowOff>69669</xdr:rowOff>
    </xdr:to>
    <xdr:cxnSp macro="">
      <xdr:nvCxnSpPr>
        <xdr:cNvPr id="450" name="直線コネクタ 449">
          <a:extLst>
            <a:ext uri="{FF2B5EF4-FFF2-40B4-BE49-F238E27FC236}">
              <a16:creationId xmlns:a16="http://schemas.microsoft.com/office/drawing/2014/main" id="{37C2A4F0-BF1A-48A0-8CE6-B46B6512657F}"/>
            </a:ext>
          </a:extLst>
        </xdr:cNvPr>
        <xdr:cNvCxnSpPr/>
      </xdr:nvCxnSpPr>
      <xdr:spPr>
        <a:xfrm>
          <a:off x="12814300" y="684602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E78FB484-16E5-4FCB-BAA9-A1E45F5D84EB}"/>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4DF0B9A5-9BB1-49B9-93F8-3542CFE009E7}"/>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3337AD90-9EC4-4A46-9082-4DAE72D04335}"/>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40B4D825-C16C-47C8-9921-22BA3D1E7D76}"/>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101799</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2729EF30-CB27-4A84-91A7-EF374392DFFD}"/>
            </a:ext>
          </a:extLst>
        </xdr:cNvPr>
        <xdr:cNvSpPr txBox="1"/>
      </xdr:nvSpPr>
      <xdr:spPr>
        <a:xfrm>
          <a:off x="152660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80571</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68F092F4-9AEC-423D-89FD-636C9A9E4881}"/>
            </a:ext>
          </a:extLst>
        </xdr:cNvPr>
        <xdr:cNvSpPr txBox="1"/>
      </xdr:nvSpPr>
      <xdr:spPr>
        <a:xfrm>
          <a:off x="14389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111596</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D9572C57-711B-4ECB-826D-EC6260056259}"/>
            </a:ext>
          </a:extLst>
        </xdr:cNvPr>
        <xdr:cNvSpPr txBox="1"/>
      </xdr:nvSpPr>
      <xdr:spPr>
        <a:xfrm>
          <a:off x="13500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29953</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8A40EB82-F389-4129-89D1-54472039E28D}"/>
            </a:ext>
          </a:extLst>
        </xdr:cNvPr>
        <xdr:cNvSpPr txBox="1"/>
      </xdr:nvSpPr>
      <xdr:spPr>
        <a:xfrm>
          <a:off x="12611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0FF875A3-8089-4E2A-B4C1-2421954EB11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1A04FD3E-89E5-486E-B7F5-4FB1F9EFE2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F6B6D60-4E54-4CFE-9431-54B2C89C07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2E29B04F-6B14-44B6-869A-C7E4D1B5D1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05229CFD-0D20-40C2-8E80-EF7B8B84A6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DF4B7B7A-A899-4BF8-A9F8-1D1FE24836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B46C2408-9E05-476C-A1AC-572DDC141F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CC63A7FB-613C-46DA-8BD5-402818E123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7B26DD64-D10A-4ACE-B87D-9031839DF9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9E4F9501-55B4-45B6-AEA4-6A6362B8B6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1CD70C9C-A3FC-4B2B-A004-0F6CC29F0F0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2A75C060-A116-4380-B84B-9219B59BDE7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6742259A-CE62-4A2E-837F-4E19B71D7E6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758E9DC0-2D2F-4612-9F56-C2EF4CBDA54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968423D6-ED58-4475-BB05-D37C47A785D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D5B6CEE1-862C-4628-A650-0AB5F11C322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CFA48244-576C-4364-AD0B-7B7EDA145EA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158DC1D7-E5DD-499A-BD44-E6F3DAB4A74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637041C4-F82D-4FA9-9715-61B37518838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EF7BF6C6-BB73-410B-8FE1-1862413A03D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2BA6CC36-AE23-442C-9268-F46AD281275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1BC1C272-4087-4211-92AC-F0D2FB8C37C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80D48585-4183-4BF4-8819-6A56A99E83D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9F1D136A-C87C-4490-BB01-8D12B5E150F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BB9C51E7-5E25-450E-A300-7CB992E0E30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D17E1994-2118-4883-B6E4-D56D3A7ABD82}"/>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0BB78674-1A49-488A-BA52-437F65B34DEA}"/>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43B93847-2CFD-44AB-9995-781067B58575}"/>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61C4F258-8A07-4BC1-BF61-F43FC98957C8}"/>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2C83A64A-77D7-47CA-8F0C-98E4F3F86944}"/>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9F132D8A-E2FC-4010-BC40-07426DE857A3}"/>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AA2089CA-9F47-45EB-91E0-7D170DC563EB}"/>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6FB6864D-261F-4550-A175-A21E6C706CBE}"/>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172C0C11-9B2D-43E8-A507-63EF7EB76975}"/>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93" name="フローチャート: 判断 492">
          <a:extLst>
            <a:ext uri="{FF2B5EF4-FFF2-40B4-BE49-F238E27FC236}">
              <a16:creationId xmlns:a16="http://schemas.microsoft.com/office/drawing/2014/main" id="{6ED44803-FF3B-4B6E-8E85-ECAF2200217D}"/>
            </a:ext>
          </a:extLst>
        </xdr:cNvPr>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85816</xdr:rowOff>
    </xdr:from>
    <xdr:to>
      <xdr:col>98</xdr:col>
      <xdr:colOff>38100</xdr:colOff>
      <xdr:row>40</xdr:row>
      <xdr:rowOff>15966</xdr:rowOff>
    </xdr:to>
    <xdr:sp macro="" textlink="">
      <xdr:nvSpPr>
        <xdr:cNvPr id="494" name="フローチャート: 判断 493">
          <a:extLst>
            <a:ext uri="{FF2B5EF4-FFF2-40B4-BE49-F238E27FC236}">
              <a16:creationId xmlns:a16="http://schemas.microsoft.com/office/drawing/2014/main" id="{23D0B2F9-E0D6-477B-8794-1D22AFA06441}"/>
            </a:ext>
          </a:extLst>
        </xdr:cNvPr>
        <xdr:cNvSpPr/>
      </xdr:nvSpPr>
      <xdr:spPr>
        <a:xfrm>
          <a:off x="18605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6479D8B8-9415-4C70-8F8F-53C3CEB95F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32C4B1F-EE59-4170-8971-99290EA3A57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B4D753A2-5EEB-4D3C-AD0E-CE9A1094A4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727A77B1-ED70-4AC4-A95D-F0CEB4EE99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566DF61F-F739-4C6A-BA5B-39B0C3C8D56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100512</xdr:rowOff>
    </xdr:from>
    <xdr:to>
      <xdr:col>116</xdr:col>
      <xdr:colOff>114300</xdr:colOff>
      <xdr:row>41</xdr:row>
      <xdr:rowOff>30662</xdr:rowOff>
    </xdr:to>
    <xdr:sp macro="" textlink="">
      <xdr:nvSpPr>
        <xdr:cNvPr id="500" name="楕円 499">
          <a:extLst>
            <a:ext uri="{FF2B5EF4-FFF2-40B4-BE49-F238E27FC236}">
              <a16:creationId xmlns:a16="http://schemas.microsoft.com/office/drawing/2014/main" id="{26663194-DD78-40CD-BD15-C4B09B7FCD29}"/>
            </a:ext>
          </a:extLst>
        </xdr:cNvPr>
        <xdr:cNvSpPr/>
      </xdr:nvSpPr>
      <xdr:spPr>
        <a:xfrm>
          <a:off x="221107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78939</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573FFE31-33E9-4EB4-ADC3-143A822DA6B4}"/>
            </a:ext>
          </a:extLst>
        </xdr:cNvPr>
        <xdr:cNvSpPr txBox="1"/>
      </xdr:nvSpPr>
      <xdr:spPr>
        <a:xfrm>
          <a:off x="22199600" y="69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139700</xdr:rowOff>
    </xdr:from>
    <xdr:to>
      <xdr:col>112</xdr:col>
      <xdr:colOff>38100</xdr:colOff>
      <xdr:row>40</xdr:row>
      <xdr:rowOff>69850</xdr:rowOff>
    </xdr:to>
    <xdr:sp macro="" textlink="">
      <xdr:nvSpPr>
        <xdr:cNvPr id="502" name="楕円 501">
          <a:extLst>
            <a:ext uri="{FF2B5EF4-FFF2-40B4-BE49-F238E27FC236}">
              <a16:creationId xmlns:a16="http://schemas.microsoft.com/office/drawing/2014/main" id="{6F7B9602-D0D3-4AB8-898E-A0B9FEA77966}"/>
            </a:ext>
          </a:extLst>
        </xdr:cNvPr>
        <xdr:cNvSpPr/>
      </xdr:nvSpPr>
      <xdr:spPr>
        <a:xfrm>
          <a:off x="2127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19050</xdr:rowOff>
    </xdr:from>
    <xdr:to>
      <xdr:col>116</xdr:col>
      <xdr:colOff>63500</xdr:colOff>
      <xdr:row>40</xdr:row>
      <xdr:rowOff>151312</xdr:rowOff>
    </xdr:to>
    <xdr:cxnSp macro="">
      <xdr:nvCxnSpPr>
        <xdr:cNvPr id="503" name="直線コネクタ 502">
          <a:extLst>
            <a:ext uri="{FF2B5EF4-FFF2-40B4-BE49-F238E27FC236}">
              <a16:creationId xmlns:a16="http://schemas.microsoft.com/office/drawing/2014/main" id="{A596D9D9-45F3-4D1A-9E87-D61368CD84FC}"/>
            </a:ext>
          </a:extLst>
        </xdr:cNvPr>
        <xdr:cNvCxnSpPr/>
      </xdr:nvCxnSpPr>
      <xdr:spPr>
        <a:xfrm>
          <a:off x="21323300" y="6877050"/>
          <a:ext cx="8382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504" name="楕円 503">
          <a:extLst>
            <a:ext uri="{FF2B5EF4-FFF2-40B4-BE49-F238E27FC236}">
              <a16:creationId xmlns:a16="http://schemas.microsoft.com/office/drawing/2014/main" id="{A2ADFD88-FD5A-4396-91EC-7899C0F0F533}"/>
            </a:ext>
          </a:extLst>
        </xdr:cNvPr>
        <xdr:cNvSpPr/>
      </xdr:nvSpPr>
      <xdr:spPr>
        <a:xfrm>
          <a:off x="2038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30480</xdr:rowOff>
    </xdr:to>
    <xdr:cxnSp macro="">
      <xdr:nvCxnSpPr>
        <xdr:cNvPr id="505" name="直線コネクタ 504">
          <a:extLst>
            <a:ext uri="{FF2B5EF4-FFF2-40B4-BE49-F238E27FC236}">
              <a16:creationId xmlns:a16="http://schemas.microsoft.com/office/drawing/2014/main" id="{4DA9515A-9534-4AE9-AFE0-2F68825F27F9}"/>
            </a:ext>
          </a:extLst>
        </xdr:cNvPr>
        <xdr:cNvCxnSpPr/>
      </xdr:nvCxnSpPr>
      <xdr:spPr>
        <a:xfrm flipV="1">
          <a:off x="20434300" y="6877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159294</xdr:rowOff>
    </xdr:from>
    <xdr:to>
      <xdr:col>102</xdr:col>
      <xdr:colOff>165100</xdr:colOff>
      <xdr:row>40</xdr:row>
      <xdr:rowOff>89444</xdr:rowOff>
    </xdr:to>
    <xdr:sp macro="" textlink="">
      <xdr:nvSpPr>
        <xdr:cNvPr id="506" name="楕円 505">
          <a:extLst>
            <a:ext uri="{FF2B5EF4-FFF2-40B4-BE49-F238E27FC236}">
              <a16:creationId xmlns:a16="http://schemas.microsoft.com/office/drawing/2014/main" id="{6330A260-2608-431F-A6D6-111AB7E2A763}"/>
            </a:ext>
          </a:extLst>
        </xdr:cNvPr>
        <xdr:cNvSpPr/>
      </xdr:nvSpPr>
      <xdr:spPr>
        <a:xfrm>
          <a:off x="19494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38644</xdr:rowOff>
    </xdr:to>
    <xdr:cxnSp macro="">
      <xdr:nvCxnSpPr>
        <xdr:cNvPr id="507" name="直線コネクタ 506">
          <a:extLst>
            <a:ext uri="{FF2B5EF4-FFF2-40B4-BE49-F238E27FC236}">
              <a16:creationId xmlns:a16="http://schemas.microsoft.com/office/drawing/2014/main" id="{8EEA4EDC-A154-4177-BA4C-EB42D605E16B}"/>
            </a:ext>
          </a:extLst>
        </xdr:cNvPr>
        <xdr:cNvCxnSpPr/>
      </xdr:nvCxnSpPr>
      <xdr:spPr>
        <a:xfrm flipV="1">
          <a:off x="19545300" y="688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167459</xdr:rowOff>
    </xdr:from>
    <xdr:to>
      <xdr:col>98</xdr:col>
      <xdr:colOff>38100</xdr:colOff>
      <xdr:row>40</xdr:row>
      <xdr:rowOff>97609</xdr:rowOff>
    </xdr:to>
    <xdr:sp macro="" textlink="">
      <xdr:nvSpPr>
        <xdr:cNvPr id="508" name="楕円 507">
          <a:extLst>
            <a:ext uri="{FF2B5EF4-FFF2-40B4-BE49-F238E27FC236}">
              <a16:creationId xmlns:a16="http://schemas.microsoft.com/office/drawing/2014/main" id="{0A517EB6-8704-4A15-853C-7D8EECABCA42}"/>
            </a:ext>
          </a:extLst>
        </xdr:cNvPr>
        <xdr:cNvSpPr/>
      </xdr:nvSpPr>
      <xdr:spPr>
        <a:xfrm>
          <a:off x="18605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38644</xdr:rowOff>
    </xdr:from>
    <xdr:to>
      <xdr:col>102</xdr:col>
      <xdr:colOff>114300</xdr:colOff>
      <xdr:row>40</xdr:row>
      <xdr:rowOff>46809</xdr:rowOff>
    </xdr:to>
    <xdr:cxnSp macro="">
      <xdr:nvCxnSpPr>
        <xdr:cNvPr id="509" name="直線コネクタ 508">
          <a:extLst>
            <a:ext uri="{FF2B5EF4-FFF2-40B4-BE49-F238E27FC236}">
              <a16:creationId xmlns:a16="http://schemas.microsoft.com/office/drawing/2014/main" id="{D413A038-2657-4C27-B834-CEA9EEEF0AA9}"/>
            </a:ext>
          </a:extLst>
        </xdr:cNvPr>
        <xdr:cNvCxnSpPr/>
      </xdr:nvCxnSpPr>
      <xdr:spPr>
        <a:xfrm flipV="1">
          <a:off x="18656300" y="689664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0426C661-F1D2-4CC6-A670-B0D3862E2A0E}"/>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C808B69B-BEC3-4059-B971-2B7C8A2ADD56}"/>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166387</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5DEA416C-43A6-4A3D-8C9D-DF905D7236E0}"/>
            </a:ext>
          </a:extLst>
        </xdr:cNvPr>
        <xdr:cNvSpPr txBox="1"/>
      </xdr:nvSpPr>
      <xdr:spPr>
        <a:xfrm>
          <a:off x="19310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32493</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13B121F6-FC5A-4F84-BEC9-4D290B1D3BA4}"/>
            </a:ext>
          </a:extLst>
        </xdr:cNvPr>
        <xdr:cNvSpPr txBox="1"/>
      </xdr:nvSpPr>
      <xdr:spPr>
        <a:xfrm>
          <a:off x="18421427" y="65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60977</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A1F03346-C98A-4FF6-A1D3-794FB0AB4182}"/>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CD93C24E-6A02-40AF-BCD4-69CE50DCF1C1}"/>
            </a:ext>
          </a:extLst>
        </xdr:cNvPr>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80571</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D110190A-3C8F-4CC2-96EF-F8C319083212}"/>
            </a:ext>
          </a:extLst>
        </xdr:cNvPr>
        <xdr:cNvSpPr txBox="1"/>
      </xdr:nvSpPr>
      <xdr:spPr>
        <a:xfrm>
          <a:off x="19310427" y="6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88736</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1FB9B5BB-D171-474F-8604-72A4E8E2EE2F}"/>
            </a:ext>
          </a:extLst>
        </xdr:cNvPr>
        <xdr:cNvSpPr txBox="1"/>
      </xdr:nvSpPr>
      <xdr:spPr>
        <a:xfrm>
          <a:off x="18421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F49387E4-DF7C-48D5-AC18-73A4E19429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32379BED-6FAF-46D0-B294-5FC8490C88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70266EA9-9DA4-44B6-9CDF-E73833916C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AC5E53C6-0EA4-4099-AFC5-5E1BF8A081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6EF2E54D-0242-4AC1-8331-3080EC9CD3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D781FB79-304C-441C-9237-C8BCE18044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161911A2-FA07-4DE0-A90E-8EB95340A0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A9A3B247-02FA-4C07-9B40-0988C328D87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F70AD3EE-20FA-4CFB-9F79-A18D84D9F85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DC5B5F92-E0A8-4749-9919-5AA7DFD234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CD6B6A0F-EEE8-4702-85F4-529E659142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80A255BA-669C-4880-8628-9BB28D77F1B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9F1A98B9-1B98-4E3D-A442-EAE688AAD42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65A1916D-9D3C-41F7-95F5-077DD29B9F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BECF716A-EA9C-4851-B960-5EDE83AD90A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70896494-ED0F-44BC-8839-329947335C0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463BA69D-72CB-48EF-9F13-CE64A6C79C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E7661EC2-FC89-43C1-BCED-8013B085AB4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78A14325-58D0-458C-BBED-A4CEB5799EF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24D9DC71-1274-479C-A563-545148CEF2F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A869F888-01E5-4088-B109-D5DACB22063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211987BC-75B9-4CF2-A1AF-F8E663C4E83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A33F144C-1182-4786-B192-16759C359F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3B623F1B-43EF-4E78-93A1-0E78CC46F8B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17A7539F-57B8-4D51-BCF5-AA2229665321}"/>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EA6B4EBB-FB7D-4014-BCA3-7B4AA8712DF3}"/>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2E66BF11-DE02-42F6-A9CA-ECD50513D9EB}"/>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54A98E5B-9B42-4460-955B-603F4DA5CFAF}"/>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C7D66D5B-A6F9-4EBE-86AF-EE4E5DB66D63}"/>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F5B2712C-BB39-4B98-9B84-D4398FCD1054}"/>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92FF37D5-B485-42BA-A7D1-20BA55F7AA0E}"/>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6BFC5210-2952-4F60-997D-48E2B0758242}"/>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DF9ADE32-4207-4BAA-B59D-D70B8BDF7E76}"/>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51" name="フローチャート: 判断 550">
          <a:extLst>
            <a:ext uri="{FF2B5EF4-FFF2-40B4-BE49-F238E27FC236}">
              <a16:creationId xmlns:a16="http://schemas.microsoft.com/office/drawing/2014/main" id="{0084C9DF-22E4-4772-AFCD-3D3777C6B1E3}"/>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52" name="フローチャート: 判断 551">
          <a:extLst>
            <a:ext uri="{FF2B5EF4-FFF2-40B4-BE49-F238E27FC236}">
              <a16:creationId xmlns:a16="http://schemas.microsoft.com/office/drawing/2014/main" id="{0FA21BA8-BD05-4668-8A3E-84155C6C63F7}"/>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ADFF1A1-89DA-4863-8BD3-A3289CA7F6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292F75E-A9F1-4E09-995B-D8A09764E1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4737B25F-72D2-48F7-9B91-D79CB4680B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95A824FC-B939-4549-8EEC-716B36A1CE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2B05257F-AEEC-4FB2-BAA7-2F7A8E1F20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xdr:rowOff>
    </xdr:from>
    <xdr:to>
      <xdr:col>85</xdr:col>
      <xdr:colOff>177800</xdr:colOff>
      <xdr:row>58</xdr:row>
      <xdr:rowOff>111760</xdr:rowOff>
    </xdr:to>
    <xdr:sp macro="" textlink="">
      <xdr:nvSpPr>
        <xdr:cNvPr id="558" name="楕円 557">
          <a:extLst>
            <a:ext uri="{FF2B5EF4-FFF2-40B4-BE49-F238E27FC236}">
              <a16:creationId xmlns:a16="http://schemas.microsoft.com/office/drawing/2014/main" id="{CABBC1B6-D79D-4A79-A0FA-7CD0D47D8686}"/>
            </a:ext>
          </a:extLst>
        </xdr:cNvPr>
        <xdr:cNvSpPr/>
      </xdr:nvSpPr>
      <xdr:spPr>
        <a:xfrm>
          <a:off x="16268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33037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D0D05975-7DDB-409E-BAD6-1D386DD76876}"/>
            </a:ext>
          </a:extLst>
        </xdr:cNvPr>
        <xdr:cNvSpPr txBox="1"/>
      </xdr:nvSpPr>
      <xdr:spPr>
        <a:xfrm>
          <a:off x="16357600"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153035</xdr:rowOff>
    </xdr:from>
    <xdr:to>
      <xdr:col>81</xdr:col>
      <xdr:colOff>101600</xdr:colOff>
      <xdr:row>58</xdr:row>
      <xdr:rowOff>83185</xdr:rowOff>
    </xdr:to>
    <xdr:sp macro="" textlink="">
      <xdr:nvSpPr>
        <xdr:cNvPr id="560" name="楕円 559">
          <a:extLst>
            <a:ext uri="{FF2B5EF4-FFF2-40B4-BE49-F238E27FC236}">
              <a16:creationId xmlns:a16="http://schemas.microsoft.com/office/drawing/2014/main" id="{701A879D-D9E3-47BD-81B7-7B32855EB108}"/>
            </a:ext>
          </a:extLst>
        </xdr:cNvPr>
        <xdr:cNvSpPr/>
      </xdr:nvSpPr>
      <xdr:spPr>
        <a:xfrm>
          <a:off x="15430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32385</xdr:rowOff>
    </xdr:from>
    <xdr:to>
      <xdr:col>85</xdr:col>
      <xdr:colOff>127000</xdr:colOff>
      <xdr:row>58</xdr:row>
      <xdr:rowOff>60960</xdr:rowOff>
    </xdr:to>
    <xdr:cxnSp macro="">
      <xdr:nvCxnSpPr>
        <xdr:cNvPr id="561" name="直線コネクタ 560">
          <a:extLst>
            <a:ext uri="{FF2B5EF4-FFF2-40B4-BE49-F238E27FC236}">
              <a16:creationId xmlns:a16="http://schemas.microsoft.com/office/drawing/2014/main" id="{0AA8AEDF-EFC3-487D-A65F-ABFF39CEE4AD}"/>
            </a:ext>
          </a:extLst>
        </xdr:cNvPr>
        <xdr:cNvCxnSpPr/>
      </xdr:nvCxnSpPr>
      <xdr:spPr>
        <a:xfrm>
          <a:off x="15481300" y="99764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124460</xdr:rowOff>
    </xdr:from>
    <xdr:to>
      <xdr:col>76</xdr:col>
      <xdr:colOff>165100</xdr:colOff>
      <xdr:row>58</xdr:row>
      <xdr:rowOff>54610</xdr:rowOff>
    </xdr:to>
    <xdr:sp macro="" textlink="">
      <xdr:nvSpPr>
        <xdr:cNvPr id="562" name="楕円 561">
          <a:extLst>
            <a:ext uri="{FF2B5EF4-FFF2-40B4-BE49-F238E27FC236}">
              <a16:creationId xmlns:a16="http://schemas.microsoft.com/office/drawing/2014/main" id="{49F77010-6949-48FA-9A00-4E28D7F48B4D}"/>
            </a:ext>
          </a:extLst>
        </xdr:cNvPr>
        <xdr:cNvSpPr/>
      </xdr:nvSpPr>
      <xdr:spPr>
        <a:xfrm>
          <a:off x="14541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xdr:rowOff>
    </xdr:from>
    <xdr:to>
      <xdr:col>81</xdr:col>
      <xdr:colOff>50800</xdr:colOff>
      <xdr:row>58</xdr:row>
      <xdr:rowOff>32385</xdr:rowOff>
    </xdr:to>
    <xdr:cxnSp macro="">
      <xdr:nvCxnSpPr>
        <xdr:cNvPr id="563" name="直線コネクタ 562">
          <a:extLst>
            <a:ext uri="{FF2B5EF4-FFF2-40B4-BE49-F238E27FC236}">
              <a16:creationId xmlns:a16="http://schemas.microsoft.com/office/drawing/2014/main" id="{EE3A1F01-8525-48D5-85FC-E380C6F15FE1}"/>
            </a:ext>
          </a:extLst>
        </xdr:cNvPr>
        <xdr:cNvCxnSpPr/>
      </xdr:nvCxnSpPr>
      <xdr:spPr>
        <a:xfrm>
          <a:off x="14592300" y="99479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141605</xdr:rowOff>
    </xdr:from>
    <xdr:to>
      <xdr:col>72</xdr:col>
      <xdr:colOff>38100</xdr:colOff>
      <xdr:row>59</xdr:row>
      <xdr:rowOff>71755</xdr:rowOff>
    </xdr:to>
    <xdr:sp macro="" textlink="">
      <xdr:nvSpPr>
        <xdr:cNvPr id="564" name="楕円 563">
          <a:extLst>
            <a:ext uri="{FF2B5EF4-FFF2-40B4-BE49-F238E27FC236}">
              <a16:creationId xmlns:a16="http://schemas.microsoft.com/office/drawing/2014/main" id="{00AF9E5A-6679-43CE-9011-8058B32E1FF8}"/>
            </a:ext>
          </a:extLst>
        </xdr:cNvPr>
        <xdr:cNvSpPr/>
      </xdr:nvSpPr>
      <xdr:spPr>
        <a:xfrm>
          <a:off x="13652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xdr:rowOff>
    </xdr:from>
    <xdr:to>
      <xdr:col>76</xdr:col>
      <xdr:colOff>114300</xdr:colOff>
      <xdr:row>59</xdr:row>
      <xdr:rowOff>20955</xdr:rowOff>
    </xdr:to>
    <xdr:cxnSp macro="">
      <xdr:nvCxnSpPr>
        <xdr:cNvPr id="565" name="直線コネクタ 564">
          <a:extLst>
            <a:ext uri="{FF2B5EF4-FFF2-40B4-BE49-F238E27FC236}">
              <a16:creationId xmlns:a16="http://schemas.microsoft.com/office/drawing/2014/main" id="{A9F76F1D-06A6-4B04-A995-CE98A8592B2D}"/>
            </a:ext>
          </a:extLst>
        </xdr:cNvPr>
        <xdr:cNvCxnSpPr/>
      </xdr:nvCxnSpPr>
      <xdr:spPr>
        <a:xfrm flipV="1">
          <a:off x="13703300" y="994791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111125</xdr:rowOff>
    </xdr:from>
    <xdr:to>
      <xdr:col>67</xdr:col>
      <xdr:colOff>101600</xdr:colOff>
      <xdr:row>59</xdr:row>
      <xdr:rowOff>41275</xdr:rowOff>
    </xdr:to>
    <xdr:sp macro="" textlink="">
      <xdr:nvSpPr>
        <xdr:cNvPr id="566" name="楕円 565">
          <a:extLst>
            <a:ext uri="{FF2B5EF4-FFF2-40B4-BE49-F238E27FC236}">
              <a16:creationId xmlns:a16="http://schemas.microsoft.com/office/drawing/2014/main" id="{67379882-D632-4506-9CFA-4E2D55207426}"/>
            </a:ext>
          </a:extLst>
        </xdr:cNvPr>
        <xdr:cNvSpPr/>
      </xdr:nvSpPr>
      <xdr:spPr>
        <a:xfrm>
          <a:off x="12763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161925</xdr:rowOff>
    </xdr:from>
    <xdr:to>
      <xdr:col>71</xdr:col>
      <xdr:colOff>177800</xdr:colOff>
      <xdr:row>59</xdr:row>
      <xdr:rowOff>20955</xdr:rowOff>
    </xdr:to>
    <xdr:cxnSp macro="">
      <xdr:nvCxnSpPr>
        <xdr:cNvPr id="567" name="直線コネクタ 566">
          <a:extLst>
            <a:ext uri="{FF2B5EF4-FFF2-40B4-BE49-F238E27FC236}">
              <a16:creationId xmlns:a16="http://schemas.microsoft.com/office/drawing/2014/main" id="{92C9358C-057C-4E91-B818-755688B9DDF0}"/>
            </a:ext>
          </a:extLst>
        </xdr:cNvPr>
        <xdr:cNvCxnSpPr/>
      </xdr:nvCxnSpPr>
      <xdr:spPr>
        <a:xfrm>
          <a:off x="12814300" y="10106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EFC6F01A-4F5C-4E4C-BD3C-39D90EEDA23B}"/>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9" name="n_2aveValue【学校施設】&#10;有形固定資産減価償却率">
          <a:extLst>
            <a:ext uri="{FF2B5EF4-FFF2-40B4-BE49-F238E27FC236}">
              <a16:creationId xmlns:a16="http://schemas.microsoft.com/office/drawing/2014/main" id="{57D5D013-05AD-44E0-B34E-384A348EFF3A}"/>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70" name="n_3aveValue【学校施設】&#10;有形固定資産減価償却率">
          <a:extLst>
            <a:ext uri="{FF2B5EF4-FFF2-40B4-BE49-F238E27FC236}">
              <a16:creationId xmlns:a16="http://schemas.microsoft.com/office/drawing/2014/main" id="{1BD66CDE-3519-4620-BF51-174FC7950E3C}"/>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71" name="n_4aveValue【学校施設】&#10;有形固定資産減価償却率">
          <a:extLst>
            <a:ext uri="{FF2B5EF4-FFF2-40B4-BE49-F238E27FC236}">
              <a16:creationId xmlns:a16="http://schemas.microsoft.com/office/drawing/2014/main" id="{C3ED5E90-4E7B-42A5-9FD9-88051967339E}"/>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99712</xdr:rowOff>
    </xdr:from>
    <xdr:ext cx="405111" cy="259045"/>
    <xdr:sp macro="" textlink="">
      <xdr:nvSpPr>
        <xdr:cNvPr id="572" name="n_1mainValue【学校施設】&#10;有形固定資産減価償却率">
          <a:extLst>
            <a:ext uri="{FF2B5EF4-FFF2-40B4-BE49-F238E27FC236}">
              <a16:creationId xmlns:a16="http://schemas.microsoft.com/office/drawing/2014/main" id="{B24DC200-A66C-4F1F-8F35-2950D947D793}"/>
            </a:ext>
          </a:extLst>
        </xdr:cNvPr>
        <xdr:cNvSpPr txBox="1"/>
      </xdr:nvSpPr>
      <xdr:spPr>
        <a:xfrm>
          <a:off x="152660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71137</xdr:rowOff>
    </xdr:from>
    <xdr:ext cx="405111" cy="259045"/>
    <xdr:sp macro="" textlink="">
      <xdr:nvSpPr>
        <xdr:cNvPr id="573" name="n_2mainValue【学校施設】&#10;有形固定資産減価償却率">
          <a:extLst>
            <a:ext uri="{FF2B5EF4-FFF2-40B4-BE49-F238E27FC236}">
              <a16:creationId xmlns:a16="http://schemas.microsoft.com/office/drawing/2014/main" id="{6682CE21-449A-4198-866F-84186FD630D0}"/>
            </a:ext>
          </a:extLst>
        </xdr:cNvPr>
        <xdr:cNvSpPr txBox="1"/>
      </xdr:nvSpPr>
      <xdr:spPr>
        <a:xfrm>
          <a:off x="14389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88282</xdr:rowOff>
    </xdr:from>
    <xdr:ext cx="405111" cy="259045"/>
    <xdr:sp macro="" textlink="">
      <xdr:nvSpPr>
        <xdr:cNvPr id="574" name="n_3mainValue【学校施設】&#10;有形固定資産減価償却率">
          <a:extLst>
            <a:ext uri="{FF2B5EF4-FFF2-40B4-BE49-F238E27FC236}">
              <a16:creationId xmlns:a16="http://schemas.microsoft.com/office/drawing/2014/main" id="{979ADAEB-72FB-4F7C-A285-BB92B7009261}"/>
            </a:ext>
          </a:extLst>
        </xdr:cNvPr>
        <xdr:cNvSpPr txBox="1"/>
      </xdr:nvSpPr>
      <xdr:spPr>
        <a:xfrm>
          <a:off x="13500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57802</xdr:rowOff>
    </xdr:from>
    <xdr:ext cx="405111" cy="259045"/>
    <xdr:sp macro="" textlink="">
      <xdr:nvSpPr>
        <xdr:cNvPr id="575" name="n_4mainValue【学校施設】&#10;有形固定資産減価償却率">
          <a:extLst>
            <a:ext uri="{FF2B5EF4-FFF2-40B4-BE49-F238E27FC236}">
              <a16:creationId xmlns:a16="http://schemas.microsoft.com/office/drawing/2014/main" id="{2860F71D-8B5B-4B15-B705-AD519160AAF5}"/>
            </a:ext>
          </a:extLst>
        </xdr:cNvPr>
        <xdr:cNvSpPr txBox="1"/>
      </xdr:nvSpPr>
      <xdr:spPr>
        <a:xfrm>
          <a:off x="12611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5B122BB0-3273-4FEE-A1C9-F1C232E5158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20BD5E1B-55FA-4433-B5D9-DAC9F70146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612B1547-D1DE-4910-A354-0BAAC2521C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155E8140-C7A6-4106-895E-8C6AA905988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BC5C362F-B55A-4FB5-BACB-04B61D34DF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E47C219F-CED8-4FD1-839A-B9D67C2C2D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4AC9B55E-686B-46A3-8B18-D725046469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26AA9730-1339-44E7-9ADD-99B68BD5E7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46506C5C-B20C-4CE3-8A60-481C43F492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726469F7-07FE-4BA8-BE32-25F8D88637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653F6E56-29C0-4A78-9CB6-FAEB0DCCA6C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3D6FD319-AC16-4316-970F-A59FDEBA9C4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073DA957-EAB9-4438-B862-BBA288ED082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1F900129-A1D8-40C6-B732-4E4C039E60A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CB0DAEAC-BA80-4824-B0E4-25AFC5907C0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C1EBC8C4-3CCC-4FFB-A651-11FF634B8EA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A74B2F31-35DA-40BB-9C5A-54648E427F8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78F40F23-DC43-428A-B23D-CE0138A8A42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A594379D-7BD6-4A9A-8D2F-0309DD752A8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AE348DA9-09CA-4A12-967D-96532FC3216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ECF64C5E-60D8-4F88-8694-CDA4F15BA3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D3EB4C10-32D5-43DD-B476-198D755DCED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51489097-4886-4D49-9905-EAB856B2798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C3EFFE79-949F-4C0D-83D3-9DACED4733EF}"/>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E5A804F4-B9EC-4E8D-9E4D-34C343703080}"/>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A2DA1EA3-2FB4-43E3-A43C-D772ABBB2DB4}"/>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DC303BA9-FE01-4E19-B956-BA62FC1FFE2E}"/>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86EACA81-A7CB-4363-BDC3-9B025A1B1DA6}"/>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a:extLst>
            <a:ext uri="{FF2B5EF4-FFF2-40B4-BE49-F238E27FC236}">
              <a16:creationId xmlns:a16="http://schemas.microsoft.com/office/drawing/2014/main" id="{C7AF1BE5-E4B3-4FAB-8FBA-B631374673EF}"/>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B000E697-8305-451B-BC9B-C3595546EF3D}"/>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90AB4EEC-0A80-4420-8511-762965A15EC0}"/>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29043172-266F-4769-9BFC-5A44B3F4F0E3}"/>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104077</xdr:rowOff>
    </xdr:from>
    <xdr:to>
      <xdr:col>102</xdr:col>
      <xdr:colOff>165100</xdr:colOff>
      <xdr:row>62</xdr:row>
      <xdr:rowOff>34227</xdr:rowOff>
    </xdr:to>
    <xdr:sp macro="" textlink="">
      <xdr:nvSpPr>
        <xdr:cNvPr id="608" name="フローチャート: 判断 607">
          <a:extLst>
            <a:ext uri="{FF2B5EF4-FFF2-40B4-BE49-F238E27FC236}">
              <a16:creationId xmlns:a16="http://schemas.microsoft.com/office/drawing/2014/main" id="{750EDB2B-A40C-45DD-B0FA-045DCF11068B}"/>
            </a:ext>
          </a:extLst>
        </xdr:cNvPr>
        <xdr:cNvSpPr/>
      </xdr:nvSpPr>
      <xdr:spPr>
        <a:xfrm>
          <a:off x="19494500" y="105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119697</xdr:rowOff>
    </xdr:from>
    <xdr:to>
      <xdr:col>98</xdr:col>
      <xdr:colOff>38100</xdr:colOff>
      <xdr:row>62</xdr:row>
      <xdr:rowOff>49847</xdr:rowOff>
    </xdr:to>
    <xdr:sp macro="" textlink="">
      <xdr:nvSpPr>
        <xdr:cNvPr id="609" name="フローチャート: 判断 608">
          <a:extLst>
            <a:ext uri="{FF2B5EF4-FFF2-40B4-BE49-F238E27FC236}">
              <a16:creationId xmlns:a16="http://schemas.microsoft.com/office/drawing/2014/main" id="{1EEECA68-90CA-40EE-8191-52F071ECBA11}"/>
            </a:ext>
          </a:extLst>
        </xdr:cNvPr>
        <xdr:cNvSpPr/>
      </xdr:nvSpPr>
      <xdr:spPr>
        <a:xfrm>
          <a:off x="18605500" y="1057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BE216D1-48EF-44B3-B14B-55A7D9465F7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18854EB-7314-402A-BBB4-2D364F78BA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D400A0D9-F614-4E5C-BCE9-B6BFEDE3699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74D72837-6C52-4005-BD55-DB82933706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40AEFB3B-4BA4-41C5-9E35-8C4A991DBB7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111887</xdr:rowOff>
    </xdr:from>
    <xdr:to>
      <xdr:col>116</xdr:col>
      <xdr:colOff>114300</xdr:colOff>
      <xdr:row>63</xdr:row>
      <xdr:rowOff>42037</xdr:rowOff>
    </xdr:to>
    <xdr:sp macro="" textlink="">
      <xdr:nvSpPr>
        <xdr:cNvPr id="615" name="楕円 614">
          <a:extLst>
            <a:ext uri="{FF2B5EF4-FFF2-40B4-BE49-F238E27FC236}">
              <a16:creationId xmlns:a16="http://schemas.microsoft.com/office/drawing/2014/main" id="{DE1133AC-8497-40BA-8F19-989A2D6B042A}"/>
            </a:ext>
          </a:extLst>
        </xdr:cNvPr>
        <xdr:cNvSpPr/>
      </xdr:nvSpPr>
      <xdr:spPr>
        <a:xfrm>
          <a:off x="221107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26814</xdr:rowOff>
    </xdr:from>
    <xdr:ext cx="469744" cy="259045"/>
    <xdr:sp macro="" textlink="">
      <xdr:nvSpPr>
        <xdr:cNvPr id="616" name="【学校施設】&#10;一人当たり面積該当値テキスト">
          <a:extLst>
            <a:ext uri="{FF2B5EF4-FFF2-40B4-BE49-F238E27FC236}">
              <a16:creationId xmlns:a16="http://schemas.microsoft.com/office/drawing/2014/main" id="{E416A4F5-8673-4964-833D-780134AEFB0F}"/>
            </a:ext>
          </a:extLst>
        </xdr:cNvPr>
        <xdr:cNvSpPr txBox="1"/>
      </xdr:nvSpPr>
      <xdr:spPr>
        <a:xfrm>
          <a:off x="22199600" y="1065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118173</xdr:rowOff>
    </xdr:from>
    <xdr:to>
      <xdr:col>112</xdr:col>
      <xdr:colOff>38100</xdr:colOff>
      <xdr:row>63</xdr:row>
      <xdr:rowOff>48323</xdr:rowOff>
    </xdr:to>
    <xdr:sp macro="" textlink="">
      <xdr:nvSpPr>
        <xdr:cNvPr id="617" name="楕円 616">
          <a:extLst>
            <a:ext uri="{FF2B5EF4-FFF2-40B4-BE49-F238E27FC236}">
              <a16:creationId xmlns:a16="http://schemas.microsoft.com/office/drawing/2014/main" id="{AA3DA595-09D7-4244-99A6-63D921CD8E64}"/>
            </a:ext>
          </a:extLst>
        </xdr:cNvPr>
        <xdr:cNvSpPr/>
      </xdr:nvSpPr>
      <xdr:spPr>
        <a:xfrm>
          <a:off x="21272500" y="107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162687</xdr:rowOff>
    </xdr:from>
    <xdr:to>
      <xdr:col>116</xdr:col>
      <xdr:colOff>63500</xdr:colOff>
      <xdr:row>62</xdr:row>
      <xdr:rowOff>168973</xdr:rowOff>
    </xdr:to>
    <xdr:cxnSp macro="">
      <xdr:nvCxnSpPr>
        <xdr:cNvPr id="618" name="直線コネクタ 617">
          <a:extLst>
            <a:ext uri="{FF2B5EF4-FFF2-40B4-BE49-F238E27FC236}">
              <a16:creationId xmlns:a16="http://schemas.microsoft.com/office/drawing/2014/main" id="{158B05F5-82D5-4346-9577-864D5AE5A241}"/>
            </a:ext>
          </a:extLst>
        </xdr:cNvPr>
        <xdr:cNvCxnSpPr/>
      </xdr:nvCxnSpPr>
      <xdr:spPr>
        <a:xfrm flipV="1">
          <a:off x="21323300" y="10792587"/>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125031</xdr:rowOff>
    </xdr:from>
    <xdr:to>
      <xdr:col>107</xdr:col>
      <xdr:colOff>101600</xdr:colOff>
      <xdr:row>63</xdr:row>
      <xdr:rowOff>55181</xdr:rowOff>
    </xdr:to>
    <xdr:sp macro="" textlink="">
      <xdr:nvSpPr>
        <xdr:cNvPr id="619" name="楕円 618">
          <a:extLst>
            <a:ext uri="{FF2B5EF4-FFF2-40B4-BE49-F238E27FC236}">
              <a16:creationId xmlns:a16="http://schemas.microsoft.com/office/drawing/2014/main" id="{6DF460C7-4142-453E-A5A3-A7BD0BA7F979}"/>
            </a:ext>
          </a:extLst>
        </xdr:cNvPr>
        <xdr:cNvSpPr/>
      </xdr:nvSpPr>
      <xdr:spPr>
        <a:xfrm>
          <a:off x="20383500" y="1075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168973</xdr:rowOff>
    </xdr:from>
    <xdr:to>
      <xdr:col>111</xdr:col>
      <xdr:colOff>177800</xdr:colOff>
      <xdr:row>63</xdr:row>
      <xdr:rowOff>4381</xdr:rowOff>
    </xdr:to>
    <xdr:cxnSp macro="">
      <xdr:nvCxnSpPr>
        <xdr:cNvPr id="620" name="直線コネクタ 619">
          <a:extLst>
            <a:ext uri="{FF2B5EF4-FFF2-40B4-BE49-F238E27FC236}">
              <a16:creationId xmlns:a16="http://schemas.microsoft.com/office/drawing/2014/main" id="{59855ED3-1DDB-4C56-A544-06F7A4350E79}"/>
            </a:ext>
          </a:extLst>
        </xdr:cNvPr>
        <xdr:cNvCxnSpPr/>
      </xdr:nvCxnSpPr>
      <xdr:spPr>
        <a:xfrm flipV="1">
          <a:off x="20434300" y="1079887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xdr:rowOff>
    </xdr:from>
    <xdr:to>
      <xdr:col>102</xdr:col>
      <xdr:colOff>165100</xdr:colOff>
      <xdr:row>62</xdr:row>
      <xdr:rowOff>116522</xdr:rowOff>
    </xdr:to>
    <xdr:sp macro="" textlink="">
      <xdr:nvSpPr>
        <xdr:cNvPr id="621" name="楕円 620">
          <a:extLst>
            <a:ext uri="{FF2B5EF4-FFF2-40B4-BE49-F238E27FC236}">
              <a16:creationId xmlns:a16="http://schemas.microsoft.com/office/drawing/2014/main" id="{39FEFA4E-9654-4AB4-94A3-5F94EF907CC0}"/>
            </a:ext>
          </a:extLst>
        </xdr:cNvPr>
        <xdr:cNvSpPr/>
      </xdr:nvSpPr>
      <xdr:spPr>
        <a:xfrm>
          <a:off x="19494500" y="10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65722</xdr:rowOff>
    </xdr:from>
    <xdr:to>
      <xdr:col>107</xdr:col>
      <xdr:colOff>50800</xdr:colOff>
      <xdr:row>63</xdr:row>
      <xdr:rowOff>4381</xdr:rowOff>
    </xdr:to>
    <xdr:cxnSp macro="">
      <xdr:nvCxnSpPr>
        <xdr:cNvPr id="622" name="直線コネクタ 621">
          <a:extLst>
            <a:ext uri="{FF2B5EF4-FFF2-40B4-BE49-F238E27FC236}">
              <a16:creationId xmlns:a16="http://schemas.microsoft.com/office/drawing/2014/main" id="{12BF8CC8-05A0-48D2-AC5C-115176CE367F}"/>
            </a:ext>
          </a:extLst>
        </xdr:cNvPr>
        <xdr:cNvCxnSpPr/>
      </xdr:nvCxnSpPr>
      <xdr:spPr>
        <a:xfrm>
          <a:off x="19545300" y="10695622"/>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22352</xdr:rowOff>
    </xdr:from>
    <xdr:to>
      <xdr:col>98</xdr:col>
      <xdr:colOff>38100</xdr:colOff>
      <xdr:row>62</xdr:row>
      <xdr:rowOff>123952</xdr:rowOff>
    </xdr:to>
    <xdr:sp macro="" textlink="">
      <xdr:nvSpPr>
        <xdr:cNvPr id="623" name="楕円 622">
          <a:extLst>
            <a:ext uri="{FF2B5EF4-FFF2-40B4-BE49-F238E27FC236}">
              <a16:creationId xmlns:a16="http://schemas.microsoft.com/office/drawing/2014/main" id="{0735EE5A-B772-4AB8-BBB3-699A3A98AB33}"/>
            </a:ext>
          </a:extLst>
        </xdr:cNvPr>
        <xdr:cNvSpPr/>
      </xdr:nvSpPr>
      <xdr:spPr>
        <a:xfrm>
          <a:off x="18605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65722</xdr:rowOff>
    </xdr:from>
    <xdr:to>
      <xdr:col>102</xdr:col>
      <xdr:colOff>114300</xdr:colOff>
      <xdr:row>62</xdr:row>
      <xdr:rowOff>73152</xdr:rowOff>
    </xdr:to>
    <xdr:cxnSp macro="">
      <xdr:nvCxnSpPr>
        <xdr:cNvPr id="624" name="直線コネクタ 623">
          <a:extLst>
            <a:ext uri="{FF2B5EF4-FFF2-40B4-BE49-F238E27FC236}">
              <a16:creationId xmlns:a16="http://schemas.microsoft.com/office/drawing/2014/main" id="{8F538FB7-174E-4612-8221-71E7EE01F5BD}"/>
            </a:ext>
          </a:extLst>
        </xdr:cNvPr>
        <xdr:cNvCxnSpPr/>
      </xdr:nvCxnSpPr>
      <xdr:spPr>
        <a:xfrm flipV="1">
          <a:off x="18656300" y="1069562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8AE62ED7-AEBD-4FC8-9431-1E9B9B585187}"/>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6" name="n_2aveValue【学校施設】&#10;一人当たり面積">
          <a:extLst>
            <a:ext uri="{FF2B5EF4-FFF2-40B4-BE49-F238E27FC236}">
              <a16:creationId xmlns:a16="http://schemas.microsoft.com/office/drawing/2014/main" id="{B0E2F022-2216-4627-8122-E513404DE32A}"/>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50754</xdr:rowOff>
    </xdr:from>
    <xdr:ext cx="469744" cy="259045"/>
    <xdr:sp macro="" textlink="">
      <xdr:nvSpPr>
        <xdr:cNvPr id="627" name="n_3aveValue【学校施設】&#10;一人当たり面積">
          <a:extLst>
            <a:ext uri="{FF2B5EF4-FFF2-40B4-BE49-F238E27FC236}">
              <a16:creationId xmlns:a16="http://schemas.microsoft.com/office/drawing/2014/main" id="{E6F8A508-AE82-4CB0-95CF-5CDF97B72310}"/>
            </a:ext>
          </a:extLst>
        </xdr:cNvPr>
        <xdr:cNvSpPr txBox="1"/>
      </xdr:nvSpPr>
      <xdr:spPr>
        <a:xfrm>
          <a:off x="19310427" y="103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66374</xdr:rowOff>
    </xdr:from>
    <xdr:ext cx="469744" cy="259045"/>
    <xdr:sp macro="" textlink="">
      <xdr:nvSpPr>
        <xdr:cNvPr id="628" name="n_4aveValue【学校施設】&#10;一人当たり面積">
          <a:extLst>
            <a:ext uri="{FF2B5EF4-FFF2-40B4-BE49-F238E27FC236}">
              <a16:creationId xmlns:a16="http://schemas.microsoft.com/office/drawing/2014/main" id="{6827DAE3-61FF-4CB8-A595-6EC16FD006B2}"/>
            </a:ext>
          </a:extLst>
        </xdr:cNvPr>
        <xdr:cNvSpPr txBox="1"/>
      </xdr:nvSpPr>
      <xdr:spPr>
        <a:xfrm>
          <a:off x="18421427" y="1035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39450</xdr:rowOff>
    </xdr:from>
    <xdr:ext cx="469744" cy="259045"/>
    <xdr:sp macro="" textlink="">
      <xdr:nvSpPr>
        <xdr:cNvPr id="629" name="n_1mainValue【学校施設】&#10;一人当たり面積">
          <a:extLst>
            <a:ext uri="{FF2B5EF4-FFF2-40B4-BE49-F238E27FC236}">
              <a16:creationId xmlns:a16="http://schemas.microsoft.com/office/drawing/2014/main" id="{3D77F491-1A10-4D1E-86BB-7F02A45DA83C}"/>
            </a:ext>
          </a:extLst>
        </xdr:cNvPr>
        <xdr:cNvSpPr txBox="1"/>
      </xdr:nvSpPr>
      <xdr:spPr>
        <a:xfrm>
          <a:off x="21075727" y="1084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46308</xdr:rowOff>
    </xdr:from>
    <xdr:ext cx="469744" cy="259045"/>
    <xdr:sp macro="" textlink="">
      <xdr:nvSpPr>
        <xdr:cNvPr id="630" name="n_2mainValue【学校施設】&#10;一人当たり面積">
          <a:extLst>
            <a:ext uri="{FF2B5EF4-FFF2-40B4-BE49-F238E27FC236}">
              <a16:creationId xmlns:a16="http://schemas.microsoft.com/office/drawing/2014/main" id="{0B8BAA33-B92D-4669-9530-DF9CD6191DE2}"/>
            </a:ext>
          </a:extLst>
        </xdr:cNvPr>
        <xdr:cNvSpPr txBox="1"/>
      </xdr:nvSpPr>
      <xdr:spPr>
        <a:xfrm>
          <a:off x="20199427" y="1084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107649</xdr:rowOff>
    </xdr:from>
    <xdr:ext cx="469744" cy="259045"/>
    <xdr:sp macro="" textlink="">
      <xdr:nvSpPr>
        <xdr:cNvPr id="631" name="n_3mainValue【学校施設】&#10;一人当たり面積">
          <a:extLst>
            <a:ext uri="{FF2B5EF4-FFF2-40B4-BE49-F238E27FC236}">
              <a16:creationId xmlns:a16="http://schemas.microsoft.com/office/drawing/2014/main" id="{D0FB0E71-4D9B-44B0-BDF9-8D61B60FC1C1}"/>
            </a:ext>
          </a:extLst>
        </xdr:cNvPr>
        <xdr:cNvSpPr txBox="1"/>
      </xdr:nvSpPr>
      <xdr:spPr>
        <a:xfrm>
          <a:off x="19310427" y="107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115079</xdr:rowOff>
    </xdr:from>
    <xdr:ext cx="469744" cy="259045"/>
    <xdr:sp macro="" textlink="">
      <xdr:nvSpPr>
        <xdr:cNvPr id="632" name="n_4mainValue【学校施設】&#10;一人当たり面積">
          <a:extLst>
            <a:ext uri="{FF2B5EF4-FFF2-40B4-BE49-F238E27FC236}">
              <a16:creationId xmlns:a16="http://schemas.microsoft.com/office/drawing/2014/main" id="{F299942B-4F2A-4205-B2CC-659F9BE423B5}"/>
            </a:ext>
          </a:extLst>
        </xdr:cNvPr>
        <xdr:cNvSpPr txBox="1"/>
      </xdr:nvSpPr>
      <xdr:spPr>
        <a:xfrm>
          <a:off x="18421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725C146F-D853-4F32-8FFE-32BE8F9615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6B940276-C240-43A1-BBBE-D86C0F70B4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E7582D9A-60F8-40C8-ABD0-8B45C6E139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F09A4BB7-A1BB-4367-8F37-3026A0D90D4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33EBA42A-BFA2-4684-8204-5A431EBA00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BDB69338-B51A-4368-B176-3D65B29F42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DE896C9E-6DAA-4F92-93AF-38F8469030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2CE68AC0-6072-4A9E-AB70-DCCA688ADF0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28A46CF5-1EBA-46F9-AAD6-37AA4D1E99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6D2434DF-00EB-4903-92FE-042AB232B5B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2FAA1696-94D0-44E3-8ED8-3FBD6E07D4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4" name="直線コネクタ 643">
          <a:extLst>
            <a:ext uri="{FF2B5EF4-FFF2-40B4-BE49-F238E27FC236}">
              <a16:creationId xmlns:a16="http://schemas.microsoft.com/office/drawing/2014/main" id="{69244D8D-6609-48F8-B08E-C4A8E4A85B1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5" name="テキスト ボックス 644">
          <a:extLst>
            <a:ext uri="{FF2B5EF4-FFF2-40B4-BE49-F238E27FC236}">
              <a16:creationId xmlns:a16="http://schemas.microsoft.com/office/drawing/2014/main" id="{51C3BB0A-3EC1-4907-8AEA-6C860BDFD7B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6" name="直線コネクタ 645">
          <a:extLst>
            <a:ext uri="{FF2B5EF4-FFF2-40B4-BE49-F238E27FC236}">
              <a16:creationId xmlns:a16="http://schemas.microsoft.com/office/drawing/2014/main" id="{5EE955FE-753D-4982-B62A-FDB134C0756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7" name="テキスト ボックス 646">
          <a:extLst>
            <a:ext uri="{FF2B5EF4-FFF2-40B4-BE49-F238E27FC236}">
              <a16:creationId xmlns:a16="http://schemas.microsoft.com/office/drawing/2014/main" id="{C80A974C-485F-46CA-BAE4-E42ADDCD8CC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8" name="直線コネクタ 647">
          <a:extLst>
            <a:ext uri="{FF2B5EF4-FFF2-40B4-BE49-F238E27FC236}">
              <a16:creationId xmlns:a16="http://schemas.microsoft.com/office/drawing/2014/main" id="{48954ABA-7AB8-4F68-A093-339FDF9C3A1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9" name="テキスト ボックス 648">
          <a:extLst>
            <a:ext uri="{FF2B5EF4-FFF2-40B4-BE49-F238E27FC236}">
              <a16:creationId xmlns:a16="http://schemas.microsoft.com/office/drawing/2014/main" id="{20CD9072-CCC2-489D-B32A-ED01C9F4B4D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0" name="直線コネクタ 649">
          <a:extLst>
            <a:ext uri="{FF2B5EF4-FFF2-40B4-BE49-F238E27FC236}">
              <a16:creationId xmlns:a16="http://schemas.microsoft.com/office/drawing/2014/main" id="{F1240A43-5C82-4909-9C6C-E80FA3AFAA3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1" name="テキスト ボックス 650">
          <a:extLst>
            <a:ext uri="{FF2B5EF4-FFF2-40B4-BE49-F238E27FC236}">
              <a16:creationId xmlns:a16="http://schemas.microsoft.com/office/drawing/2014/main" id="{2D5D2E6E-EE0D-4168-85DC-26E6CAF3487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2" name="直線コネクタ 651">
          <a:extLst>
            <a:ext uri="{FF2B5EF4-FFF2-40B4-BE49-F238E27FC236}">
              <a16:creationId xmlns:a16="http://schemas.microsoft.com/office/drawing/2014/main" id="{83C382AD-BA9E-46C2-B8F6-638B94C1BC9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3" name="テキスト ボックス 652">
          <a:extLst>
            <a:ext uri="{FF2B5EF4-FFF2-40B4-BE49-F238E27FC236}">
              <a16:creationId xmlns:a16="http://schemas.microsoft.com/office/drawing/2014/main" id="{4C88F4EC-881B-43C7-88A6-8D1D9E9D2EF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1124516F-0E5A-43E9-B7B8-9F079490BF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5" name="テキスト ボックス 654">
          <a:extLst>
            <a:ext uri="{FF2B5EF4-FFF2-40B4-BE49-F238E27FC236}">
              <a16:creationId xmlns:a16="http://schemas.microsoft.com/office/drawing/2014/main" id="{F2701005-4EBB-4EC7-B3A9-C069F6F5E95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27F11326-5EDF-48E0-BEAD-80C8D896B31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7" name="直線コネクタ 656">
          <a:extLst>
            <a:ext uri="{FF2B5EF4-FFF2-40B4-BE49-F238E27FC236}">
              <a16:creationId xmlns:a16="http://schemas.microsoft.com/office/drawing/2014/main" id="{64DE58BC-6F04-416C-B2A4-39E9AE4357FD}"/>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8" name="【児童館】&#10;有形固定資産減価償却率最小値テキスト">
          <a:extLst>
            <a:ext uri="{FF2B5EF4-FFF2-40B4-BE49-F238E27FC236}">
              <a16:creationId xmlns:a16="http://schemas.microsoft.com/office/drawing/2014/main" id="{E0C0F3F8-5971-4ACF-8738-8D7FFF96398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9" name="直線コネクタ 658">
          <a:extLst>
            <a:ext uri="{FF2B5EF4-FFF2-40B4-BE49-F238E27FC236}">
              <a16:creationId xmlns:a16="http://schemas.microsoft.com/office/drawing/2014/main" id="{E6EE29A8-8D44-4E04-A047-50F51026F9D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60" name="【児童館】&#10;有形固定資産減価償却率最大値テキスト">
          <a:extLst>
            <a:ext uri="{FF2B5EF4-FFF2-40B4-BE49-F238E27FC236}">
              <a16:creationId xmlns:a16="http://schemas.microsoft.com/office/drawing/2014/main" id="{000E5CDB-222F-4541-A1CF-B555E216C0BC}"/>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61" name="直線コネクタ 660">
          <a:extLst>
            <a:ext uri="{FF2B5EF4-FFF2-40B4-BE49-F238E27FC236}">
              <a16:creationId xmlns:a16="http://schemas.microsoft.com/office/drawing/2014/main" id="{0C6B53E3-D1EC-48A0-B914-43C5204E6868}"/>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48277</xdr:rowOff>
    </xdr:from>
    <xdr:ext cx="405111" cy="259045"/>
    <xdr:sp macro="" textlink="">
      <xdr:nvSpPr>
        <xdr:cNvPr id="662" name="【児童館】&#10;有形固定資産減価償却率平均値テキスト">
          <a:extLst>
            <a:ext uri="{FF2B5EF4-FFF2-40B4-BE49-F238E27FC236}">
              <a16:creationId xmlns:a16="http://schemas.microsoft.com/office/drawing/2014/main" id="{83D0D610-4FC9-44CD-842A-2A1D94E6499E}"/>
            </a:ext>
          </a:extLst>
        </xdr:cNvPr>
        <xdr:cNvSpPr txBox="1"/>
      </xdr:nvSpPr>
      <xdr:spPr>
        <a:xfrm>
          <a:off x="16357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663" name="フローチャート: 判断 662">
          <a:extLst>
            <a:ext uri="{FF2B5EF4-FFF2-40B4-BE49-F238E27FC236}">
              <a16:creationId xmlns:a16="http://schemas.microsoft.com/office/drawing/2014/main" id="{DD6EBD2A-2CF6-440B-8C3C-50ED415B2E07}"/>
            </a:ext>
          </a:extLst>
        </xdr:cNvPr>
        <xdr:cNvSpPr/>
      </xdr:nvSpPr>
      <xdr:spPr>
        <a:xfrm>
          <a:off x="16268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664" name="フローチャート: 判断 663">
          <a:extLst>
            <a:ext uri="{FF2B5EF4-FFF2-40B4-BE49-F238E27FC236}">
              <a16:creationId xmlns:a16="http://schemas.microsoft.com/office/drawing/2014/main" id="{E0AF72A8-F53F-43DB-A61B-37F53E29D97F}"/>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65" name="フローチャート: 判断 664">
          <a:extLst>
            <a:ext uri="{FF2B5EF4-FFF2-40B4-BE49-F238E27FC236}">
              <a16:creationId xmlns:a16="http://schemas.microsoft.com/office/drawing/2014/main" id="{7A118EBC-816C-4F80-88F4-C8BEA66B84C1}"/>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93980</xdr:rowOff>
    </xdr:from>
    <xdr:to>
      <xdr:col>72</xdr:col>
      <xdr:colOff>38100</xdr:colOff>
      <xdr:row>84</xdr:row>
      <xdr:rowOff>24130</xdr:rowOff>
    </xdr:to>
    <xdr:sp macro="" textlink="">
      <xdr:nvSpPr>
        <xdr:cNvPr id="666" name="フローチャート: 判断 665">
          <a:extLst>
            <a:ext uri="{FF2B5EF4-FFF2-40B4-BE49-F238E27FC236}">
              <a16:creationId xmlns:a16="http://schemas.microsoft.com/office/drawing/2014/main" id="{CC43BD9A-5234-48EE-8139-EE733371F5BC}"/>
            </a:ext>
          </a:extLst>
        </xdr:cNvPr>
        <xdr:cNvSpPr/>
      </xdr:nvSpPr>
      <xdr:spPr>
        <a:xfrm>
          <a:off x="13652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667" name="フローチャート: 判断 666">
          <a:extLst>
            <a:ext uri="{FF2B5EF4-FFF2-40B4-BE49-F238E27FC236}">
              <a16:creationId xmlns:a16="http://schemas.microsoft.com/office/drawing/2014/main" id="{435027F8-77E4-46C9-AEE5-709A7F9013AE}"/>
            </a:ext>
          </a:extLst>
        </xdr:cNvPr>
        <xdr:cNvSpPr/>
      </xdr:nvSpPr>
      <xdr:spPr>
        <a:xfrm>
          <a:off x="1276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32B19896-749A-476A-9156-EF6E63F3F8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9684140-AF59-4504-BF08-1529AC90F58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2DBEE873-4C99-47EB-887A-E68F57E203A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7FDCC326-D13F-4E36-A98A-405930E2E51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F5A3A290-BDF2-44C1-A9DB-106F17399F7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73" name="楕円 672">
          <a:extLst>
            <a:ext uri="{FF2B5EF4-FFF2-40B4-BE49-F238E27FC236}">
              <a16:creationId xmlns:a16="http://schemas.microsoft.com/office/drawing/2014/main" id="{F1537683-2228-47CC-8E19-43C4EEF3378D}"/>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74" name="【児童館】&#10;有形固定資産減価償却率該当値テキスト">
          <a:extLst>
            <a:ext uri="{FF2B5EF4-FFF2-40B4-BE49-F238E27FC236}">
              <a16:creationId xmlns:a16="http://schemas.microsoft.com/office/drawing/2014/main" id="{5D3B1F7D-EE91-49AB-B65E-D983E34DB624}"/>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75" name="楕円 674">
          <a:extLst>
            <a:ext uri="{FF2B5EF4-FFF2-40B4-BE49-F238E27FC236}">
              <a16:creationId xmlns:a16="http://schemas.microsoft.com/office/drawing/2014/main" id="{FEFE8DE7-43F9-4CD4-9F92-56EB00897A1D}"/>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6" name="直線コネクタ 675">
          <a:extLst>
            <a:ext uri="{FF2B5EF4-FFF2-40B4-BE49-F238E27FC236}">
              <a16:creationId xmlns:a16="http://schemas.microsoft.com/office/drawing/2014/main" id="{FF5DA773-6D5D-4F98-9E83-37A54BC27010}"/>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7" name="楕円 676">
          <a:extLst>
            <a:ext uri="{FF2B5EF4-FFF2-40B4-BE49-F238E27FC236}">
              <a16:creationId xmlns:a16="http://schemas.microsoft.com/office/drawing/2014/main" id="{4573B9F6-C9C0-4902-8030-2645F9C51C56}"/>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8" name="直線コネクタ 677">
          <a:extLst>
            <a:ext uri="{FF2B5EF4-FFF2-40B4-BE49-F238E27FC236}">
              <a16:creationId xmlns:a16="http://schemas.microsoft.com/office/drawing/2014/main" id="{6F0AE1AB-8BD5-4712-8633-AC4385D42B12}"/>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9" name="楕円 678">
          <a:extLst>
            <a:ext uri="{FF2B5EF4-FFF2-40B4-BE49-F238E27FC236}">
              <a16:creationId xmlns:a16="http://schemas.microsoft.com/office/drawing/2014/main" id="{E577B647-E1A4-4797-B92A-4291ADBCAFEF}"/>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80" name="直線コネクタ 679">
          <a:extLst>
            <a:ext uri="{FF2B5EF4-FFF2-40B4-BE49-F238E27FC236}">
              <a16:creationId xmlns:a16="http://schemas.microsoft.com/office/drawing/2014/main" id="{9C07DCF2-4AB2-4FB6-A277-8C24769A45EB}"/>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103505</xdr:rowOff>
    </xdr:from>
    <xdr:to>
      <xdr:col>67</xdr:col>
      <xdr:colOff>101600</xdr:colOff>
      <xdr:row>86</xdr:row>
      <xdr:rowOff>33655</xdr:rowOff>
    </xdr:to>
    <xdr:sp macro="" textlink="">
      <xdr:nvSpPr>
        <xdr:cNvPr id="681" name="楕円 680">
          <a:extLst>
            <a:ext uri="{FF2B5EF4-FFF2-40B4-BE49-F238E27FC236}">
              <a16:creationId xmlns:a16="http://schemas.microsoft.com/office/drawing/2014/main" id="{9A18CF1C-7D41-4089-8685-20B987702CFD}"/>
            </a:ext>
          </a:extLst>
        </xdr:cNvPr>
        <xdr:cNvSpPr/>
      </xdr:nvSpPr>
      <xdr:spPr>
        <a:xfrm>
          <a:off x="12763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154305</xdr:rowOff>
    </xdr:from>
    <xdr:to>
      <xdr:col>71</xdr:col>
      <xdr:colOff>177800</xdr:colOff>
      <xdr:row>86</xdr:row>
      <xdr:rowOff>114300</xdr:rowOff>
    </xdr:to>
    <xdr:cxnSp macro="">
      <xdr:nvCxnSpPr>
        <xdr:cNvPr id="682" name="直線コネクタ 681">
          <a:extLst>
            <a:ext uri="{FF2B5EF4-FFF2-40B4-BE49-F238E27FC236}">
              <a16:creationId xmlns:a16="http://schemas.microsoft.com/office/drawing/2014/main" id="{2FC52B83-B49C-4F4E-92F4-C822F8502656}"/>
            </a:ext>
          </a:extLst>
        </xdr:cNvPr>
        <xdr:cNvCxnSpPr/>
      </xdr:nvCxnSpPr>
      <xdr:spPr>
        <a:xfrm>
          <a:off x="12814300" y="147275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683" name="n_1aveValue【児童館】&#10;有形固定資産減価償却率">
          <a:extLst>
            <a:ext uri="{FF2B5EF4-FFF2-40B4-BE49-F238E27FC236}">
              <a16:creationId xmlns:a16="http://schemas.microsoft.com/office/drawing/2014/main" id="{F17EEEBD-0523-4B5E-AB07-C2E70A8949BC}"/>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684" name="n_2aveValue【児童館】&#10;有形固定資産減価償却率">
          <a:extLst>
            <a:ext uri="{FF2B5EF4-FFF2-40B4-BE49-F238E27FC236}">
              <a16:creationId xmlns:a16="http://schemas.microsoft.com/office/drawing/2014/main" id="{3EAC5648-D0D8-427F-92A3-1AF72881D51B}"/>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40657</xdr:rowOff>
    </xdr:from>
    <xdr:ext cx="405111" cy="259045"/>
    <xdr:sp macro="" textlink="">
      <xdr:nvSpPr>
        <xdr:cNvPr id="685" name="n_3aveValue【児童館】&#10;有形固定資産減価償却率">
          <a:extLst>
            <a:ext uri="{FF2B5EF4-FFF2-40B4-BE49-F238E27FC236}">
              <a16:creationId xmlns:a16="http://schemas.microsoft.com/office/drawing/2014/main" id="{3D84A632-0EF4-4F1C-BBE0-1B61510DA5E2}"/>
            </a:ext>
          </a:extLst>
        </xdr:cNvPr>
        <xdr:cNvSpPr txBox="1"/>
      </xdr:nvSpPr>
      <xdr:spPr>
        <a:xfrm>
          <a:off x="135007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63516</xdr:rowOff>
    </xdr:from>
    <xdr:ext cx="405111" cy="259045"/>
    <xdr:sp macro="" textlink="">
      <xdr:nvSpPr>
        <xdr:cNvPr id="686" name="n_4aveValue【児童館】&#10;有形固定資産減価償却率">
          <a:extLst>
            <a:ext uri="{FF2B5EF4-FFF2-40B4-BE49-F238E27FC236}">
              <a16:creationId xmlns:a16="http://schemas.microsoft.com/office/drawing/2014/main" id="{2E22F6C4-570A-4ED5-A379-A88910E3F8B1}"/>
            </a:ext>
          </a:extLst>
        </xdr:cNvPr>
        <xdr:cNvSpPr txBox="1"/>
      </xdr:nvSpPr>
      <xdr:spPr>
        <a:xfrm>
          <a:off x="12611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7" name="n_1mainValue【児童館】&#10;有形固定資産減価償却率">
          <a:extLst>
            <a:ext uri="{FF2B5EF4-FFF2-40B4-BE49-F238E27FC236}">
              <a16:creationId xmlns:a16="http://schemas.microsoft.com/office/drawing/2014/main" id="{587451FD-3439-4ABF-B757-E9BEC466C786}"/>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8" name="n_2mainValue【児童館】&#10;有形固定資産減価償却率">
          <a:extLst>
            <a:ext uri="{FF2B5EF4-FFF2-40B4-BE49-F238E27FC236}">
              <a16:creationId xmlns:a16="http://schemas.microsoft.com/office/drawing/2014/main" id="{9F7131D9-0D26-4451-9692-DA90067BAC1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9" name="n_3mainValue【児童館】&#10;有形固定資産減価償却率">
          <a:extLst>
            <a:ext uri="{FF2B5EF4-FFF2-40B4-BE49-F238E27FC236}">
              <a16:creationId xmlns:a16="http://schemas.microsoft.com/office/drawing/2014/main" id="{1AF9ECED-679F-4D78-90BA-5027B4EEE366}"/>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24782</xdr:rowOff>
    </xdr:from>
    <xdr:ext cx="405111" cy="259045"/>
    <xdr:sp macro="" textlink="">
      <xdr:nvSpPr>
        <xdr:cNvPr id="690" name="n_4mainValue【児童館】&#10;有形固定資産減価償却率">
          <a:extLst>
            <a:ext uri="{FF2B5EF4-FFF2-40B4-BE49-F238E27FC236}">
              <a16:creationId xmlns:a16="http://schemas.microsoft.com/office/drawing/2014/main" id="{F0765EFF-0433-4C8E-8A2B-EB9F1DA0D8A8}"/>
            </a:ext>
          </a:extLst>
        </xdr:cNvPr>
        <xdr:cNvSpPr txBox="1"/>
      </xdr:nvSpPr>
      <xdr:spPr>
        <a:xfrm>
          <a:off x="12611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667F1A70-A439-4893-BD45-9FFCA741F7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08997433-042F-4703-BE4E-B95D1A69B0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C0B5F7F0-F756-4C08-9499-B2BC047881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26117BEA-F56F-4E06-8A5E-3255CE4D48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B58DA643-7074-408C-BC96-C72C5FA6DD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9FFBD17F-B335-4FD5-891A-FA1AE05C8B6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67F93A1B-866A-437E-B859-A11BB26654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61BC236B-F928-476D-A10E-C81FB81C4F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F42B6DD2-13BE-48F2-8441-E9579ECCC8B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F4B30EF8-848C-464C-8E55-1B8A3B6BCB7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1" name="直線コネクタ 700">
          <a:extLst>
            <a:ext uri="{FF2B5EF4-FFF2-40B4-BE49-F238E27FC236}">
              <a16:creationId xmlns:a16="http://schemas.microsoft.com/office/drawing/2014/main" id="{AC49D1C5-80D5-4617-B444-A18A230F3ABF}"/>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2" name="テキスト ボックス 701">
          <a:extLst>
            <a:ext uri="{FF2B5EF4-FFF2-40B4-BE49-F238E27FC236}">
              <a16:creationId xmlns:a16="http://schemas.microsoft.com/office/drawing/2014/main" id="{B0E9C1F0-36B0-4F75-A0C0-E38B3F3F0D0A}"/>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B3FB1BF4-5D8C-42FC-AD1C-C27E837C312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6C77D191-B82B-4197-901B-A7243E88065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5" name="直線コネクタ 704">
          <a:extLst>
            <a:ext uri="{FF2B5EF4-FFF2-40B4-BE49-F238E27FC236}">
              <a16:creationId xmlns:a16="http://schemas.microsoft.com/office/drawing/2014/main" id="{AF7E4E59-C1C4-4C86-8748-7F20EF7C9298}"/>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6" name="テキスト ボックス 705">
          <a:extLst>
            <a:ext uri="{FF2B5EF4-FFF2-40B4-BE49-F238E27FC236}">
              <a16:creationId xmlns:a16="http://schemas.microsoft.com/office/drawing/2014/main" id="{9DC37733-C341-4AEA-BAED-E15CAD487089}"/>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0D60A226-8540-4F98-B0E3-3A3FBFA5C1A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54315B4B-3B02-441B-9054-1E3838282C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800AEDAE-D46F-42F0-84C9-969CC75145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710" name="直線コネクタ 709">
          <a:extLst>
            <a:ext uri="{FF2B5EF4-FFF2-40B4-BE49-F238E27FC236}">
              <a16:creationId xmlns:a16="http://schemas.microsoft.com/office/drawing/2014/main" id="{394D3173-6748-425F-9424-A71CE9661557}"/>
            </a:ext>
          </a:extLst>
        </xdr:cNvPr>
        <xdr:cNvCxnSpPr/>
      </xdr:nvCxnSpPr>
      <xdr:spPr>
        <a:xfrm flipV="1">
          <a:off x="22160864" y="1339405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11" name="【児童館】&#10;一人当たり面積最小値テキスト">
          <a:extLst>
            <a:ext uri="{FF2B5EF4-FFF2-40B4-BE49-F238E27FC236}">
              <a16:creationId xmlns:a16="http://schemas.microsoft.com/office/drawing/2014/main" id="{92144F60-74CB-48C2-9C5E-A356561F5BBF}"/>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12" name="直線コネクタ 711">
          <a:extLst>
            <a:ext uri="{FF2B5EF4-FFF2-40B4-BE49-F238E27FC236}">
              <a16:creationId xmlns:a16="http://schemas.microsoft.com/office/drawing/2014/main" id="{985762AF-E6F6-4384-A439-CDCAE678E78F}"/>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713" name="【児童館】&#10;一人当たり面積最大値テキスト">
          <a:extLst>
            <a:ext uri="{FF2B5EF4-FFF2-40B4-BE49-F238E27FC236}">
              <a16:creationId xmlns:a16="http://schemas.microsoft.com/office/drawing/2014/main" id="{779B7830-8603-4C2B-B16F-8EE7D2E043A0}"/>
            </a:ext>
          </a:extLst>
        </xdr:cNvPr>
        <xdr:cNvSpPr txBox="1"/>
      </xdr:nvSpPr>
      <xdr:spPr>
        <a:xfrm>
          <a:off x="22199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714" name="直線コネクタ 713">
          <a:extLst>
            <a:ext uri="{FF2B5EF4-FFF2-40B4-BE49-F238E27FC236}">
              <a16:creationId xmlns:a16="http://schemas.microsoft.com/office/drawing/2014/main" id="{CDB13045-041F-4826-A9AE-D9D733113ABF}"/>
            </a:ext>
          </a:extLst>
        </xdr:cNvPr>
        <xdr:cNvCxnSpPr/>
      </xdr:nvCxnSpPr>
      <xdr:spPr>
        <a:xfrm>
          <a:off x="22072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44466</xdr:rowOff>
    </xdr:from>
    <xdr:ext cx="469744" cy="259045"/>
    <xdr:sp macro="" textlink="">
      <xdr:nvSpPr>
        <xdr:cNvPr id="715" name="【児童館】&#10;一人当たり面積平均値テキスト">
          <a:extLst>
            <a:ext uri="{FF2B5EF4-FFF2-40B4-BE49-F238E27FC236}">
              <a16:creationId xmlns:a16="http://schemas.microsoft.com/office/drawing/2014/main" id="{79F99B9F-CFBC-4E62-8D89-8F82DBE5AF7E}"/>
            </a:ext>
          </a:extLst>
        </xdr:cNvPr>
        <xdr:cNvSpPr txBox="1"/>
      </xdr:nvSpPr>
      <xdr:spPr>
        <a:xfrm>
          <a:off x="22199600" y="1393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716" name="フローチャート: 判断 715">
          <a:extLst>
            <a:ext uri="{FF2B5EF4-FFF2-40B4-BE49-F238E27FC236}">
              <a16:creationId xmlns:a16="http://schemas.microsoft.com/office/drawing/2014/main" id="{87763602-6A1A-4803-9FBB-A4EA32FD12F6}"/>
            </a:ext>
          </a:extLst>
        </xdr:cNvPr>
        <xdr:cNvSpPr/>
      </xdr:nvSpPr>
      <xdr:spPr>
        <a:xfrm>
          <a:off x="22110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717" name="フローチャート: 判断 716">
          <a:extLst>
            <a:ext uri="{FF2B5EF4-FFF2-40B4-BE49-F238E27FC236}">
              <a16:creationId xmlns:a16="http://schemas.microsoft.com/office/drawing/2014/main" id="{CD363B24-06A9-4F99-9D0E-52C40E27C22A}"/>
            </a:ext>
          </a:extLst>
        </xdr:cNvPr>
        <xdr:cNvSpPr/>
      </xdr:nvSpPr>
      <xdr:spPr>
        <a:xfrm>
          <a:off x="21272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718" name="フローチャート: 判断 717">
          <a:extLst>
            <a:ext uri="{FF2B5EF4-FFF2-40B4-BE49-F238E27FC236}">
              <a16:creationId xmlns:a16="http://schemas.microsoft.com/office/drawing/2014/main" id="{3EA7865F-8C42-434A-94AA-FA635C146940}"/>
            </a:ext>
          </a:extLst>
        </xdr:cNvPr>
        <xdr:cNvSpPr/>
      </xdr:nvSpPr>
      <xdr:spPr>
        <a:xfrm>
          <a:off x="2038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9" name="フローチャート: 判断 718">
          <a:extLst>
            <a:ext uri="{FF2B5EF4-FFF2-40B4-BE49-F238E27FC236}">
              <a16:creationId xmlns:a16="http://schemas.microsoft.com/office/drawing/2014/main" id="{4267C8D6-10C6-48AD-AF41-38ACC10223BB}"/>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164464</xdr:rowOff>
    </xdr:from>
    <xdr:to>
      <xdr:col>98</xdr:col>
      <xdr:colOff>38100</xdr:colOff>
      <xdr:row>83</xdr:row>
      <xdr:rowOff>94614</xdr:rowOff>
    </xdr:to>
    <xdr:sp macro="" textlink="">
      <xdr:nvSpPr>
        <xdr:cNvPr id="720" name="フローチャート: 判断 719">
          <a:extLst>
            <a:ext uri="{FF2B5EF4-FFF2-40B4-BE49-F238E27FC236}">
              <a16:creationId xmlns:a16="http://schemas.microsoft.com/office/drawing/2014/main" id="{28107E29-79A0-40CD-A66B-D2AD834EB452}"/>
            </a:ext>
          </a:extLst>
        </xdr:cNvPr>
        <xdr:cNvSpPr/>
      </xdr:nvSpPr>
      <xdr:spPr>
        <a:xfrm>
          <a:off x="186055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E33A775-3918-4C77-BA6C-ADB627F759F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2BEB8C7-1948-4412-803C-FC30585D40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591237B-3276-4141-999C-DC4304577EB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364E065-4E0C-41EA-9DDB-7EE398DFF2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51C17B14-C4E7-4C64-8C5A-B08149A07F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61595</xdr:rowOff>
    </xdr:from>
    <xdr:to>
      <xdr:col>116</xdr:col>
      <xdr:colOff>114300</xdr:colOff>
      <xdr:row>84</xdr:row>
      <xdr:rowOff>163195</xdr:rowOff>
    </xdr:to>
    <xdr:sp macro="" textlink="">
      <xdr:nvSpPr>
        <xdr:cNvPr id="726" name="楕円 725">
          <a:extLst>
            <a:ext uri="{FF2B5EF4-FFF2-40B4-BE49-F238E27FC236}">
              <a16:creationId xmlns:a16="http://schemas.microsoft.com/office/drawing/2014/main" id="{200650C4-167B-4497-AEB8-01109A8BB3E9}"/>
            </a:ext>
          </a:extLst>
        </xdr:cNvPr>
        <xdr:cNvSpPr/>
      </xdr:nvSpPr>
      <xdr:spPr>
        <a:xfrm>
          <a:off x="22110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147972</xdr:rowOff>
    </xdr:from>
    <xdr:ext cx="469744" cy="259045"/>
    <xdr:sp macro="" textlink="">
      <xdr:nvSpPr>
        <xdr:cNvPr id="727" name="【児童館】&#10;一人当たり面積該当値テキスト">
          <a:extLst>
            <a:ext uri="{FF2B5EF4-FFF2-40B4-BE49-F238E27FC236}">
              <a16:creationId xmlns:a16="http://schemas.microsoft.com/office/drawing/2014/main" id="{397466B2-ACA6-43F7-8676-E0CCEB98F004}"/>
            </a:ext>
          </a:extLst>
        </xdr:cNvPr>
        <xdr:cNvSpPr txBox="1"/>
      </xdr:nvSpPr>
      <xdr:spPr>
        <a:xfrm>
          <a:off x="22199600" y="1437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67311</xdr:rowOff>
    </xdr:from>
    <xdr:to>
      <xdr:col>112</xdr:col>
      <xdr:colOff>38100</xdr:colOff>
      <xdr:row>84</xdr:row>
      <xdr:rowOff>168911</xdr:rowOff>
    </xdr:to>
    <xdr:sp macro="" textlink="">
      <xdr:nvSpPr>
        <xdr:cNvPr id="728" name="楕円 727">
          <a:extLst>
            <a:ext uri="{FF2B5EF4-FFF2-40B4-BE49-F238E27FC236}">
              <a16:creationId xmlns:a16="http://schemas.microsoft.com/office/drawing/2014/main" id="{CA2D0F18-83D0-469C-9DC8-18C2889E625F}"/>
            </a:ext>
          </a:extLst>
        </xdr:cNvPr>
        <xdr:cNvSpPr/>
      </xdr:nvSpPr>
      <xdr:spPr>
        <a:xfrm>
          <a:off x="21272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112395</xdr:rowOff>
    </xdr:from>
    <xdr:to>
      <xdr:col>116</xdr:col>
      <xdr:colOff>63500</xdr:colOff>
      <xdr:row>84</xdr:row>
      <xdr:rowOff>118111</xdr:rowOff>
    </xdr:to>
    <xdr:cxnSp macro="">
      <xdr:nvCxnSpPr>
        <xdr:cNvPr id="729" name="直線コネクタ 728">
          <a:extLst>
            <a:ext uri="{FF2B5EF4-FFF2-40B4-BE49-F238E27FC236}">
              <a16:creationId xmlns:a16="http://schemas.microsoft.com/office/drawing/2014/main" id="{B6B8A84B-D50E-4C78-B312-DA0A46A96B0D}"/>
            </a:ext>
          </a:extLst>
        </xdr:cNvPr>
        <xdr:cNvCxnSpPr/>
      </xdr:nvCxnSpPr>
      <xdr:spPr>
        <a:xfrm flipV="1">
          <a:off x="21323300" y="145141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73025</xdr:rowOff>
    </xdr:from>
    <xdr:to>
      <xdr:col>107</xdr:col>
      <xdr:colOff>101600</xdr:colOff>
      <xdr:row>85</xdr:row>
      <xdr:rowOff>3175</xdr:rowOff>
    </xdr:to>
    <xdr:sp macro="" textlink="">
      <xdr:nvSpPr>
        <xdr:cNvPr id="730" name="楕円 729">
          <a:extLst>
            <a:ext uri="{FF2B5EF4-FFF2-40B4-BE49-F238E27FC236}">
              <a16:creationId xmlns:a16="http://schemas.microsoft.com/office/drawing/2014/main" id="{DFBCB286-2DA9-4015-8CC1-DA661A2E11C3}"/>
            </a:ext>
          </a:extLst>
        </xdr:cNvPr>
        <xdr:cNvSpPr/>
      </xdr:nvSpPr>
      <xdr:spPr>
        <a:xfrm>
          <a:off x="20383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118111</xdr:rowOff>
    </xdr:from>
    <xdr:to>
      <xdr:col>111</xdr:col>
      <xdr:colOff>177800</xdr:colOff>
      <xdr:row>84</xdr:row>
      <xdr:rowOff>123825</xdr:rowOff>
    </xdr:to>
    <xdr:cxnSp macro="">
      <xdr:nvCxnSpPr>
        <xdr:cNvPr id="731" name="直線コネクタ 730">
          <a:extLst>
            <a:ext uri="{FF2B5EF4-FFF2-40B4-BE49-F238E27FC236}">
              <a16:creationId xmlns:a16="http://schemas.microsoft.com/office/drawing/2014/main" id="{3106FF1A-63A9-4D2A-A806-6A3611F64798}"/>
            </a:ext>
          </a:extLst>
        </xdr:cNvPr>
        <xdr:cNvCxnSpPr/>
      </xdr:nvCxnSpPr>
      <xdr:spPr>
        <a:xfrm flipV="1">
          <a:off x="20434300" y="145199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73025</xdr:rowOff>
    </xdr:from>
    <xdr:to>
      <xdr:col>102</xdr:col>
      <xdr:colOff>165100</xdr:colOff>
      <xdr:row>85</xdr:row>
      <xdr:rowOff>3175</xdr:rowOff>
    </xdr:to>
    <xdr:sp macro="" textlink="">
      <xdr:nvSpPr>
        <xdr:cNvPr id="732" name="楕円 731">
          <a:extLst>
            <a:ext uri="{FF2B5EF4-FFF2-40B4-BE49-F238E27FC236}">
              <a16:creationId xmlns:a16="http://schemas.microsoft.com/office/drawing/2014/main" id="{53B4A304-7E9B-48F8-8C6A-007969CDFFAF}"/>
            </a:ext>
          </a:extLst>
        </xdr:cNvPr>
        <xdr:cNvSpPr/>
      </xdr:nvSpPr>
      <xdr:spPr>
        <a:xfrm>
          <a:off x="19494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123825</xdr:rowOff>
    </xdr:from>
    <xdr:to>
      <xdr:col>107</xdr:col>
      <xdr:colOff>50800</xdr:colOff>
      <xdr:row>84</xdr:row>
      <xdr:rowOff>123825</xdr:rowOff>
    </xdr:to>
    <xdr:cxnSp macro="">
      <xdr:nvCxnSpPr>
        <xdr:cNvPr id="733" name="直線コネクタ 732">
          <a:extLst>
            <a:ext uri="{FF2B5EF4-FFF2-40B4-BE49-F238E27FC236}">
              <a16:creationId xmlns:a16="http://schemas.microsoft.com/office/drawing/2014/main" id="{B12708D2-0D8F-4DDE-ADAB-5E8D704CE154}"/>
            </a:ext>
          </a:extLst>
        </xdr:cNvPr>
        <xdr:cNvCxnSpPr/>
      </xdr:nvCxnSpPr>
      <xdr:spPr>
        <a:xfrm>
          <a:off x="19545300" y="1452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34" name="楕円 733">
          <a:extLst>
            <a:ext uri="{FF2B5EF4-FFF2-40B4-BE49-F238E27FC236}">
              <a16:creationId xmlns:a16="http://schemas.microsoft.com/office/drawing/2014/main" id="{B69CFB95-A690-4EB5-A4EC-81D87B300CB4}"/>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123825</xdr:rowOff>
    </xdr:from>
    <xdr:to>
      <xdr:col>102</xdr:col>
      <xdr:colOff>114300</xdr:colOff>
      <xdr:row>84</xdr:row>
      <xdr:rowOff>129539</xdr:rowOff>
    </xdr:to>
    <xdr:cxnSp macro="">
      <xdr:nvCxnSpPr>
        <xdr:cNvPr id="735" name="直線コネクタ 734">
          <a:extLst>
            <a:ext uri="{FF2B5EF4-FFF2-40B4-BE49-F238E27FC236}">
              <a16:creationId xmlns:a16="http://schemas.microsoft.com/office/drawing/2014/main" id="{63B4D817-526E-4643-A172-B28B9C80528C}"/>
            </a:ext>
          </a:extLst>
        </xdr:cNvPr>
        <xdr:cNvCxnSpPr/>
      </xdr:nvCxnSpPr>
      <xdr:spPr>
        <a:xfrm flipV="1">
          <a:off x="18656300" y="145256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168291</xdr:rowOff>
    </xdr:from>
    <xdr:ext cx="469744" cy="259045"/>
    <xdr:sp macro="" textlink="">
      <xdr:nvSpPr>
        <xdr:cNvPr id="736" name="n_1aveValue【児童館】&#10;一人当たり面積">
          <a:extLst>
            <a:ext uri="{FF2B5EF4-FFF2-40B4-BE49-F238E27FC236}">
              <a16:creationId xmlns:a16="http://schemas.microsoft.com/office/drawing/2014/main" id="{6B1CE978-5BC6-49D0-9094-5EA719539ED8}"/>
            </a:ext>
          </a:extLst>
        </xdr:cNvPr>
        <xdr:cNvSpPr txBox="1"/>
      </xdr:nvSpPr>
      <xdr:spPr>
        <a:xfrm>
          <a:off x="210757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737" name="n_2aveValue【児童館】&#10;一人当たり面積">
          <a:extLst>
            <a:ext uri="{FF2B5EF4-FFF2-40B4-BE49-F238E27FC236}">
              <a16:creationId xmlns:a16="http://schemas.microsoft.com/office/drawing/2014/main" id="{3D6C66F2-5A92-44E2-9B91-4D282DAC1116}"/>
            </a:ext>
          </a:extLst>
        </xdr:cNvPr>
        <xdr:cNvSpPr txBox="1"/>
      </xdr:nvSpPr>
      <xdr:spPr>
        <a:xfrm>
          <a:off x="20199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8" name="n_3aveValue【児童館】&#10;一人当たり面積">
          <a:extLst>
            <a:ext uri="{FF2B5EF4-FFF2-40B4-BE49-F238E27FC236}">
              <a16:creationId xmlns:a16="http://schemas.microsoft.com/office/drawing/2014/main" id="{151D8C25-8D63-4BCF-A1FF-C82456FB9618}"/>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111141</xdr:rowOff>
    </xdr:from>
    <xdr:ext cx="469744" cy="259045"/>
    <xdr:sp macro="" textlink="">
      <xdr:nvSpPr>
        <xdr:cNvPr id="739" name="n_4aveValue【児童館】&#10;一人当たり面積">
          <a:extLst>
            <a:ext uri="{FF2B5EF4-FFF2-40B4-BE49-F238E27FC236}">
              <a16:creationId xmlns:a16="http://schemas.microsoft.com/office/drawing/2014/main" id="{57D14956-DD2B-48B5-8CD9-65A2F38CCAA8}"/>
            </a:ext>
          </a:extLst>
        </xdr:cNvPr>
        <xdr:cNvSpPr txBox="1"/>
      </xdr:nvSpPr>
      <xdr:spPr>
        <a:xfrm>
          <a:off x="18421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160038</xdr:rowOff>
    </xdr:from>
    <xdr:ext cx="469744" cy="259045"/>
    <xdr:sp macro="" textlink="">
      <xdr:nvSpPr>
        <xdr:cNvPr id="740" name="n_1mainValue【児童館】&#10;一人当たり面積">
          <a:extLst>
            <a:ext uri="{FF2B5EF4-FFF2-40B4-BE49-F238E27FC236}">
              <a16:creationId xmlns:a16="http://schemas.microsoft.com/office/drawing/2014/main" id="{697D2C14-EB32-4216-9B50-2048A34E3FF8}"/>
            </a:ext>
          </a:extLst>
        </xdr:cNvPr>
        <xdr:cNvSpPr txBox="1"/>
      </xdr:nvSpPr>
      <xdr:spPr>
        <a:xfrm>
          <a:off x="21075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165752</xdr:rowOff>
    </xdr:from>
    <xdr:ext cx="469744" cy="259045"/>
    <xdr:sp macro="" textlink="">
      <xdr:nvSpPr>
        <xdr:cNvPr id="741" name="n_2mainValue【児童館】&#10;一人当たり面積">
          <a:extLst>
            <a:ext uri="{FF2B5EF4-FFF2-40B4-BE49-F238E27FC236}">
              <a16:creationId xmlns:a16="http://schemas.microsoft.com/office/drawing/2014/main" id="{22EB9893-8576-4EF1-9D87-9023C001FBFE}"/>
            </a:ext>
          </a:extLst>
        </xdr:cNvPr>
        <xdr:cNvSpPr txBox="1"/>
      </xdr:nvSpPr>
      <xdr:spPr>
        <a:xfrm>
          <a:off x="20199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165752</xdr:rowOff>
    </xdr:from>
    <xdr:ext cx="469744" cy="259045"/>
    <xdr:sp macro="" textlink="">
      <xdr:nvSpPr>
        <xdr:cNvPr id="742" name="n_3mainValue【児童館】&#10;一人当たり面積">
          <a:extLst>
            <a:ext uri="{FF2B5EF4-FFF2-40B4-BE49-F238E27FC236}">
              <a16:creationId xmlns:a16="http://schemas.microsoft.com/office/drawing/2014/main" id="{4B0D124E-6C01-47FC-A314-0EAA7348EC75}"/>
            </a:ext>
          </a:extLst>
        </xdr:cNvPr>
        <xdr:cNvSpPr txBox="1"/>
      </xdr:nvSpPr>
      <xdr:spPr>
        <a:xfrm>
          <a:off x="19310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43" name="n_4mainValue【児童館】&#10;一人当たり面積">
          <a:extLst>
            <a:ext uri="{FF2B5EF4-FFF2-40B4-BE49-F238E27FC236}">
              <a16:creationId xmlns:a16="http://schemas.microsoft.com/office/drawing/2014/main" id="{A2895326-55EB-4A7C-B7BA-1A7EE5CC939A}"/>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BEC7F382-0AEB-4EEA-8B32-BA327A93FA3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117CD2D8-2C67-4C46-A693-E31ACD536B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7EFC743-89B7-45D0-BF7B-8D1B7957B0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84855450-639D-489C-B963-711D84669BA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D955C9F5-22B0-4588-A0A3-7735CEDA5C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6A7AD73E-5ABE-4EEA-B945-B6B9DE1A91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109C247A-8B25-4A66-90A5-B2AC5E0F0C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F0E56097-AAAA-450B-B9A9-E6562906A0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616C32C4-287E-4DFC-B923-7B8355379C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A6586D0C-5394-41A1-B796-F87B4929AF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8AD6F7DE-7705-4C0D-AA07-1DE874ABC1F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F38F7B27-0001-452A-813C-DB0F64F087A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57B1F935-5C4B-4BFB-8E7C-6C8A4A2135A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7952A758-97C3-47A7-9829-895C4F7449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7584F793-8368-4BD5-B255-9EB506CBF37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D542E847-8928-4A11-95EB-53257BF321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FFCD58E9-0DFB-4ED6-930C-A067B762A43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4B4D3FE7-E208-4DE2-BCB7-F7C4B0E1C94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5B569367-4DE3-4FE1-82FB-B011E1D8E14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194CD0A7-4FA8-4FA2-98CD-B3D22A878F4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20725AAF-4CB9-4F5B-9873-CC97E30289C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16813A08-65FD-4A26-90B9-E29382CF52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163612BE-CF58-4169-AD0F-273B826A446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4810B77F-D317-48C0-9A97-51BBA86360E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9AC499FA-5ECB-412F-8B3E-40224815A8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96F42A91-583B-4F9B-8F66-5896AA7AE00D}"/>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a16="http://schemas.microsoft.com/office/drawing/2014/main" id="{FED860AA-A29B-49DC-BB0D-4015A1BA907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52331758-F7C6-49D4-ADCB-719FFA568B9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772" name="【公民館】&#10;有形固定資産減価償却率最大値テキスト">
          <a:extLst>
            <a:ext uri="{FF2B5EF4-FFF2-40B4-BE49-F238E27FC236}">
              <a16:creationId xmlns:a16="http://schemas.microsoft.com/office/drawing/2014/main" id="{4A20620F-C63D-4FB0-B319-9F3C726BFD3C}"/>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773" name="直線コネクタ 772">
          <a:extLst>
            <a:ext uri="{FF2B5EF4-FFF2-40B4-BE49-F238E27FC236}">
              <a16:creationId xmlns:a16="http://schemas.microsoft.com/office/drawing/2014/main" id="{936D075A-399B-4CB0-91C3-45F9BC17B3F8}"/>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774" name="【公民館】&#10;有形固定資産減価償却率平均値テキスト">
          <a:extLst>
            <a:ext uri="{FF2B5EF4-FFF2-40B4-BE49-F238E27FC236}">
              <a16:creationId xmlns:a16="http://schemas.microsoft.com/office/drawing/2014/main" id="{7BA053AD-032E-4326-A7B1-5237E8507709}"/>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775" name="フローチャート: 判断 774">
          <a:extLst>
            <a:ext uri="{FF2B5EF4-FFF2-40B4-BE49-F238E27FC236}">
              <a16:creationId xmlns:a16="http://schemas.microsoft.com/office/drawing/2014/main" id="{D28F18C0-6B65-4B71-BD44-43F0B911AC55}"/>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776" name="フローチャート: 判断 775">
          <a:extLst>
            <a:ext uri="{FF2B5EF4-FFF2-40B4-BE49-F238E27FC236}">
              <a16:creationId xmlns:a16="http://schemas.microsoft.com/office/drawing/2014/main" id="{1E3B10F1-3448-4575-B142-02F1901E0091}"/>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77" name="フローチャート: 判断 776">
          <a:extLst>
            <a:ext uri="{FF2B5EF4-FFF2-40B4-BE49-F238E27FC236}">
              <a16:creationId xmlns:a16="http://schemas.microsoft.com/office/drawing/2014/main" id="{753D2569-74DB-4942-86CD-D43E4EC89815}"/>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78" name="フローチャート: 判断 777">
          <a:extLst>
            <a:ext uri="{FF2B5EF4-FFF2-40B4-BE49-F238E27FC236}">
              <a16:creationId xmlns:a16="http://schemas.microsoft.com/office/drawing/2014/main" id="{97495263-2AAC-45F4-9BE8-6CA215AB9BE8}"/>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779" name="フローチャート: 判断 778">
          <a:extLst>
            <a:ext uri="{FF2B5EF4-FFF2-40B4-BE49-F238E27FC236}">
              <a16:creationId xmlns:a16="http://schemas.microsoft.com/office/drawing/2014/main" id="{266C2CD4-EC27-4911-9834-F34F328404A6}"/>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2F5876A-2963-46A9-83E6-6EA5BE4D98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B8B9566-56AC-4C87-BABB-A1817AA985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27701E91-9FF8-48CB-A4F9-1C2FB8F134E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4C861677-37EF-4078-8CDA-A7AD8673AA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C82A83F5-0CA7-465B-9BC8-6812D340C74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56424</xdr:rowOff>
    </xdr:from>
    <xdr:to>
      <xdr:col>85</xdr:col>
      <xdr:colOff>177800</xdr:colOff>
      <xdr:row>107</xdr:row>
      <xdr:rowOff>158024</xdr:rowOff>
    </xdr:to>
    <xdr:sp macro="" textlink="">
      <xdr:nvSpPr>
        <xdr:cNvPr id="785" name="楕円 784">
          <a:extLst>
            <a:ext uri="{FF2B5EF4-FFF2-40B4-BE49-F238E27FC236}">
              <a16:creationId xmlns:a16="http://schemas.microsoft.com/office/drawing/2014/main" id="{5150C038-BA50-4542-BE96-2EC25C69930B}"/>
            </a:ext>
          </a:extLst>
        </xdr:cNvPr>
        <xdr:cNvSpPr/>
      </xdr:nvSpPr>
      <xdr:spPr>
        <a:xfrm>
          <a:off x="16268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34851</xdr:rowOff>
    </xdr:from>
    <xdr:ext cx="405111" cy="259045"/>
    <xdr:sp macro="" textlink="">
      <xdr:nvSpPr>
        <xdr:cNvPr id="786" name="【公民館】&#10;有形固定資産減価償却率該当値テキスト">
          <a:extLst>
            <a:ext uri="{FF2B5EF4-FFF2-40B4-BE49-F238E27FC236}">
              <a16:creationId xmlns:a16="http://schemas.microsoft.com/office/drawing/2014/main" id="{3C42CCB4-A710-4E4A-99C2-2C7E100244E8}"/>
            </a:ext>
          </a:extLst>
        </xdr:cNvPr>
        <xdr:cNvSpPr txBox="1"/>
      </xdr:nvSpPr>
      <xdr:spPr>
        <a:xfrm>
          <a:off x="16357600"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31931</xdr:rowOff>
    </xdr:from>
    <xdr:to>
      <xdr:col>81</xdr:col>
      <xdr:colOff>101600</xdr:colOff>
      <xdr:row>107</xdr:row>
      <xdr:rowOff>133531</xdr:rowOff>
    </xdr:to>
    <xdr:sp macro="" textlink="">
      <xdr:nvSpPr>
        <xdr:cNvPr id="787" name="楕円 786">
          <a:extLst>
            <a:ext uri="{FF2B5EF4-FFF2-40B4-BE49-F238E27FC236}">
              <a16:creationId xmlns:a16="http://schemas.microsoft.com/office/drawing/2014/main" id="{CB37626D-39BB-43E6-A29D-1756F28D4ADC}"/>
            </a:ext>
          </a:extLst>
        </xdr:cNvPr>
        <xdr:cNvSpPr/>
      </xdr:nvSpPr>
      <xdr:spPr>
        <a:xfrm>
          <a:off x="15430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82731</xdr:rowOff>
    </xdr:from>
    <xdr:to>
      <xdr:col>85</xdr:col>
      <xdr:colOff>127000</xdr:colOff>
      <xdr:row>107</xdr:row>
      <xdr:rowOff>107224</xdr:rowOff>
    </xdr:to>
    <xdr:cxnSp macro="">
      <xdr:nvCxnSpPr>
        <xdr:cNvPr id="788" name="直線コネクタ 787">
          <a:extLst>
            <a:ext uri="{FF2B5EF4-FFF2-40B4-BE49-F238E27FC236}">
              <a16:creationId xmlns:a16="http://schemas.microsoft.com/office/drawing/2014/main" id="{5DBBB0E2-8AB0-4BAF-84FA-A209A8C1E958}"/>
            </a:ext>
          </a:extLst>
        </xdr:cNvPr>
        <xdr:cNvCxnSpPr/>
      </xdr:nvCxnSpPr>
      <xdr:spPr>
        <a:xfrm>
          <a:off x="15481300" y="184278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789" name="楕円 788">
          <a:extLst>
            <a:ext uri="{FF2B5EF4-FFF2-40B4-BE49-F238E27FC236}">
              <a16:creationId xmlns:a16="http://schemas.microsoft.com/office/drawing/2014/main" id="{6AA9FF92-C2D1-4B29-A706-44D6405917F9}"/>
            </a:ext>
          </a:extLst>
        </xdr:cNvPr>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125186</xdr:rowOff>
    </xdr:from>
    <xdr:to>
      <xdr:col>81</xdr:col>
      <xdr:colOff>50800</xdr:colOff>
      <xdr:row>107</xdr:row>
      <xdr:rowOff>82731</xdr:rowOff>
    </xdr:to>
    <xdr:cxnSp macro="">
      <xdr:nvCxnSpPr>
        <xdr:cNvPr id="790" name="直線コネクタ 789">
          <a:extLst>
            <a:ext uri="{FF2B5EF4-FFF2-40B4-BE49-F238E27FC236}">
              <a16:creationId xmlns:a16="http://schemas.microsoft.com/office/drawing/2014/main" id="{263EDFD6-BFA3-4913-9B24-8648661E0BBA}"/>
            </a:ext>
          </a:extLst>
        </xdr:cNvPr>
        <xdr:cNvCxnSpPr/>
      </xdr:nvCxnSpPr>
      <xdr:spPr>
        <a:xfrm>
          <a:off x="14592300" y="1829888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91" name="楕円 790">
          <a:extLst>
            <a:ext uri="{FF2B5EF4-FFF2-40B4-BE49-F238E27FC236}">
              <a16:creationId xmlns:a16="http://schemas.microsoft.com/office/drawing/2014/main" id="{C37F1534-CB0E-4FD5-B3A7-624BBDED9CAC}"/>
            </a:ext>
          </a:extLst>
        </xdr:cNvPr>
        <xdr:cNvSpPr/>
      </xdr:nvSpPr>
      <xdr:spPr>
        <a:xfrm>
          <a:off x="1365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125186</xdr:rowOff>
    </xdr:to>
    <xdr:cxnSp macro="">
      <xdr:nvCxnSpPr>
        <xdr:cNvPr id="792" name="直線コネクタ 791">
          <a:extLst>
            <a:ext uri="{FF2B5EF4-FFF2-40B4-BE49-F238E27FC236}">
              <a16:creationId xmlns:a16="http://schemas.microsoft.com/office/drawing/2014/main" id="{CBF8C99D-A310-417B-AA57-89D784278096}"/>
            </a:ext>
          </a:extLst>
        </xdr:cNvPr>
        <xdr:cNvCxnSpPr/>
      </xdr:nvCxnSpPr>
      <xdr:spPr>
        <a:xfrm>
          <a:off x="13703300" y="182613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793" name="楕円 792">
          <a:extLst>
            <a:ext uri="{FF2B5EF4-FFF2-40B4-BE49-F238E27FC236}">
              <a16:creationId xmlns:a16="http://schemas.microsoft.com/office/drawing/2014/main" id="{F752110F-3113-47C6-9EB4-A498D26099DE}"/>
            </a:ext>
          </a:extLst>
        </xdr:cNvPr>
        <xdr:cNvSpPr/>
      </xdr:nvSpPr>
      <xdr:spPr>
        <a:xfrm>
          <a:off x="1276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107</xdr:row>
      <xdr:rowOff>7620</xdr:rowOff>
    </xdr:to>
    <xdr:cxnSp macro="">
      <xdr:nvCxnSpPr>
        <xdr:cNvPr id="794" name="直線コネクタ 793">
          <a:extLst>
            <a:ext uri="{FF2B5EF4-FFF2-40B4-BE49-F238E27FC236}">
              <a16:creationId xmlns:a16="http://schemas.microsoft.com/office/drawing/2014/main" id="{CA2E69EB-5866-4730-9F7B-BBFAC1417702}"/>
            </a:ext>
          </a:extLst>
        </xdr:cNvPr>
        <xdr:cNvCxnSpPr/>
      </xdr:nvCxnSpPr>
      <xdr:spPr>
        <a:xfrm flipV="1">
          <a:off x="12814300" y="182613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95" name="n_1aveValue【公民館】&#10;有形固定資産減価償却率">
          <a:extLst>
            <a:ext uri="{FF2B5EF4-FFF2-40B4-BE49-F238E27FC236}">
              <a16:creationId xmlns:a16="http://schemas.microsoft.com/office/drawing/2014/main" id="{3A5E19F7-D5CF-471F-A7E0-E3888DFA78CB}"/>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96" name="n_2aveValue【公民館】&#10;有形固定資産減価償却率">
          <a:extLst>
            <a:ext uri="{FF2B5EF4-FFF2-40B4-BE49-F238E27FC236}">
              <a16:creationId xmlns:a16="http://schemas.microsoft.com/office/drawing/2014/main" id="{085518F8-101F-45C4-A76D-0C7C68347494}"/>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97" name="n_3aveValue【公民館】&#10;有形固定資産減価償却率">
          <a:extLst>
            <a:ext uri="{FF2B5EF4-FFF2-40B4-BE49-F238E27FC236}">
              <a16:creationId xmlns:a16="http://schemas.microsoft.com/office/drawing/2014/main" id="{3FDC0205-8406-4AF7-8478-31E94CA467C8}"/>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119034</xdr:rowOff>
    </xdr:from>
    <xdr:ext cx="405111" cy="259045"/>
    <xdr:sp macro="" textlink="">
      <xdr:nvSpPr>
        <xdr:cNvPr id="798" name="n_4aveValue【公民館】&#10;有形固定資産減価償却率">
          <a:extLst>
            <a:ext uri="{FF2B5EF4-FFF2-40B4-BE49-F238E27FC236}">
              <a16:creationId xmlns:a16="http://schemas.microsoft.com/office/drawing/2014/main" id="{AFD4852F-7F6A-493C-B952-D7937535B4DD}"/>
            </a:ext>
          </a:extLst>
        </xdr:cNvPr>
        <xdr:cNvSpPr txBox="1"/>
      </xdr:nvSpPr>
      <xdr:spPr>
        <a:xfrm>
          <a:off x="12611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124658</xdr:rowOff>
    </xdr:from>
    <xdr:ext cx="405111" cy="259045"/>
    <xdr:sp macro="" textlink="">
      <xdr:nvSpPr>
        <xdr:cNvPr id="799" name="n_1mainValue【公民館】&#10;有形固定資産減価償却率">
          <a:extLst>
            <a:ext uri="{FF2B5EF4-FFF2-40B4-BE49-F238E27FC236}">
              <a16:creationId xmlns:a16="http://schemas.microsoft.com/office/drawing/2014/main" id="{3CEF4326-B4A4-4BEC-ABE5-AC1D926A3FC5}"/>
            </a:ext>
          </a:extLst>
        </xdr:cNvPr>
        <xdr:cNvSpPr txBox="1"/>
      </xdr:nvSpPr>
      <xdr:spPr>
        <a:xfrm>
          <a:off x="152660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800" name="n_2mainValue【公民館】&#10;有形固定資産減価償却率">
          <a:extLst>
            <a:ext uri="{FF2B5EF4-FFF2-40B4-BE49-F238E27FC236}">
              <a16:creationId xmlns:a16="http://schemas.microsoft.com/office/drawing/2014/main" id="{B2B55437-3A9F-493C-B9D5-EB5BCF6FEC64}"/>
            </a:ext>
          </a:extLst>
        </xdr:cNvPr>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801" name="n_3mainValue【公民館】&#10;有形固定資産減価償却率">
          <a:extLst>
            <a:ext uri="{FF2B5EF4-FFF2-40B4-BE49-F238E27FC236}">
              <a16:creationId xmlns:a16="http://schemas.microsoft.com/office/drawing/2014/main" id="{AA241C80-B6C2-468E-BBBB-A1BE8487656B}"/>
            </a:ext>
          </a:extLst>
        </xdr:cNvPr>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802" name="n_4mainValue【公民館】&#10;有形固定資産減価償却率">
          <a:extLst>
            <a:ext uri="{FF2B5EF4-FFF2-40B4-BE49-F238E27FC236}">
              <a16:creationId xmlns:a16="http://schemas.microsoft.com/office/drawing/2014/main" id="{2C421CFA-6554-41E5-B1F4-F6195206FB6E}"/>
            </a:ext>
          </a:extLst>
        </xdr:cNvPr>
        <xdr:cNvSpPr txBox="1"/>
      </xdr:nvSpPr>
      <xdr:spPr>
        <a:xfrm>
          <a:off x="12611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D8E924E6-52E9-4DF5-9EA5-E931DE6770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9237513B-BC1C-468A-B454-BA80BBDCE9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32C8534-F7F2-4539-A2CA-F0CC1CC89B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EF1E70C7-C2CD-4A02-B3DE-F1B85E1DC5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2B54D580-93CB-4C2F-828B-AAD2DDE639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14EBB563-69B2-438D-98A6-4E70653636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6647BC17-2B5E-4984-9CB7-03A28424D3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81C4B4AC-AD6D-4078-B747-9DA1D7DE50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974DE827-0F9D-4E1B-828B-B2EE25A8ED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6C394113-8CAF-4FCA-BFB2-F462D72D65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D17DFB39-226C-4217-A1FB-38925B729EA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9F07440A-4F15-493D-883F-E5FBE582BC3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7B53497F-C929-49AC-8A0E-97A57EB3EA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0B5D54C7-473A-4A3D-B5C9-1D1BBDC2B61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B83713FE-0E74-41D9-96E7-82AB335A2F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703DB541-EADE-4967-B97B-8E29E770283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BDFD182E-A681-4CF7-ABEF-0F673018706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E6315840-BF06-45D5-BD1A-1BB7CDD4237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6A132341-4239-4BA7-A097-BED5FB8DDD0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599CC61E-EBC6-4147-9C8C-CDBCEDED684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88B7C342-6F92-42DC-BB2C-FB2B9B02C70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7EE2D56D-A26E-4F2E-B01A-EB97B685EFE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B40E51C6-E1FF-445C-8400-FF8A4E1468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8DFF974E-478D-4FAB-800A-E1E122A10C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6A48D68A-EFB7-4BAE-BF0F-58DE383945D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828" name="直線コネクタ 827">
          <a:extLst>
            <a:ext uri="{FF2B5EF4-FFF2-40B4-BE49-F238E27FC236}">
              <a16:creationId xmlns:a16="http://schemas.microsoft.com/office/drawing/2014/main" id="{CE17441E-354D-4196-A6EA-1E59CD39C31B}"/>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9" name="【公民館】&#10;一人当たり面積最小値テキスト">
          <a:extLst>
            <a:ext uri="{FF2B5EF4-FFF2-40B4-BE49-F238E27FC236}">
              <a16:creationId xmlns:a16="http://schemas.microsoft.com/office/drawing/2014/main" id="{EE4E3037-792B-41C0-918E-BD76CDEFBE47}"/>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30" name="直線コネクタ 829">
          <a:extLst>
            <a:ext uri="{FF2B5EF4-FFF2-40B4-BE49-F238E27FC236}">
              <a16:creationId xmlns:a16="http://schemas.microsoft.com/office/drawing/2014/main" id="{C25C727A-6199-49F6-8C8E-E90C1FE474E7}"/>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831" name="【公民館】&#10;一人当たり面積最大値テキスト">
          <a:extLst>
            <a:ext uri="{FF2B5EF4-FFF2-40B4-BE49-F238E27FC236}">
              <a16:creationId xmlns:a16="http://schemas.microsoft.com/office/drawing/2014/main" id="{CF88ED33-A5DF-4920-B0FC-F2637D672EA7}"/>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832" name="直線コネクタ 831">
          <a:extLst>
            <a:ext uri="{FF2B5EF4-FFF2-40B4-BE49-F238E27FC236}">
              <a16:creationId xmlns:a16="http://schemas.microsoft.com/office/drawing/2014/main" id="{E154DB73-C8A1-452E-9E57-90EC1185A4F6}"/>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833" name="【公民館】&#10;一人当たり面積平均値テキスト">
          <a:extLst>
            <a:ext uri="{FF2B5EF4-FFF2-40B4-BE49-F238E27FC236}">
              <a16:creationId xmlns:a16="http://schemas.microsoft.com/office/drawing/2014/main" id="{BFC06BB3-668B-4483-843E-F72441A3A113}"/>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834" name="フローチャート: 判断 833">
          <a:extLst>
            <a:ext uri="{FF2B5EF4-FFF2-40B4-BE49-F238E27FC236}">
              <a16:creationId xmlns:a16="http://schemas.microsoft.com/office/drawing/2014/main" id="{75F469E1-1D18-4167-95E6-851A3A7DB3E8}"/>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835" name="フローチャート: 判断 834">
          <a:extLst>
            <a:ext uri="{FF2B5EF4-FFF2-40B4-BE49-F238E27FC236}">
              <a16:creationId xmlns:a16="http://schemas.microsoft.com/office/drawing/2014/main" id="{6BA29AD6-0D17-4F57-9DB9-9C3FF259D4D0}"/>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836" name="フローチャート: 判断 835">
          <a:extLst>
            <a:ext uri="{FF2B5EF4-FFF2-40B4-BE49-F238E27FC236}">
              <a16:creationId xmlns:a16="http://schemas.microsoft.com/office/drawing/2014/main" id="{5A9E59C1-AE24-4351-91A8-E5FBAAA16127}"/>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57077</xdr:rowOff>
    </xdr:from>
    <xdr:to>
      <xdr:col>102</xdr:col>
      <xdr:colOff>165100</xdr:colOff>
      <xdr:row>108</xdr:row>
      <xdr:rowOff>158677</xdr:rowOff>
    </xdr:to>
    <xdr:sp macro="" textlink="">
      <xdr:nvSpPr>
        <xdr:cNvPr id="837" name="フローチャート: 判断 836">
          <a:extLst>
            <a:ext uri="{FF2B5EF4-FFF2-40B4-BE49-F238E27FC236}">
              <a16:creationId xmlns:a16="http://schemas.microsoft.com/office/drawing/2014/main" id="{26D93861-DEB6-4F19-9023-8F568CD9F144}"/>
            </a:ext>
          </a:extLst>
        </xdr:cNvPr>
        <xdr:cNvSpPr/>
      </xdr:nvSpPr>
      <xdr:spPr>
        <a:xfrm>
          <a:off x="19494500" y="1857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838" name="フローチャート: 判断 837">
          <a:extLst>
            <a:ext uri="{FF2B5EF4-FFF2-40B4-BE49-F238E27FC236}">
              <a16:creationId xmlns:a16="http://schemas.microsoft.com/office/drawing/2014/main" id="{EC7286DE-5B40-4F5A-AB19-1C91999B8786}"/>
            </a:ext>
          </a:extLst>
        </xdr:cNvPr>
        <xdr:cNvSpPr/>
      </xdr:nvSpPr>
      <xdr:spPr>
        <a:xfrm>
          <a:off x="18605500" y="1857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F8377A5E-4BC7-4205-AE4E-2DB8403832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DB91B1E-C43F-49AD-AE7D-8660DA0A0B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A5E59246-8BB6-4F81-847F-85F989AE58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766268B-C684-4FBC-94D1-3D1581352A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18831A-9D23-4992-9F7A-743E7785BC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60344</xdr:rowOff>
    </xdr:from>
    <xdr:to>
      <xdr:col>116</xdr:col>
      <xdr:colOff>114300</xdr:colOff>
      <xdr:row>108</xdr:row>
      <xdr:rowOff>161944</xdr:rowOff>
    </xdr:to>
    <xdr:sp macro="" textlink="">
      <xdr:nvSpPr>
        <xdr:cNvPr id="844" name="楕円 843">
          <a:extLst>
            <a:ext uri="{FF2B5EF4-FFF2-40B4-BE49-F238E27FC236}">
              <a16:creationId xmlns:a16="http://schemas.microsoft.com/office/drawing/2014/main" id="{CDDD874E-BC5E-450C-A465-8D4B75ABF248}"/>
            </a:ext>
          </a:extLst>
        </xdr:cNvPr>
        <xdr:cNvSpPr/>
      </xdr:nvSpPr>
      <xdr:spPr>
        <a:xfrm>
          <a:off x="22110700" y="185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146721</xdr:rowOff>
    </xdr:from>
    <xdr:ext cx="469744" cy="259045"/>
    <xdr:sp macro="" textlink="">
      <xdr:nvSpPr>
        <xdr:cNvPr id="845" name="【公民館】&#10;一人当たり面積該当値テキスト">
          <a:extLst>
            <a:ext uri="{FF2B5EF4-FFF2-40B4-BE49-F238E27FC236}">
              <a16:creationId xmlns:a16="http://schemas.microsoft.com/office/drawing/2014/main" id="{354039DE-0402-48FD-84CD-06B1909F90CB}"/>
            </a:ext>
          </a:extLst>
        </xdr:cNvPr>
        <xdr:cNvSpPr txBox="1"/>
      </xdr:nvSpPr>
      <xdr:spPr>
        <a:xfrm>
          <a:off x="22199600" y="1849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62629</xdr:rowOff>
    </xdr:from>
    <xdr:to>
      <xdr:col>112</xdr:col>
      <xdr:colOff>38100</xdr:colOff>
      <xdr:row>108</xdr:row>
      <xdr:rowOff>164229</xdr:rowOff>
    </xdr:to>
    <xdr:sp macro="" textlink="">
      <xdr:nvSpPr>
        <xdr:cNvPr id="846" name="楕円 845">
          <a:extLst>
            <a:ext uri="{FF2B5EF4-FFF2-40B4-BE49-F238E27FC236}">
              <a16:creationId xmlns:a16="http://schemas.microsoft.com/office/drawing/2014/main" id="{9C398A93-AF1A-460E-B096-96DA4D24F326}"/>
            </a:ext>
          </a:extLst>
        </xdr:cNvPr>
        <xdr:cNvSpPr/>
      </xdr:nvSpPr>
      <xdr:spPr>
        <a:xfrm>
          <a:off x="21272500" y="18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111144</xdr:rowOff>
    </xdr:from>
    <xdr:to>
      <xdr:col>116</xdr:col>
      <xdr:colOff>63500</xdr:colOff>
      <xdr:row>108</xdr:row>
      <xdr:rowOff>113429</xdr:rowOff>
    </xdr:to>
    <xdr:cxnSp macro="">
      <xdr:nvCxnSpPr>
        <xdr:cNvPr id="847" name="直線コネクタ 846">
          <a:extLst>
            <a:ext uri="{FF2B5EF4-FFF2-40B4-BE49-F238E27FC236}">
              <a16:creationId xmlns:a16="http://schemas.microsoft.com/office/drawing/2014/main" id="{B4B14FDC-6511-4875-854F-724620E512E0}"/>
            </a:ext>
          </a:extLst>
        </xdr:cNvPr>
        <xdr:cNvCxnSpPr/>
      </xdr:nvCxnSpPr>
      <xdr:spPr>
        <a:xfrm flipV="1">
          <a:off x="21323300" y="1862774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107043</xdr:rowOff>
    </xdr:from>
    <xdr:to>
      <xdr:col>107</xdr:col>
      <xdr:colOff>101600</xdr:colOff>
      <xdr:row>109</xdr:row>
      <xdr:rowOff>37193</xdr:rowOff>
    </xdr:to>
    <xdr:sp macro="" textlink="">
      <xdr:nvSpPr>
        <xdr:cNvPr id="848" name="楕円 847">
          <a:extLst>
            <a:ext uri="{FF2B5EF4-FFF2-40B4-BE49-F238E27FC236}">
              <a16:creationId xmlns:a16="http://schemas.microsoft.com/office/drawing/2014/main" id="{4E074BB8-55FB-4AED-8BF3-BB6BDB7AB03E}"/>
            </a:ext>
          </a:extLst>
        </xdr:cNvPr>
        <xdr:cNvSpPr/>
      </xdr:nvSpPr>
      <xdr:spPr>
        <a:xfrm>
          <a:off x="20383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113429</xdr:rowOff>
    </xdr:from>
    <xdr:to>
      <xdr:col>111</xdr:col>
      <xdr:colOff>177800</xdr:colOff>
      <xdr:row>108</xdr:row>
      <xdr:rowOff>157843</xdr:rowOff>
    </xdr:to>
    <xdr:cxnSp macro="">
      <xdr:nvCxnSpPr>
        <xdr:cNvPr id="849" name="直線コネクタ 848">
          <a:extLst>
            <a:ext uri="{FF2B5EF4-FFF2-40B4-BE49-F238E27FC236}">
              <a16:creationId xmlns:a16="http://schemas.microsoft.com/office/drawing/2014/main" id="{3E9D51F0-F1B3-4AD3-B66A-F77F99F9CE4B}"/>
            </a:ext>
          </a:extLst>
        </xdr:cNvPr>
        <xdr:cNvCxnSpPr/>
      </xdr:nvCxnSpPr>
      <xdr:spPr>
        <a:xfrm flipV="1">
          <a:off x="20434300" y="18630029"/>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108023</xdr:rowOff>
    </xdr:from>
    <xdr:to>
      <xdr:col>102</xdr:col>
      <xdr:colOff>165100</xdr:colOff>
      <xdr:row>109</xdr:row>
      <xdr:rowOff>38173</xdr:rowOff>
    </xdr:to>
    <xdr:sp macro="" textlink="">
      <xdr:nvSpPr>
        <xdr:cNvPr id="850" name="楕円 849">
          <a:extLst>
            <a:ext uri="{FF2B5EF4-FFF2-40B4-BE49-F238E27FC236}">
              <a16:creationId xmlns:a16="http://schemas.microsoft.com/office/drawing/2014/main" id="{0D073DC6-AC51-47E7-A957-826FDA42E675}"/>
            </a:ext>
          </a:extLst>
        </xdr:cNvPr>
        <xdr:cNvSpPr/>
      </xdr:nvSpPr>
      <xdr:spPr>
        <a:xfrm>
          <a:off x="19494500" y="186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157843</xdr:rowOff>
    </xdr:from>
    <xdr:to>
      <xdr:col>107</xdr:col>
      <xdr:colOff>50800</xdr:colOff>
      <xdr:row>108</xdr:row>
      <xdr:rowOff>158823</xdr:rowOff>
    </xdr:to>
    <xdr:cxnSp macro="">
      <xdr:nvCxnSpPr>
        <xdr:cNvPr id="851" name="直線コネクタ 850">
          <a:extLst>
            <a:ext uri="{FF2B5EF4-FFF2-40B4-BE49-F238E27FC236}">
              <a16:creationId xmlns:a16="http://schemas.microsoft.com/office/drawing/2014/main" id="{6BF8BE91-C5D6-41F2-871E-26F3EA09BDE3}"/>
            </a:ext>
          </a:extLst>
        </xdr:cNvPr>
        <xdr:cNvCxnSpPr/>
      </xdr:nvCxnSpPr>
      <xdr:spPr>
        <a:xfrm flipV="1">
          <a:off x="19545300" y="1867444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109003</xdr:rowOff>
    </xdr:from>
    <xdr:to>
      <xdr:col>98</xdr:col>
      <xdr:colOff>38100</xdr:colOff>
      <xdr:row>109</xdr:row>
      <xdr:rowOff>39153</xdr:rowOff>
    </xdr:to>
    <xdr:sp macro="" textlink="">
      <xdr:nvSpPr>
        <xdr:cNvPr id="852" name="楕円 851">
          <a:extLst>
            <a:ext uri="{FF2B5EF4-FFF2-40B4-BE49-F238E27FC236}">
              <a16:creationId xmlns:a16="http://schemas.microsoft.com/office/drawing/2014/main" id="{2DCB5DCE-1710-40AE-8F74-14151EC450BC}"/>
            </a:ext>
          </a:extLst>
        </xdr:cNvPr>
        <xdr:cNvSpPr/>
      </xdr:nvSpPr>
      <xdr:spPr>
        <a:xfrm>
          <a:off x="18605500" y="186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158823</xdr:rowOff>
    </xdr:from>
    <xdr:to>
      <xdr:col>102</xdr:col>
      <xdr:colOff>114300</xdr:colOff>
      <xdr:row>108</xdr:row>
      <xdr:rowOff>159803</xdr:rowOff>
    </xdr:to>
    <xdr:cxnSp macro="">
      <xdr:nvCxnSpPr>
        <xdr:cNvPr id="853" name="直線コネクタ 852">
          <a:extLst>
            <a:ext uri="{FF2B5EF4-FFF2-40B4-BE49-F238E27FC236}">
              <a16:creationId xmlns:a16="http://schemas.microsoft.com/office/drawing/2014/main" id="{7D547AFD-C71B-4503-B16A-8385D6ACDBEE}"/>
            </a:ext>
          </a:extLst>
        </xdr:cNvPr>
        <xdr:cNvCxnSpPr/>
      </xdr:nvCxnSpPr>
      <xdr:spPr>
        <a:xfrm flipV="1">
          <a:off x="18656300" y="1867542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854" name="n_1aveValue【公民館】&#10;一人当たり面積">
          <a:extLst>
            <a:ext uri="{FF2B5EF4-FFF2-40B4-BE49-F238E27FC236}">
              <a16:creationId xmlns:a16="http://schemas.microsoft.com/office/drawing/2014/main" id="{B566EB5D-C341-463A-A68E-E6C23E407296}"/>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855" name="n_2aveValue【公民館】&#10;一人当たり面積">
          <a:extLst>
            <a:ext uri="{FF2B5EF4-FFF2-40B4-BE49-F238E27FC236}">
              <a16:creationId xmlns:a16="http://schemas.microsoft.com/office/drawing/2014/main" id="{8CD2313B-F8B3-44C9-98CC-527FA87FCB88}"/>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3754</xdr:rowOff>
    </xdr:from>
    <xdr:ext cx="469744" cy="259045"/>
    <xdr:sp macro="" textlink="">
      <xdr:nvSpPr>
        <xdr:cNvPr id="856" name="n_3aveValue【公民館】&#10;一人当たり面積">
          <a:extLst>
            <a:ext uri="{FF2B5EF4-FFF2-40B4-BE49-F238E27FC236}">
              <a16:creationId xmlns:a16="http://schemas.microsoft.com/office/drawing/2014/main" id="{0AF9591D-6374-4FDF-819E-906FBC2A07C8}"/>
            </a:ext>
          </a:extLst>
        </xdr:cNvPr>
        <xdr:cNvSpPr txBox="1"/>
      </xdr:nvSpPr>
      <xdr:spPr>
        <a:xfrm>
          <a:off x="19310427" y="183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4734</xdr:rowOff>
    </xdr:from>
    <xdr:ext cx="469744" cy="259045"/>
    <xdr:sp macro="" textlink="">
      <xdr:nvSpPr>
        <xdr:cNvPr id="857" name="n_4aveValue【公民館】&#10;一人当たり面積">
          <a:extLst>
            <a:ext uri="{FF2B5EF4-FFF2-40B4-BE49-F238E27FC236}">
              <a16:creationId xmlns:a16="http://schemas.microsoft.com/office/drawing/2014/main" id="{790ED75C-8ADE-4810-9E00-26503F900547}"/>
            </a:ext>
          </a:extLst>
        </xdr:cNvPr>
        <xdr:cNvSpPr txBox="1"/>
      </xdr:nvSpPr>
      <xdr:spPr>
        <a:xfrm>
          <a:off x="18421427" y="183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155356</xdr:rowOff>
    </xdr:from>
    <xdr:ext cx="469744" cy="259045"/>
    <xdr:sp macro="" textlink="">
      <xdr:nvSpPr>
        <xdr:cNvPr id="858" name="n_1mainValue【公民館】&#10;一人当たり面積">
          <a:extLst>
            <a:ext uri="{FF2B5EF4-FFF2-40B4-BE49-F238E27FC236}">
              <a16:creationId xmlns:a16="http://schemas.microsoft.com/office/drawing/2014/main" id="{C5D03C9E-7685-4905-895F-88ADA61B37BA}"/>
            </a:ext>
          </a:extLst>
        </xdr:cNvPr>
        <xdr:cNvSpPr txBox="1"/>
      </xdr:nvSpPr>
      <xdr:spPr>
        <a:xfrm>
          <a:off x="21075727" y="1867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28320</xdr:rowOff>
    </xdr:from>
    <xdr:ext cx="469744" cy="259045"/>
    <xdr:sp macro="" textlink="">
      <xdr:nvSpPr>
        <xdr:cNvPr id="859" name="n_2mainValue【公民館】&#10;一人当たり面積">
          <a:extLst>
            <a:ext uri="{FF2B5EF4-FFF2-40B4-BE49-F238E27FC236}">
              <a16:creationId xmlns:a16="http://schemas.microsoft.com/office/drawing/2014/main" id="{90C405B7-215C-4120-9105-5270C4B3BB38}"/>
            </a:ext>
          </a:extLst>
        </xdr:cNvPr>
        <xdr:cNvSpPr txBox="1"/>
      </xdr:nvSpPr>
      <xdr:spPr>
        <a:xfrm>
          <a:off x="20199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29300</xdr:rowOff>
    </xdr:from>
    <xdr:ext cx="469744" cy="259045"/>
    <xdr:sp macro="" textlink="">
      <xdr:nvSpPr>
        <xdr:cNvPr id="860" name="n_3mainValue【公民館】&#10;一人当たり面積">
          <a:extLst>
            <a:ext uri="{FF2B5EF4-FFF2-40B4-BE49-F238E27FC236}">
              <a16:creationId xmlns:a16="http://schemas.microsoft.com/office/drawing/2014/main" id="{E2D77A20-37F7-4319-9ACB-C5CF9D925C06}"/>
            </a:ext>
          </a:extLst>
        </xdr:cNvPr>
        <xdr:cNvSpPr txBox="1"/>
      </xdr:nvSpPr>
      <xdr:spPr>
        <a:xfrm>
          <a:off x="19310427" y="187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30280</xdr:rowOff>
    </xdr:from>
    <xdr:ext cx="469744" cy="259045"/>
    <xdr:sp macro="" textlink="">
      <xdr:nvSpPr>
        <xdr:cNvPr id="861" name="n_4mainValue【公民館】&#10;一人当たり面積">
          <a:extLst>
            <a:ext uri="{FF2B5EF4-FFF2-40B4-BE49-F238E27FC236}">
              <a16:creationId xmlns:a16="http://schemas.microsoft.com/office/drawing/2014/main" id="{772826B7-EB1D-4799-8427-B0DC1DD0FFD3}"/>
            </a:ext>
          </a:extLst>
        </xdr:cNvPr>
        <xdr:cNvSpPr txBox="1"/>
      </xdr:nvSpPr>
      <xdr:spPr>
        <a:xfrm>
          <a:off x="18421427" y="187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ABD33BC5-E231-4470-AC75-3D31A9D98E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DDEF13B7-D748-4F7D-A628-F417462B91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DFD8C656-85F6-4C7B-9BF9-B3C8B7E6BA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道路や橋りょう・トンネル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道路は計画的に維持補修・更新等に取り組んでいる。橋りょう・トンネルについては、類似団体よりも老朽度が高いが、平成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年度から維持補修設計により修繕に取り組んでいる。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月に「小野町公営住宅等長寿命化計画」を策定し、住宅の長寿命化・除却に取り組んでいるが、公営住宅の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割以上が築年数を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保育園の解体等により、昨年度の減価償却率から大きく減少したが、類似団体より高い傾向であるため、引き続き施設の計画的な除却や利活用を進めていく必要がある。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小学校の統廃合に伴い令和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年度に大きく一人当たり面積が下がったものの、少子化に伴い今後は増加していくものと見込まれる。今後も計画的に各施設の長寿命化を図りつつ機能を維持していくことが必要である。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築年数が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年以上経過しているため、類似団体より高い傾向となっている。公民館の老朽化に伴い今後の公民館機能の在り方について検討していく必要がある。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DE2681-06AD-4153-B7D2-278F54CBD2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72C684-254F-41CD-9414-73BC052151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B3A417-61B4-418C-9750-B4B8021136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4EDEB6-02D3-4F19-A0CB-21B812F820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2E7E36-B239-48D1-867E-6F6A745B2C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8F2801-D994-4063-AC52-36FF70223C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C4FE48-7A22-453D-9597-AF2114C944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015C70-8A81-4398-A639-BD7AD2EBC7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BF39A2-3E01-4282-8238-5C96DF99A4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3BCA4E-B4DE-4ABB-9F90-F3D00DE4F13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9,313
9,177
125.18
5,951,936
5,637,267
275,809
3,687,311
5,520,688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A22C67-6E90-4355-B7A1-7CA13181AE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DE9617-9D3B-4E5B-82B5-008AA8ACC0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D5FE9D-6C01-4858-B0B6-811FBF15EF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C3A21A-69F3-4FD3-B81B-31929F0716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CFA26E-E7AF-40C0-B3AB-8CBAD4F566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81A8EB-3BD2-4671-9B8C-3CF62884528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B648B7-5021-4B95-A23C-38F43DEB98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A3EADB-483A-417A-B43E-648B4D511B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123E96-120A-44F4-8042-C922F69060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861ECC-240F-465D-9702-88F038B1C6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87897A-B078-4CDC-A35E-375FCAEEF5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218362-9454-4DF5-A35A-92BFE2D747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78003A-8270-421F-9223-04611AF893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CB5A88-8770-4DA1-9ADF-54237FF4FF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62377D-2C94-429E-BFA8-7FD041B97A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DC1A0A-5C9E-42AD-AA27-C77DC30467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362DB2-CC80-49B8-83EB-1DA80CB0CA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5F23AF-0AA9-4C12-BF20-E68DD135F2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91EACC-F7AF-40AB-80B7-DF62A10E63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AD843EE-BC45-4D73-9012-2333119BE41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A64266-64D2-42C6-885A-B9E92FD6334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BCF57A-543E-4529-B366-8F02C1169E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31A93B-2632-403B-93D8-A71D75DBE0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0CCD1D-D607-4FC4-81E0-5B0276D6CA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178237-7FD0-4F64-9C36-0E83A7EE41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5A240E-A350-4613-9E06-967E1FEB53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3F7366-29B3-4C9C-A3AE-3A9630213E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CCB61E-364D-41C5-8D0F-BA425E2939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23D5E5-BA43-4E61-B3F4-91983A134F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ADBD91-9412-4B3E-BAB6-861CA40D47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33ABCE2-08EA-4758-95E2-2694883032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B7FEBE-B6D0-4331-98F1-F1051E1172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0D32FFF-F77B-4B0C-8AF5-8812E1A14EF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DF465BB-6C87-415E-B530-FDB521ADEB6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8BC146B-9CB0-4D25-AC3F-F1AC940CA27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80BF8AD-4B6F-436A-9AAD-DD75158FE64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7126CAE-48B9-4F22-8AD4-39162E4E19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AA72252-3489-4B84-B106-B490DA53AC0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1C6D08C-1A1A-4E3A-B249-B58891666AC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B87375D-4CA4-48B8-B478-7D13DEC1B7F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A58C64C-4C59-414C-BC16-1F03AC6DCDA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BBB5010-36D9-4691-9A36-6AB7CA31727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0118BB5-528A-45A3-9882-F8FD324F204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91B5B98-85D4-4B33-849C-57A52565CD5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5C9ADDD-358B-427D-AB8F-825DA5C76B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61E9791-89C5-4542-AD9D-858A7C48AC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E476737-A27B-4EFC-B3D1-EB03A5EA7469}"/>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DAA59F6-355F-4807-BA18-8A3D8D2EA9B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55F3547-FB99-4995-88E6-E4477FA36BB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84E90911-5D54-48BB-BE9C-3D3E3ABBD28D}"/>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FA7DF2B9-42A4-45B7-A10A-3FEA03BA02D0}"/>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id="{D53FA2E8-B24E-4EF6-AB17-D350837C58ED}"/>
            </a:ext>
          </a:extLst>
        </xdr:cNvPr>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47881619-ED34-4404-A3AC-13FB5090B6B8}"/>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5D0AF741-25D6-4F3F-814F-AF08D8E7FB87}"/>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6A0A6C9C-381A-4220-83D2-59AA9756D8F4}"/>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DCE05CB8-BA6B-4501-99FC-30E3904D8C41}"/>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E7331B75-AB1F-49E7-BA51-2EC881BD9259}"/>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324170-5679-4C5D-89E7-EF89276DE3F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6398ED-A352-4613-BFA0-1BCBE9E9FA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10D6E9E-1A67-4E41-B3C1-BC8E76B8E8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DFE5645-EFA1-49DE-BB11-2054D975855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1162836-AB3F-4706-ABD5-12AF0BBC4F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4" name="楕円 73">
          <a:extLst>
            <a:ext uri="{FF2B5EF4-FFF2-40B4-BE49-F238E27FC236}">
              <a16:creationId xmlns:a16="http://schemas.microsoft.com/office/drawing/2014/main" id="{18B9635B-3B3F-45E3-A19D-4769A6E71EAE}"/>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5" name="【図書館】&#10;有形固定資産減価償却率該当値テキスト">
          <a:extLst>
            <a:ext uri="{FF2B5EF4-FFF2-40B4-BE49-F238E27FC236}">
              <a16:creationId xmlns:a16="http://schemas.microsoft.com/office/drawing/2014/main" id="{EAC8A60E-5AF9-41DD-8714-47C47B3C5ED4}"/>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115207</xdr:rowOff>
    </xdr:from>
    <xdr:to>
      <xdr:col>20</xdr:col>
      <xdr:colOff>38100</xdr:colOff>
      <xdr:row>37</xdr:row>
      <xdr:rowOff>45357</xdr:rowOff>
    </xdr:to>
    <xdr:sp macro="" textlink="">
      <xdr:nvSpPr>
        <xdr:cNvPr id="76" name="楕円 75">
          <a:extLst>
            <a:ext uri="{FF2B5EF4-FFF2-40B4-BE49-F238E27FC236}">
              <a16:creationId xmlns:a16="http://schemas.microsoft.com/office/drawing/2014/main" id="{D8B5ED44-9315-4C51-BA76-25C7ADC5CE00}"/>
            </a:ext>
          </a:extLst>
        </xdr:cNvPr>
        <xdr:cNvSpPr/>
      </xdr:nvSpPr>
      <xdr:spPr>
        <a:xfrm>
          <a:off x="3746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30480</xdr:rowOff>
    </xdr:to>
    <xdr:cxnSp macro="">
      <xdr:nvCxnSpPr>
        <xdr:cNvPr id="77" name="直線コネクタ 76">
          <a:extLst>
            <a:ext uri="{FF2B5EF4-FFF2-40B4-BE49-F238E27FC236}">
              <a16:creationId xmlns:a16="http://schemas.microsoft.com/office/drawing/2014/main" id="{FE59552B-5584-4190-B366-8E02E7220D8D}"/>
            </a:ext>
          </a:extLst>
        </xdr:cNvPr>
        <xdr:cNvCxnSpPr/>
      </xdr:nvCxnSpPr>
      <xdr:spPr>
        <a:xfrm>
          <a:off x="3797300" y="633820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95613</xdr:rowOff>
    </xdr:from>
    <xdr:to>
      <xdr:col>15</xdr:col>
      <xdr:colOff>101600</xdr:colOff>
      <xdr:row>39</xdr:row>
      <xdr:rowOff>25763</xdr:rowOff>
    </xdr:to>
    <xdr:sp macro="" textlink="">
      <xdr:nvSpPr>
        <xdr:cNvPr id="78" name="楕円 77">
          <a:extLst>
            <a:ext uri="{FF2B5EF4-FFF2-40B4-BE49-F238E27FC236}">
              <a16:creationId xmlns:a16="http://schemas.microsoft.com/office/drawing/2014/main" id="{4C59F6D5-0296-4AF7-8EE9-9AE5E53481E5}"/>
            </a:ext>
          </a:extLst>
        </xdr:cNvPr>
        <xdr:cNvSpPr/>
      </xdr:nvSpPr>
      <xdr:spPr>
        <a:xfrm>
          <a:off x="2857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166007</xdr:rowOff>
    </xdr:from>
    <xdr:to>
      <xdr:col>19</xdr:col>
      <xdr:colOff>177800</xdr:colOff>
      <xdr:row>38</xdr:row>
      <xdr:rowOff>146413</xdr:rowOff>
    </xdr:to>
    <xdr:cxnSp macro="">
      <xdr:nvCxnSpPr>
        <xdr:cNvPr id="79" name="直線コネクタ 78">
          <a:extLst>
            <a:ext uri="{FF2B5EF4-FFF2-40B4-BE49-F238E27FC236}">
              <a16:creationId xmlns:a16="http://schemas.microsoft.com/office/drawing/2014/main" id="{8168B43C-CDAD-4782-98A6-71379CE7C819}"/>
            </a:ext>
          </a:extLst>
        </xdr:cNvPr>
        <xdr:cNvCxnSpPr/>
      </xdr:nvCxnSpPr>
      <xdr:spPr>
        <a:xfrm flipV="1">
          <a:off x="2908300" y="6338207"/>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80" name="楕円 79">
          <a:extLst>
            <a:ext uri="{FF2B5EF4-FFF2-40B4-BE49-F238E27FC236}">
              <a16:creationId xmlns:a16="http://schemas.microsoft.com/office/drawing/2014/main" id="{9D9A60FF-DFAD-4D74-9458-A04DCCE42A6D}"/>
            </a:ext>
          </a:extLst>
        </xdr:cNvPr>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146413</xdr:rowOff>
    </xdr:to>
    <xdr:cxnSp macro="">
      <xdr:nvCxnSpPr>
        <xdr:cNvPr id="81" name="直線コネクタ 80">
          <a:extLst>
            <a:ext uri="{FF2B5EF4-FFF2-40B4-BE49-F238E27FC236}">
              <a16:creationId xmlns:a16="http://schemas.microsoft.com/office/drawing/2014/main" id="{9603CC51-FC08-4892-BE7D-AD17C87705F4}"/>
            </a:ext>
          </a:extLst>
        </xdr:cNvPr>
        <xdr:cNvCxnSpPr/>
      </xdr:nvCxnSpPr>
      <xdr:spPr>
        <a:xfrm>
          <a:off x="2019300" y="66255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a:extLst>
            <a:ext uri="{FF2B5EF4-FFF2-40B4-BE49-F238E27FC236}">
              <a16:creationId xmlns:a16="http://schemas.microsoft.com/office/drawing/2014/main" id="{BFC3702D-0F16-4D6C-8AEE-369C391E6B12}"/>
            </a:ext>
          </a:extLst>
        </xdr:cNvPr>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110490</xdr:rowOff>
    </xdr:to>
    <xdr:cxnSp macro="">
      <xdr:nvCxnSpPr>
        <xdr:cNvPr id="83" name="直線コネクタ 82">
          <a:extLst>
            <a:ext uri="{FF2B5EF4-FFF2-40B4-BE49-F238E27FC236}">
              <a16:creationId xmlns:a16="http://schemas.microsoft.com/office/drawing/2014/main" id="{1C4A8EEC-0DA4-4239-841A-B29E1E222C38}"/>
            </a:ext>
          </a:extLst>
        </xdr:cNvPr>
        <xdr:cNvCxnSpPr/>
      </xdr:nvCxnSpPr>
      <xdr:spPr>
        <a:xfrm>
          <a:off x="1130300" y="66076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4" name="n_1aveValue【図書館】&#10;有形固定資産減価償却率">
          <a:extLst>
            <a:ext uri="{FF2B5EF4-FFF2-40B4-BE49-F238E27FC236}">
              <a16:creationId xmlns:a16="http://schemas.microsoft.com/office/drawing/2014/main" id="{15CE6182-8F9A-4873-8E23-3BE1643CC1CB}"/>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9189DE01-4A83-4A9A-891B-2AA8ED88351B}"/>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6" name="n_3aveValue【図書館】&#10;有形固定資産減価償却率">
          <a:extLst>
            <a:ext uri="{FF2B5EF4-FFF2-40B4-BE49-F238E27FC236}">
              <a16:creationId xmlns:a16="http://schemas.microsoft.com/office/drawing/2014/main" id="{56B8A181-71F2-4B63-9EC2-E790698AB5F8}"/>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73314</xdr:rowOff>
    </xdr:from>
    <xdr:ext cx="405111" cy="259045"/>
    <xdr:sp macro="" textlink="">
      <xdr:nvSpPr>
        <xdr:cNvPr id="87" name="n_4aveValue【図書館】&#10;有形固定資産減価償却率">
          <a:extLst>
            <a:ext uri="{FF2B5EF4-FFF2-40B4-BE49-F238E27FC236}">
              <a16:creationId xmlns:a16="http://schemas.microsoft.com/office/drawing/2014/main" id="{9DED331D-411F-4A1F-8694-2817A897F3E8}"/>
            </a:ext>
          </a:extLst>
        </xdr:cNvPr>
        <xdr:cNvSpPr txBox="1"/>
      </xdr:nvSpPr>
      <xdr:spPr>
        <a:xfrm>
          <a:off x="927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61884</xdr:rowOff>
    </xdr:from>
    <xdr:ext cx="405111" cy="259045"/>
    <xdr:sp macro="" textlink="">
      <xdr:nvSpPr>
        <xdr:cNvPr id="88" name="n_1mainValue【図書館】&#10;有形固定資産減価償却率">
          <a:extLst>
            <a:ext uri="{FF2B5EF4-FFF2-40B4-BE49-F238E27FC236}">
              <a16:creationId xmlns:a16="http://schemas.microsoft.com/office/drawing/2014/main" id="{0B6169E9-5525-4B15-A5A2-81DBAE49CDB2}"/>
            </a:ext>
          </a:extLst>
        </xdr:cNvPr>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9" name="n_2mainValue【図書館】&#10;有形固定資産減価償却率">
          <a:extLst>
            <a:ext uri="{FF2B5EF4-FFF2-40B4-BE49-F238E27FC236}">
              <a16:creationId xmlns:a16="http://schemas.microsoft.com/office/drawing/2014/main" id="{CA886E64-0C6A-4A94-B210-FFDE8C7D1161}"/>
            </a:ext>
          </a:extLst>
        </xdr:cNvPr>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90" name="n_3mainValue【図書館】&#10;有形固定資産減価償却率">
          <a:extLst>
            <a:ext uri="{FF2B5EF4-FFF2-40B4-BE49-F238E27FC236}">
              <a16:creationId xmlns:a16="http://schemas.microsoft.com/office/drawing/2014/main" id="{72765A2A-3EDD-4D60-A51F-E43322A3A6BC}"/>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20C9E60C-D397-4CB7-A39C-F5FCCC3B2182}"/>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03C06C8-E0AF-48F9-B5B1-E69036801A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83E51F2-D979-4EBE-8FA5-9D46580381D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D038A79-8711-4C62-88AF-E0C07C5705B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8F771F2-82FF-49EE-991A-84D59E5845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745FDC5-31D5-482F-8948-A3EFAB3026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79BCC26-A3FE-4B00-9942-309B96D578A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7C10B6C-BD78-48DE-BD96-3E58504089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6475AE0-692A-43CF-A732-E7643746425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EC78612-CB35-4332-8CE0-09DB88543D9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F5136CB-9556-467E-811B-74C93DEEEE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DE4A6DE-14F3-4D1F-9F7D-D73C9AB94B8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2E1E1B7B-6A4E-4EA5-9CFE-C4EC7027AAB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C51B9B7-E6B3-4B0C-9B1E-3E78408D4C4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5B6CCC6-4339-45EF-BD2A-7D09F37E23D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D6D075C-07E0-4121-B9D5-55C3814A7C7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FBCA1F58-2593-462E-A0EC-C2CE2248CA5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6A6E667-30F3-4B40-8B59-87EE2F6B599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FA0E3119-17E6-43A9-92F6-8CD6FD842A1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E89E0C04-06B4-471E-B86A-B7F593CD57D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71EB85A-7E04-43CA-9F83-408C7EECB1F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3D16AF74-31CB-40F4-8FE4-EFEE9AF9162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C44B265B-37DB-4F23-B425-5A6155038B6A}"/>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7BB58FD-EADE-4321-B047-73EBACF328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6F7B851-D790-4D7E-9AFE-8B935835E48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7EE5669-FCAD-4A34-B14D-EB8DD4CE51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43FA60BC-8907-4342-88B1-8A7AF1AC736F}"/>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241606CA-9E83-4560-BFF6-DB172812B21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77258A8C-9806-4048-91A7-29ED30D33C1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FF83AAAD-AAB6-445F-A0CA-5D7C96011BC7}"/>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6E35A788-3A05-44C8-A630-81E216FAD296}"/>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22" name="【図書館】&#10;一人当たり面積平均値テキスト">
          <a:extLst>
            <a:ext uri="{FF2B5EF4-FFF2-40B4-BE49-F238E27FC236}">
              <a16:creationId xmlns:a16="http://schemas.microsoft.com/office/drawing/2014/main" id="{A67E2ECE-0E55-4C1E-B8A9-9974215BD236}"/>
            </a:ext>
          </a:extLst>
        </xdr:cNvPr>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53B1965F-8FCC-42F9-A5B6-8E4FC480FD4F}"/>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2168C145-7ACB-4D4C-A1D4-09F1C3449AEF}"/>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AFCE81D7-C430-4565-A726-2CE14910E481}"/>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141333</xdr:rowOff>
    </xdr:from>
    <xdr:to>
      <xdr:col>41</xdr:col>
      <xdr:colOff>101600</xdr:colOff>
      <xdr:row>40</xdr:row>
      <xdr:rowOff>71483</xdr:rowOff>
    </xdr:to>
    <xdr:sp macro="" textlink="">
      <xdr:nvSpPr>
        <xdr:cNvPr id="126" name="フローチャート: 判断 125">
          <a:extLst>
            <a:ext uri="{FF2B5EF4-FFF2-40B4-BE49-F238E27FC236}">
              <a16:creationId xmlns:a16="http://schemas.microsoft.com/office/drawing/2014/main" id="{9DEA205F-AABB-49D5-9B3F-4843FAFD0435}"/>
            </a:ext>
          </a:extLst>
        </xdr:cNvPr>
        <xdr:cNvSpPr/>
      </xdr:nvSpPr>
      <xdr:spPr>
        <a:xfrm>
          <a:off x="78105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15603</xdr:rowOff>
    </xdr:from>
    <xdr:to>
      <xdr:col>36</xdr:col>
      <xdr:colOff>165100</xdr:colOff>
      <xdr:row>40</xdr:row>
      <xdr:rowOff>117203</xdr:rowOff>
    </xdr:to>
    <xdr:sp macro="" textlink="">
      <xdr:nvSpPr>
        <xdr:cNvPr id="127" name="フローチャート: 判断 126">
          <a:extLst>
            <a:ext uri="{FF2B5EF4-FFF2-40B4-BE49-F238E27FC236}">
              <a16:creationId xmlns:a16="http://schemas.microsoft.com/office/drawing/2014/main" id="{02AD7256-028A-4377-B8C3-DB7612160F15}"/>
            </a:ext>
          </a:extLst>
        </xdr:cNvPr>
        <xdr:cNvSpPr/>
      </xdr:nvSpPr>
      <xdr:spPr>
        <a:xfrm>
          <a:off x="6921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0C0185-C81D-4427-B953-498DD5C52E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DB0879-6C80-42B0-AE2E-CC6800CD0E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CD1177C-3F2E-41CB-9B0E-43ACCC85D0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E530E5E-20C0-4FD2-9599-27774DE694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075F1E1-7CE5-4998-9DD2-500B31CDA7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146231</xdr:rowOff>
    </xdr:from>
    <xdr:to>
      <xdr:col>55</xdr:col>
      <xdr:colOff>50800</xdr:colOff>
      <xdr:row>39</xdr:row>
      <xdr:rowOff>76381</xdr:rowOff>
    </xdr:to>
    <xdr:sp macro="" textlink="">
      <xdr:nvSpPr>
        <xdr:cNvPr id="133" name="楕円 132">
          <a:extLst>
            <a:ext uri="{FF2B5EF4-FFF2-40B4-BE49-F238E27FC236}">
              <a16:creationId xmlns:a16="http://schemas.microsoft.com/office/drawing/2014/main" id="{C93FAF6C-EAD7-4699-B2D8-819FB069EB61}"/>
            </a:ext>
          </a:extLst>
        </xdr:cNvPr>
        <xdr:cNvSpPr/>
      </xdr:nvSpPr>
      <xdr:spPr>
        <a:xfrm>
          <a:off x="10426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169108</xdr:rowOff>
    </xdr:from>
    <xdr:ext cx="469744" cy="259045"/>
    <xdr:sp macro="" textlink="">
      <xdr:nvSpPr>
        <xdr:cNvPr id="134" name="【図書館】&#10;一人当たり面積該当値テキスト">
          <a:extLst>
            <a:ext uri="{FF2B5EF4-FFF2-40B4-BE49-F238E27FC236}">
              <a16:creationId xmlns:a16="http://schemas.microsoft.com/office/drawing/2014/main" id="{75F138CB-1634-4F36-9CD6-8A2201769A85}"/>
            </a:ext>
          </a:extLst>
        </xdr:cNvPr>
        <xdr:cNvSpPr txBox="1"/>
      </xdr:nvSpPr>
      <xdr:spPr>
        <a:xfrm>
          <a:off x="10515600" y="65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5" name="楕円 134">
          <a:extLst>
            <a:ext uri="{FF2B5EF4-FFF2-40B4-BE49-F238E27FC236}">
              <a16:creationId xmlns:a16="http://schemas.microsoft.com/office/drawing/2014/main" id="{0EDB69A9-7625-4E14-9A26-FE8F49A66468}"/>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25581</xdr:rowOff>
    </xdr:from>
    <xdr:to>
      <xdr:col>55</xdr:col>
      <xdr:colOff>0</xdr:colOff>
      <xdr:row>39</xdr:row>
      <xdr:rowOff>41910</xdr:rowOff>
    </xdr:to>
    <xdr:cxnSp macro="">
      <xdr:nvCxnSpPr>
        <xdr:cNvPr id="136" name="直線コネクタ 135">
          <a:extLst>
            <a:ext uri="{FF2B5EF4-FFF2-40B4-BE49-F238E27FC236}">
              <a16:creationId xmlns:a16="http://schemas.microsoft.com/office/drawing/2014/main" id="{2382A305-7663-4D3B-B7E7-4DC1FC52BEB6}"/>
            </a:ext>
          </a:extLst>
        </xdr:cNvPr>
        <xdr:cNvCxnSpPr/>
      </xdr:nvCxnSpPr>
      <xdr:spPr>
        <a:xfrm flipV="1">
          <a:off x="9639300" y="671213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4173</xdr:rowOff>
    </xdr:from>
    <xdr:to>
      <xdr:col>46</xdr:col>
      <xdr:colOff>38100</xdr:colOff>
      <xdr:row>39</xdr:row>
      <xdr:rowOff>105773</xdr:rowOff>
    </xdr:to>
    <xdr:sp macro="" textlink="">
      <xdr:nvSpPr>
        <xdr:cNvPr id="137" name="楕円 136">
          <a:extLst>
            <a:ext uri="{FF2B5EF4-FFF2-40B4-BE49-F238E27FC236}">
              <a16:creationId xmlns:a16="http://schemas.microsoft.com/office/drawing/2014/main" id="{1F71E9EA-4EAD-421F-B598-5BF3AABAF12C}"/>
            </a:ext>
          </a:extLst>
        </xdr:cNvPr>
        <xdr:cNvSpPr/>
      </xdr:nvSpPr>
      <xdr:spPr>
        <a:xfrm>
          <a:off x="8699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54973</xdr:rowOff>
    </xdr:to>
    <xdr:cxnSp macro="">
      <xdr:nvCxnSpPr>
        <xdr:cNvPr id="138" name="直線コネクタ 137">
          <a:extLst>
            <a:ext uri="{FF2B5EF4-FFF2-40B4-BE49-F238E27FC236}">
              <a16:creationId xmlns:a16="http://schemas.microsoft.com/office/drawing/2014/main" id="{4D953461-9A7E-44FF-BA28-199A64AE2665}"/>
            </a:ext>
          </a:extLst>
        </xdr:cNvPr>
        <xdr:cNvCxnSpPr/>
      </xdr:nvCxnSpPr>
      <xdr:spPr>
        <a:xfrm flipV="1">
          <a:off x="8750300" y="6728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9" name="楕円 138">
          <a:extLst>
            <a:ext uri="{FF2B5EF4-FFF2-40B4-BE49-F238E27FC236}">
              <a16:creationId xmlns:a16="http://schemas.microsoft.com/office/drawing/2014/main" id="{F97DA820-5A2C-435E-A2FD-CB05B5BD5723}"/>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54973</xdr:rowOff>
    </xdr:from>
    <xdr:to>
      <xdr:col>45</xdr:col>
      <xdr:colOff>177800</xdr:colOff>
      <xdr:row>39</xdr:row>
      <xdr:rowOff>64770</xdr:rowOff>
    </xdr:to>
    <xdr:cxnSp macro="">
      <xdr:nvCxnSpPr>
        <xdr:cNvPr id="140" name="直線コネクタ 139">
          <a:extLst>
            <a:ext uri="{FF2B5EF4-FFF2-40B4-BE49-F238E27FC236}">
              <a16:creationId xmlns:a16="http://schemas.microsoft.com/office/drawing/2014/main" id="{2871ECF9-D75E-453A-BDE9-37BCC5BE4F93}"/>
            </a:ext>
          </a:extLst>
        </xdr:cNvPr>
        <xdr:cNvCxnSpPr/>
      </xdr:nvCxnSpPr>
      <xdr:spPr>
        <a:xfrm flipV="1">
          <a:off x="7861300" y="67415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27033</xdr:rowOff>
    </xdr:from>
    <xdr:to>
      <xdr:col>36</xdr:col>
      <xdr:colOff>165100</xdr:colOff>
      <xdr:row>39</xdr:row>
      <xdr:rowOff>128633</xdr:rowOff>
    </xdr:to>
    <xdr:sp macro="" textlink="">
      <xdr:nvSpPr>
        <xdr:cNvPr id="141" name="楕円 140">
          <a:extLst>
            <a:ext uri="{FF2B5EF4-FFF2-40B4-BE49-F238E27FC236}">
              <a16:creationId xmlns:a16="http://schemas.microsoft.com/office/drawing/2014/main" id="{6DCE8FDF-0AF0-4F59-A64E-49C3CEE5AF70}"/>
            </a:ext>
          </a:extLst>
        </xdr:cNvPr>
        <xdr:cNvSpPr/>
      </xdr:nvSpPr>
      <xdr:spPr>
        <a:xfrm>
          <a:off x="6921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77833</xdr:rowOff>
    </xdr:to>
    <xdr:cxnSp macro="">
      <xdr:nvCxnSpPr>
        <xdr:cNvPr id="142" name="直線コネクタ 141">
          <a:extLst>
            <a:ext uri="{FF2B5EF4-FFF2-40B4-BE49-F238E27FC236}">
              <a16:creationId xmlns:a16="http://schemas.microsoft.com/office/drawing/2014/main" id="{C65DD817-7289-4003-B807-B5B545AD125E}"/>
            </a:ext>
          </a:extLst>
        </xdr:cNvPr>
        <xdr:cNvCxnSpPr/>
      </xdr:nvCxnSpPr>
      <xdr:spPr>
        <a:xfrm flipV="1">
          <a:off x="6972300" y="67513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90368</xdr:rowOff>
    </xdr:from>
    <xdr:ext cx="469744" cy="259045"/>
    <xdr:sp macro="" textlink="">
      <xdr:nvSpPr>
        <xdr:cNvPr id="143" name="n_1aveValue【図書館】&#10;一人当たり面積">
          <a:extLst>
            <a:ext uri="{FF2B5EF4-FFF2-40B4-BE49-F238E27FC236}">
              <a16:creationId xmlns:a16="http://schemas.microsoft.com/office/drawing/2014/main" id="{F7CAA89A-D33A-4AC4-BD64-2367FDD82AC7}"/>
            </a:ext>
          </a:extLst>
        </xdr:cNvPr>
        <xdr:cNvSpPr txBox="1"/>
      </xdr:nvSpPr>
      <xdr:spPr>
        <a:xfrm>
          <a:off x="93917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126292</xdr:rowOff>
    </xdr:from>
    <xdr:ext cx="469744" cy="259045"/>
    <xdr:sp macro="" textlink="">
      <xdr:nvSpPr>
        <xdr:cNvPr id="144" name="n_2aveValue【図書館】&#10;一人当たり面積">
          <a:extLst>
            <a:ext uri="{FF2B5EF4-FFF2-40B4-BE49-F238E27FC236}">
              <a16:creationId xmlns:a16="http://schemas.microsoft.com/office/drawing/2014/main" id="{B940C032-D1A7-4530-8FED-BAFE2FD3EBB0}"/>
            </a:ext>
          </a:extLst>
        </xdr:cNvPr>
        <xdr:cNvSpPr txBox="1"/>
      </xdr:nvSpPr>
      <xdr:spPr>
        <a:xfrm>
          <a:off x="8515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62610</xdr:rowOff>
    </xdr:from>
    <xdr:ext cx="469744" cy="259045"/>
    <xdr:sp macro="" textlink="">
      <xdr:nvSpPr>
        <xdr:cNvPr id="145" name="n_3aveValue【図書館】&#10;一人当たり面積">
          <a:extLst>
            <a:ext uri="{FF2B5EF4-FFF2-40B4-BE49-F238E27FC236}">
              <a16:creationId xmlns:a16="http://schemas.microsoft.com/office/drawing/2014/main" id="{91103364-9B1D-4441-B831-C77A357B415F}"/>
            </a:ext>
          </a:extLst>
        </xdr:cNvPr>
        <xdr:cNvSpPr txBox="1"/>
      </xdr:nvSpPr>
      <xdr:spPr>
        <a:xfrm>
          <a:off x="76264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108330</xdr:rowOff>
    </xdr:from>
    <xdr:ext cx="469744" cy="259045"/>
    <xdr:sp macro="" textlink="">
      <xdr:nvSpPr>
        <xdr:cNvPr id="146" name="n_4aveValue【図書館】&#10;一人当たり面積">
          <a:extLst>
            <a:ext uri="{FF2B5EF4-FFF2-40B4-BE49-F238E27FC236}">
              <a16:creationId xmlns:a16="http://schemas.microsoft.com/office/drawing/2014/main" id="{F3A1523D-79C6-45BB-B5FD-F22E51B5B544}"/>
            </a:ext>
          </a:extLst>
        </xdr:cNvPr>
        <xdr:cNvSpPr txBox="1"/>
      </xdr:nvSpPr>
      <xdr:spPr>
        <a:xfrm>
          <a:off x="6737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109237</xdr:rowOff>
    </xdr:from>
    <xdr:ext cx="469744" cy="259045"/>
    <xdr:sp macro="" textlink="">
      <xdr:nvSpPr>
        <xdr:cNvPr id="147" name="n_1mainValue【図書館】&#10;一人当たり面積">
          <a:extLst>
            <a:ext uri="{FF2B5EF4-FFF2-40B4-BE49-F238E27FC236}">
              <a16:creationId xmlns:a16="http://schemas.microsoft.com/office/drawing/2014/main" id="{0A5D18C2-2825-4234-AD51-72F75A29823B}"/>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122300</xdr:rowOff>
    </xdr:from>
    <xdr:ext cx="469744" cy="259045"/>
    <xdr:sp macro="" textlink="">
      <xdr:nvSpPr>
        <xdr:cNvPr id="148" name="n_2mainValue【図書館】&#10;一人当たり面積">
          <a:extLst>
            <a:ext uri="{FF2B5EF4-FFF2-40B4-BE49-F238E27FC236}">
              <a16:creationId xmlns:a16="http://schemas.microsoft.com/office/drawing/2014/main" id="{99B0DF59-23B3-44B2-8A4B-055C14C15864}"/>
            </a:ext>
          </a:extLst>
        </xdr:cNvPr>
        <xdr:cNvSpPr txBox="1"/>
      </xdr:nvSpPr>
      <xdr:spPr>
        <a:xfrm>
          <a:off x="85154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9" name="n_3mainValue【図書館】&#10;一人当たり面積">
          <a:extLst>
            <a:ext uri="{FF2B5EF4-FFF2-40B4-BE49-F238E27FC236}">
              <a16:creationId xmlns:a16="http://schemas.microsoft.com/office/drawing/2014/main" id="{2F4D1636-223E-46F0-B0D6-3E4E5084CA93}"/>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145160</xdr:rowOff>
    </xdr:from>
    <xdr:ext cx="469744" cy="259045"/>
    <xdr:sp macro="" textlink="">
      <xdr:nvSpPr>
        <xdr:cNvPr id="150" name="n_4mainValue【図書館】&#10;一人当たり面積">
          <a:extLst>
            <a:ext uri="{FF2B5EF4-FFF2-40B4-BE49-F238E27FC236}">
              <a16:creationId xmlns:a16="http://schemas.microsoft.com/office/drawing/2014/main" id="{B9C6FE08-EC75-4297-BB4F-BBC611F19912}"/>
            </a:ext>
          </a:extLst>
        </xdr:cNvPr>
        <xdr:cNvSpPr txBox="1"/>
      </xdr:nvSpPr>
      <xdr:spPr>
        <a:xfrm>
          <a:off x="6737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1C427ADA-E003-4D10-8451-3EBA62FD4F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45B4F92-CB7A-432B-9BF9-64982EF82E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8D765F6-54FF-496A-9919-82310BD661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55A4B80-ED83-47DC-8DDF-DEAAA23BE6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1BAC156-166D-43D4-A11F-36EC71B02C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F19D6D8-4CB6-42A6-B70E-8E05540900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5C79104-B3DD-4D15-9BF0-9CF6CCB618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D3E8F5B-E653-4B4C-BDE8-5F0F2E2AE5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0D536D9-CB18-44BE-9C58-C1BF6E3B4D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E146A82-B61E-4CE4-868F-EB980FAB06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D4CFC3F-A868-4FB9-B94A-F91712238C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296D1B51-F04D-492F-AA7F-48213E6BDA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86BF7BE8-6AF4-4F5D-BCB9-7D6E4685DF8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1982AC9B-0DD4-40E2-90C4-297CE773608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2DA78B78-D451-4EF0-9144-C219A51F823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2616687A-6A22-4198-A597-F99D77EEE81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87EB7D9C-2679-4273-8E99-0AB640E9F13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11EEEDE3-2F3B-4D2B-8205-8BB8511AEA6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3433E17D-C12B-4751-AC17-CE91AB4E13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192763E9-D3D2-44FD-81D7-4A8957CC34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281896F2-8CE1-4954-8DDA-A01B13D0F4A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30D1EDF-5721-430A-A9AD-320AC9ECEC5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41D75201-EA7C-45D5-9683-1BF9FD4EDBC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E2CDA331-CDBD-4DF1-9D0D-11C692AFE2A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CDB0CC90-7DC7-4166-9892-12DA083EEF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B809E136-F985-400F-9087-73F266261E84}"/>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7B09B378-9690-4248-8BA8-EC00EDD67AF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FB1891FE-2690-4C05-9AFA-6B3E839F995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7B84FD1F-2484-45C5-BD90-56744B30BBBC}"/>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6C3DC150-F72E-42AA-80DA-01F5D8D9EFF7}"/>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988EA28E-9EF8-47B2-B95D-3AA986E87CAE}"/>
            </a:ext>
          </a:extLst>
        </xdr:cNvPr>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627559B3-AD5A-4365-998D-3773FE67E9B0}"/>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68F1D5F4-F959-4CE3-B320-EB50B83D57C7}"/>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E31145D6-D9C0-4A29-9B45-023D811E4A70}"/>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3084</xdr:rowOff>
    </xdr:from>
    <xdr:to>
      <xdr:col>10</xdr:col>
      <xdr:colOff>165100</xdr:colOff>
      <xdr:row>61</xdr:row>
      <xdr:rowOff>104684</xdr:rowOff>
    </xdr:to>
    <xdr:sp macro="" textlink="">
      <xdr:nvSpPr>
        <xdr:cNvPr id="185" name="フローチャート: 判断 184">
          <a:extLst>
            <a:ext uri="{FF2B5EF4-FFF2-40B4-BE49-F238E27FC236}">
              <a16:creationId xmlns:a16="http://schemas.microsoft.com/office/drawing/2014/main" id="{55E0D1D5-47AC-47B8-8744-57B47225D5F2}"/>
            </a:ext>
          </a:extLst>
        </xdr:cNvPr>
        <xdr:cNvSpPr/>
      </xdr:nvSpPr>
      <xdr:spPr>
        <a:xfrm>
          <a:off x="196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6" name="フローチャート: 判断 185">
          <a:extLst>
            <a:ext uri="{FF2B5EF4-FFF2-40B4-BE49-F238E27FC236}">
              <a16:creationId xmlns:a16="http://schemas.microsoft.com/office/drawing/2014/main" id="{10B82CE9-7AD3-4870-BAA9-DB0CF7B96FF9}"/>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5A188E0-A7DE-4174-BDF2-ACBE494539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C61DE79-0318-4910-9392-FC684CE25A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FC55088-4FFB-4531-964F-C6D3CDF4CD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A94C08B-4E6C-4421-9634-E6AB46D325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AC791E3-B9D1-4B55-BE4B-CE64CB512F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92" name="楕円 191">
          <a:extLst>
            <a:ext uri="{FF2B5EF4-FFF2-40B4-BE49-F238E27FC236}">
              <a16:creationId xmlns:a16="http://schemas.microsoft.com/office/drawing/2014/main" id="{0B022B85-0642-44C6-9C20-94EC9A8F2E76}"/>
            </a:ext>
          </a:extLst>
        </xdr:cNvPr>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156590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CEF19622-7777-425D-9C53-2D72B4953796}"/>
            </a:ext>
          </a:extLst>
        </xdr:cNvPr>
        <xdr:cNvSpPr txBox="1"/>
      </xdr:nvSpPr>
      <xdr:spPr>
        <a:xfrm>
          <a:off x="4673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94" name="楕円 193">
          <a:extLst>
            <a:ext uri="{FF2B5EF4-FFF2-40B4-BE49-F238E27FC236}">
              <a16:creationId xmlns:a16="http://schemas.microsoft.com/office/drawing/2014/main" id="{1710D459-4448-4782-8DA1-111C29032E31}"/>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13063</xdr:rowOff>
    </xdr:to>
    <xdr:cxnSp macro="">
      <xdr:nvCxnSpPr>
        <xdr:cNvPr id="195" name="直線コネクタ 194">
          <a:extLst>
            <a:ext uri="{FF2B5EF4-FFF2-40B4-BE49-F238E27FC236}">
              <a16:creationId xmlns:a16="http://schemas.microsoft.com/office/drawing/2014/main" id="{B5F34CE6-2F42-4BCB-8002-4D45E80DF3DA}"/>
            </a:ext>
          </a:extLst>
        </xdr:cNvPr>
        <xdr:cNvCxnSpPr/>
      </xdr:nvCxnSpPr>
      <xdr:spPr>
        <a:xfrm>
          <a:off x="3797300" y="102641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43906</xdr:rowOff>
    </xdr:from>
    <xdr:to>
      <xdr:col>15</xdr:col>
      <xdr:colOff>101600</xdr:colOff>
      <xdr:row>59</xdr:row>
      <xdr:rowOff>145506</xdr:rowOff>
    </xdr:to>
    <xdr:sp macro="" textlink="">
      <xdr:nvSpPr>
        <xdr:cNvPr id="196" name="楕円 195">
          <a:extLst>
            <a:ext uri="{FF2B5EF4-FFF2-40B4-BE49-F238E27FC236}">
              <a16:creationId xmlns:a16="http://schemas.microsoft.com/office/drawing/2014/main" id="{D0DA4249-20A0-4814-84F0-91CCD86462C6}"/>
            </a:ext>
          </a:extLst>
        </xdr:cNvPr>
        <xdr:cNvSpPr/>
      </xdr:nvSpPr>
      <xdr:spPr>
        <a:xfrm>
          <a:off x="2857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94706</xdr:rowOff>
    </xdr:from>
    <xdr:to>
      <xdr:col>19</xdr:col>
      <xdr:colOff>177800</xdr:colOff>
      <xdr:row>59</xdr:row>
      <xdr:rowOff>148590</xdr:rowOff>
    </xdr:to>
    <xdr:cxnSp macro="">
      <xdr:nvCxnSpPr>
        <xdr:cNvPr id="197" name="直線コネクタ 196">
          <a:extLst>
            <a:ext uri="{FF2B5EF4-FFF2-40B4-BE49-F238E27FC236}">
              <a16:creationId xmlns:a16="http://schemas.microsoft.com/office/drawing/2014/main" id="{15B6D641-7A1D-4496-8BFB-4B7293E32A90}"/>
            </a:ext>
          </a:extLst>
        </xdr:cNvPr>
        <xdr:cNvCxnSpPr/>
      </xdr:nvCxnSpPr>
      <xdr:spPr>
        <a:xfrm>
          <a:off x="2908300" y="1021025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xdr:rowOff>
    </xdr:from>
    <xdr:to>
      <xdr:col>10</xdr:col>
      <xdr:colOff>165100</xdr:colOff>
      <xdr:row>59</xdr:row>
      <xdr:rowOff>106317</xdr:rowOff>
    </xdr:to>
    <xdr:sp macro="" textlink="">
      <xdr:nvSpPr>
        <xdr:cNvPr id="198" name="楕円 197">
          <a:extLst>
            <a:ext uri="{FF2B5EF4-FFF2-40B4-BE49-F238E27FC236}">
              <a16:creationId xmlns:a16="http://schemas.microsoft.com/office/drawing/2014/main" id="{820A71C1-2D30-42D7-87E9-D2BEE8C6006A}"/>
            </a:ext>
          </a:extLst>
        </xdr:cNvPr>
        <xdr:cNvSpPr/>
      </xdr:nvSpPr>
      <xdr:spPr>
        <a:xfrm>
          <a:off x="1968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55517</xdr:rowOff>
    </xdr:from>
    <xdr:to>
      <xdr:col>15</xdr:col>
      <xdr:colOff>50800</xdr:colOff>
      <xdr:row>59</xdr:row>
      <xdr:rowOff>94706</xdr:rowOff>
    </xdr:to>
    <xdr:cxnSp macro="">
      <xdr:nvCxnSpPr>
        <xdr:cNvPr id="199" name="直線コネクタ 198">
          <a:extLst>
            <a:ext uri="{FF2B5EF4-FFF2-40B4-BE49-F238E27FC236}">
              <a16:creationId xmlns:a16="http://schemas.microsoft.com/office/drawing/2014/main" id="{5A7CBE20-0C0B-4240-BB98-959DBF558A90}"/>
            </a:ext>
          </a:extLst>
        </xdr:cNvPr>
        <xdr:cNvCxnSpPr/>
      </xdr:nvCxnSpPr>
      <xdr:spPr>
        <a:xfrm>
          <a:off x="2019300" y="1017106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161472</xdr:rowOff>
    </xdr:from>
    <xdr:to>
      <xdr:col>6</xdr:col>
      <xdr:colOff>38100</xdr:colOff>
      <xdr:row>59</xdr:row>
      <xdr:rowOff>91622</xdr:rowOff>
    </xdr:to>
    <xdr:sp macro="" textlink="">
      <xdr:nvSpPr>
        <xdr:cNvPr id="200" name="楕円 199">
          <a:extLst>
            <a:ext uri="{FF2B5EF4-FFF2-40B4-BE49-F238E27FC236}">
              <a16:creationId xmlns:a16="http://schemas.microsoft.com/office/drawing/2014/main" id="{712E5267-9B4B-4B9F-86ED-19039FDECFA9}"/>
            </a:ext>
          </a:extLst>
        </xdr:cNvPr>
        <xdr:cNvSpPr/>
      </xdr:nvSpPr>
      <xdr:spPr>
        <a:xfrm>
          <a:off x="1079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40822</xdr:rowOff>
    </xdr:from>
    <xdr:to>
      <xdr:col>10</xdr:col>
      <xdr:colOff>114300</xdr:colOff>
      <xdr:row>59</xdr:row>
      <xdr:rowOff>55517</xdr:rowOff>
    </xdr:to>
    <xdr:cxnSp macro="">
      <xdr:nvCxnSpPr>
        <xdr:cNvPr id="201" name="直線コネクタ 200">
          <a:extLst>
            <a:ext uri="{FF2B5EF4-FFF2-40B4-BE49-F238E27FC236}">
              <a16:creationId xmlns:a16="http://schemas.microsoft.com/office/drawing/2014/main" id="{9FE4D0FA-2204-4A5D-B67F-018C26FB5A80}"/>
            </a:ext>
          </a:extLst>
        </xdr:cNvPr>
        <xdr:cNvCxnSpPr/>
      </xdr:nvCxnSpPr>
      <xdr:spPr>
        <a:xfrm>
          <a:off x="1130300" y="101563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202" name="n_1aveValue【体育館・プール】&#10;有形固定資産減価償却率">
          <a:extLst>
            <a:ext uri="{FF2B5EF4-FFF2-40B4-BE49-F238E27FC236}">
              <a16:creationId xmlns:a16="http://schemas.microsoft.com/office/drawing/2014/main" id="{C84B0B5A-E4DF-4660-85D7-0863366AC5C9}"/>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3" name="n_2aveValue【体育館・プール】&#10;有形固定資産減価償却率">
          <a:extLst>
            <a:ext uri="{FF2B5EF4-FFF2-40B4-BE49-F238E27FC236}">
              <a16:creationId xmlns:a16="http://schemas.microsoft.com/office/drawing/2014/main" id="{0FCD4B6E-7424-4AB4-B166-D34F62446B6F}"/>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4" name="n_3aveValue【体育館・プール】&#10;有形固定資産減価償却率">
          <a:extLst>
            <a:ext uri="{FF2B5EF4-FFF2-40B4-BE49-F238E27FC236}">
              <a16:creationId xmlns:a16="http://schemas.microsoft.com/office/drawing/2014/main" id="{07F0A65E-8ECC-44AE-A2BB-04532B0D7C46}"/>
            </a:ext>
          </a:extLst>
        </xdr:cNvPr>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5" name="n_4aveValue【体育館・プール】&#10;有形固定資産減価償却率">
          <a:extLst>
            <a:ext uri="{FF2B5EF4-FFF2-40B4-BE49-F238E27FC236}">
              <a16:creationId xmlns:a16="http://schemas.microsoft.com/office/drawing/2014/main" id="{B1BFB0EF-CFEC-4DDD-B247-CB3A4253213D}"/>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206" name="n_1mainValue【体育館・プール】&#10;有形固定資産減価償却率">
          <a:extLst>
            <a:ext uri="{FF2B5EF4-FFF2-40B4-BE49-F238E27FC236}">
              <a16:creationId xmlns:a16="http://schemas.microsoft.com/office/drawing/2014/main" id="{E00FDA8F-AFD2-42B5-8AC4-B0EA762CD43C}"/>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162033</xdr:rowOff>
    </xdr:from>
    <xdr:ext cx="405111" cy="259045"/>
    <xdr:sp macro="" textlink="">
      <xdr:nvSpPr>
        <xdr:cNvPr id="207" name="n_2mainValue【体育館・プール】&#10;有形固定資産減価償却率">
          <a:extLst>
            <a:ext uri="{FF2B5EF4-FFF2-40B4-BE49-F238E27FC236}">
              <a16:creationId xmlns:a16="http://schemas.microsoft.com/office/drawing/2014/main" id="{4A6DD5AB-7AAF-42B3-967E-5CF57F692A9E}"/>
            </a:ext>
          </a:extLst>
        </xdr:cNvPr>
        <xdr:cNvSpPr txBox="1"/>
      </xdr:nvSpPr>
      <xdr:spPr>
        <a:xfrm>
          <a:off x="2705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122844</xdr:rowOff>
    </xdr:from>
    <xdr:ext cx="405111" cy="259045"/>
    <xdr:sp macro="" textlink="">
      <xdr:nvSpPr>
        <xdr:cNvPr id="208" name="n_3mainValue【体育館・プール】&#10;有形固定資産減価償却率">
          <a:extLst>
            <a:ext uri="{FF2B5EF4-FFF2-40B4-BE49-F238E27FC236}">
              <a16:creationId xmlns:a16="http://schemas.microsoft.com/office/drawing/2014/main" id="{CD6043FD-E2BB-4DAA-BF34-D630150E7EFC}"/>
            </a:ext>
          </a:extLst>
        </xdr:cNvPr>
        <xdr:cNvSpPr txBox="1"/>
      </xdr:nvSpPr>
      <xdr:spPr>
        <a:xfrm>
          <a:off x="1816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108149</xdr:rowOff>
    </xdr:from>
    <xdr:ext cx="405111" cy="259045"/>
    <xdr:sp macro="" textlink="">
      <xdr:nvSpPr>
        <xdr:cNvPr id="209" name="n_4mainValue【体育館・プール】&#10;有形固定資産減価償却率">
          <a:extLst>
            <a:ext uri="{FF2B5EF4-FFF2-40B4-BE49-F238E27FC236}">
              <a16:creationId xmlns:a16="http://schemas.microsoft.com/office/drawing/2014/main" id="{C2E24D2A-7EA0-4F09-B585-88BE23D68648}"/>
            </a:ext>
          </a:extLst>
        </xdr:cNvPr>
        <xdr:cNvSpPr txBox="1"/>
      </xdr:nvSpPr>
      <xdr:spPr>
        <a:xfrm>
          <a:off x="927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BD23A251-A399-49EF-864B-EBA243DE01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B7CD2D80-C1B5-4F37-B9D6-8406E1EFD5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3E41B46F-9123-435C-B06B-39EFC7CD91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FCF1C149-6047-4D91-A51E-47A121E9A5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3E726E1-B0BE-41E3-B1E5-8244FDB845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DEA4AC81-B67B-4B1A-AE23-A240F231F2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B0D87B72-EBF9-4085-B9D7-BCAFEC4FC3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CFC6AB21-BFC5-4546-B18A-7E8505EC7E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D9F196E7-B404-4C5E-9923-8E31112B5C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F7489CD3-F394-4619-BD99-3BC7BB41C4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243EE785-7A06-41E7-8787-9ED1E1EC9DB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55ED9435-903B-44A0-835E-D7000296895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98A0E367-91DE-4CEF-AE04-51AB64B80CD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6100EA34-529D-450B-B632-21CA19A2926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872FEA3D-F53C-4214-8308-752D3C4F290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35ECB5C0-ED27-4E81-9499-1B36EBD49F4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47A0096A-5083-4A58-A57D-666D9688F85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8D12CEE0-8625-49C6-81A8-6A34B6EEE57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6C0F35CB-B102-4543-8E04-C177A791C79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FF34F808-17EC-4D16-830C-2B0CAE025F4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D3FFA980-E52A-444F-AF90-171172BF1F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BB2140B9-95CA-4768-92FF-FCAFC63AA01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60C14CE4-78FD-4933-8CB4-BD8D38E72B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B12EC22F-3C49-4C72-9C42-A7DA12E72603}"/>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15FFCC23-26DC-4F9C-B08F-6375624AA067}"/>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89F45F85-D116-40E8-86BE-37F4B36CF526}"/>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25DD0E0B-C84B-4656-AF1A-7FDF432B5BA4}"/>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FB9C1ADB-B9EB-4B68-A611-E113D6579B7F}"/>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a:extLst>
            <a:ext uri="{FF2B5EF4-FFF2-40B4-BE49-F238E27FC236}">
              <a16:creationId xmlns:a16="http://schemas.microsoft.com/office/drawing/2014/main" id="{D26B3C53-C0F1-4608-8AD5-275C435770FF}"/>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AD75F276-4763-4EC8-887C-2D3654218776}"/>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0E1CDD22-8B64-4868-B9F7-704C41EC2E8F}"/>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BD47802A-24D4-4DED-9098-3EFC3B3E1C6F}"/>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42" name="フローチャート: 判断 241">
          <a:extLst>
            <a:ext uri="{FF2B5EF4-FFF2-40B4-BE49-F238E27FC236}">
              <a16:creationId xmlns:a16="http://schemas.microsoft.com/office/drawing/2014/main" id="{65BDBA40-8D36-41BA-972C-B1402D35C7EC}"/>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43" name="フローチャート: 判断 242">
          <a:extLst>
            <a:ext uri="{FF2B5EF4-FFF2-40B4-BE49-F238E27FC236}">
              <a16:creationId xmlns:a16="http://schemas.microsoft.com/office/drawing/2014/main" id="{748F2D06-5532-430A-9ABA-A717CD11C9B3}"/>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2D9D373-70F0-4578-9A4B-908A524258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9A1529-0EEE-436C-86AD-0B4680885A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2C1E2A9-4F68-452D-A1D4-9A12F9345E9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7D7AA92-05CB-4B89-BFAF-2ED5158DF88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CF3F2A3-A953-47A7-B618-97EE16B118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56642</xdr:rowOff>
    </xdr:from>
    <xdr:to>
      <xdr:col>55</xdr:col>
      <xdr:colOff>50800</xdr:colOff>
      <xdr:row>61</xdr:row>
      <xdr:rowOff>158242</xdr:rowOff>
    </xdr:to>
    <xdr:sp macro="" textlink="">
      <xdr:nvSpPr>
        <xdr:cNvPr id="249" name="楕円 248">
          <a:extLst>
            <a:ext uri="{FF2B5EF4-FFF2-40B4-BE49-F238E27FC236}">
              <a16:creationId xmlns:a16="http://schemas.microsoft.com/office/drawing/2014/main" id="{9264EDAE-409E-4EE3-81B7-414F909844E3}"/>
            </a:ext>
          </a:extLst>
        </xdr:cNvPr>
        <xdr:cNvSpPr/>
      </xdr:nvSpPr>
      <xdr:spPr>
        <a:xfrm>
          <a:off x="104267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35069</xdr:rowOff>
    </xdr:from>
    <xdr:ext cx="469744" cy="259045"/>
    <xdr:sp macro="" textlink="">
      <xdr:nvSpPr>
        <xdr:cNvPr id="250" name="【体育館・プール】&#10;一人当たり面積該当値テキスト">
          <a:extLst>
            <a:ext uri="{FF2B5EF4-FFF2-40B4-BE49-F238E27FC236}">
              <a16:creationId xmlns:a16="http://schemas.microsoft.com/office/drawing/2014/main" id="{17973216-E2B5-46F2-B20D-EDF7E5F124E6}"/>
            </a:ext>
          </a:extLst>
        </xdr:cNvPr>
        <xdr:cNvSpPr txBox="1"/>
      </xdr:nvSpPr>
      <xdr:spPr>
        <a:xfrm>
          <a:off x="10515600"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68834</xdr:rowOff>
    </xdr:from>
    <xdr:to>
      <xdr:col>50</xdr:col>
      <xdr:colOff>165100</xdr:colOff>
      <xdr:row>61</xdr:row>
      <xdr:rowOff>170434</xdr:rowOff>
    </xdr:to>
    <xdr:sp macro="" textlink="">
      <xdr:nvSpPr>
        <xdr:cNvPr id="251" name="楕円 250">
          <a:extLst>
            <a:ext uri="{FF2B5EF4-FFF2-40B4-BE49-F238E27FC236}">
              <a16:creationId xmlns:a16="http://schemas.microsoft.com/office/drawing/2014/main" id="{0B579428-C3B1-473D-9AAE-5A707C157DEB}"/>
            </a:ext>
          </a:extLst>
        </xdr:cNvPr>
        <xdr:cNvSpPr/>
      </xdr:nvSpPr>
      <xdr:spPr>
        <a:xfrm>
          <a:off x="9588500" y="10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107442</xdr:rowOff>
    </xdr:from>
    <xdr:to>
      <xdr:col>55</xdr:col>
      <xdr:colOff>0</xdr:colOff>
      <xdr:row>61</xdr:row>
      <xdr:rowOff>119634</xdr:rowOff>
    </xdr:to>
    <xdr:cxnSp macro="">
      <xdr:nvCxnSpPr>
        <xdr:cNvPr id="252" name="直線コネクタ 251">
          <a:extLst>
            <a:ext uri="{FF2B5EF4-FFF2-40B4-BE49-F238E27FC236}">
              <a16:creationId xmlns:a16="http://schemas.microsoft.com/office/drawing/2014/main" id="{44660575-9563-473D-AB92-E030C156987D}"/>
            </a:ext>
          </a:extLst>
        </xdr:cNvPr>
        <xdr:cNvCxnSpPr/>
      </xdr:nvCxnSpPr>
      <xdr:spPr>
        <a:xfrm flipV="1">
          <a:off x="9639300" y="1056589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81788</xdr:rowOff>
    </xdr:from>
    <xdr:to>
      <xdr:col>46</xdr:col>
      <xdr:colOff>38100</xdr:colOff>
      <xdr:row>62</xdr:row>
      <xdr:rowOff>11938</xdr:rowOff>
    </xdr:to>
    <xdr:sp macro="" textlink="">
      <xdr:nvSpPr>
        <xdr:cNvPr id="253" name="楕円 252">
          <a:extLst>
            <a:ext uri="{FF2B5EF4-FFF2-40B4-BE49-F238E27FC236}">
              <a16:creationId xmlns:a16="http://schemas.microsoft.com/office/drawing/2014/main" id="{6376A46B-AB37-44D9-A6C1-3330185E843E}"/>
            </a:ext>
          </a:extLst>
        </xdr:cNvPr>
        <xdr:cNvSpPr/>
      </xdr:nvSpPr>
      <xdr:spPr>
        <a:xfrm>
          <a:off x="8699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119634</xdr:rowOff>
    </xdr:from>
    <xdr:to>
      <xdr:col>50</xdr:col>
      <xdr:colOff>114300</xdr:colOff>
      <xdr:row>61</xdr:row>
      <xdr:rowOff>132588</xdr:rowOff>
    </xdr:to>
    <xdr:cxnSp macro="">
      <xdr:nvCxnSpPr>
        <xdr:cNvPr id="254" name="直線コネクタ 253">
          <a:extLst>
            <a:ext uri="{FF2B5EF4-FFF2-40B4-BE49-F238E27FC236}">
              <a16:creationId xmlns:a16="http://schemas.microsoft.com/office/drawing/2014/main" id="{4FA5A13C-996E-4611-AA6D-7147E443D2BC}"/>
            </a:ext>
          </a:extLst>
        </xdr:cNvPr>
        <xdr:cNvCxnSpPr/>
      </xdr:nvCxnSpPr>
      <xdr:spPr>
        <a:xfrm flipV="1">
          <a:off x="8750300" y="1057808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90170</xdr:rowOff>
    </xdr:from>
    <xdr:to>
      <xdr:col>41</xdr:col>
      <xdr:colOff>101600</xdr:colOff>
      <xdr:row>62</xdr:row>
      <xdr:rowOff>20320</xdr:rowOff>
    </xdr:to>
    <xdr:sp macro="" textlink="">
      <xdr:nvSpPr>
        <xdr:cNvPr id="255" name="楕円 254">
          <a:extLst>
            <a:ext uri="{FF2B5EF4-FFF2-40B4-BE49-F238E27FC236}">
              <a16:creationId xmlns:a16="http://schemas.microsoft.com/office/drawing/2014/main" id="{F64AB36F-CFEC-4EE5-860D-7CF6D1429A53}"/>
            </a:ext>
          </a:extLst>
        </xdr:cNvPr>
        <xdr:cNvSpPr/>
      </xdr:nvSpPr>
      <xdr:spPr>
        <a:xfrm>
          <a:off x="781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132588</xdr:rowOff>
    </xdr:from>
    <xdr:to>
      <xdr:col>45</xdr:col>
      <xdr:colOff>177800</xdr:colOff>
      <xdr:row>61</xdr:row>
      <xdr:rowOff>140970</xdr:rowOff>
    </xdr:to>
    <xdr:cxnSp macro="">
      <xdr:nvCxnSpPr>
        <xdr:cNvPr id="256" name="直線コネクタ 255">
          <a:extLst>
            <a:ext uri="{FF2B5EF4-FFF2-40B4-BE49-F238E27FC236}">
              <a16:creationId xmlns:a16="http://schemas.microsoft.com/office/drawing/2014/main" id="{2A990738-0E7C-4D91-93B2-5DBF37AA24C5}"/>
            </a:ext>
          </a:extLst>
        </xdr:cNvPr>
        <xdr:cNvCxnSpPr/>
      </xdr:nvCxnSpPr>
      <xdr:spPr>
        <a:xfrm flipV="1">
          <a:off x="7861300" y="1059103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99314</xdr:rowOff>
    </xdr:from>
    <xdr:to>
      <xdr:col>36</xdr:col>
      <xdr:colOff>165100</xdr:colOff>
      <xdr:row>62</xdr:row>
      <xdr:rowOff>29464</xdr:rowOff>
    </xdr:to>
    <xdr:sp macro="" textlink="">
      <xdr:nvSpPr>
        <xdr:cNvPr id="257" name="楕円 256">
          <a:extLst>
            <a:ext uri="{FF2B5EF4-FFF2-40B4-BE49-F238E27FC236}">
              <a16:creationId xmlns:a16="http://schemas.microsoft.com/office/drawing/2014/main" id="{350AE1F2-A405-4877-A24D-15D022A388E4}"/>
            </a:ext>
          </a:extLst>
        </xdr:cNvPr>
        <xdr:cNvSpPr/>
      </xdr:nvSpPr>
      <xdr:spPr>
        <a:xfrm>
          <a:off x="6921500" y="105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140970</xdr:rowOff>
    </xdr:from>
    <xdr:to>
      <xdr:col>41</xdr:col>
      <xdr:colOff>50800</xdr:colOff>
      <xdr:row>61</xdr:row>
      <xdr:rowOff>150114</xdr:rowOff>
    </xdr:to>
    <xdr:cxnSp macro="">
      <xdr:nvCxnSpPr>
        <xdr:cNvPr id="258" name="直線コネクタ 257">
          <a:extLst>
            <a:ext uri="{FF2B5EF4-FFF2-40B4-BE49-F238E27FC236}">
              <a16:creationId xmlns:a16="http://schemas.microsoft.com/office/drawing/2014/main" id="{48810066-4B08-4FAC-B247-20592C2B196A}"/>
            </a:ext>
          </a:extLst>
        </xdr:cNvPr>
        <xdr:cNvCxnSpPr/>
      </xdr:nvCxnSpPr>
      <xdr:spPr>
        <a:xfrm flipV="1">
          <a:off x="6972300" y="105994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259" name="n_1aveValue【体育館・プール】&#10;一人当たり面積">
          <a:extLst>
            <a:ext uri="{FF2B5EF4-FFF2-40B4-BE49-F238E27FC236}">
              <a16:creationId xmlns:a16="http://schemas.microsoft.com/office/drawing/2014/main" id="{FB842C0B-5A7B-4758-B6E9-D983658279C5}"/>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a:extLst>
            <a:ext uri="{FF2B5EF4-FFF2-40B4-BE49-F238E27FC236}">
              <a16:creationId xmlns:a16="http://schemas.microsoft.com/office/drawing/2014/main" id="{9A8EF4AF-1E18-4126-A2B5-A1BFE2E0E923}"/>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130319</xdr:rowOff>
    </xdr:from>
    <xdr:ext cx="469744" cy="259045"/>
    <xdr:sp macro="" textlink="">
      <xdr:nvSpPr>
        <xdr:cNvPr id="261" name="n_3aveValue【体育館・プール】&#10;一人当たり面積">
          <a:extLst>
            <a:ext uri="{FF2B5EF4-FFF2-40B4-BE49-F238E27FC236}">
              <a16:creationId xmlns:a16="http://schemas.microsoft.com/office/drawing/2014/main" id="{EF6118D0-A704-4001-BD8D-EC613BE99B5E}"/>
            </a:ext>
          </a:extLst>
        </xdr:cNvPr>
        <xdr:cNvSpPr txBox="1"/>
      </xdr:nvSpPr>
      <xdr:spPr>
        <a:xfrm>
          <a:off x="7626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62" name="n_4aveValue【体育館・プール】&#10;一人当たり面積">
          <a:extLst>
            <a:ext uri="{FF2B5EF4-FFF2-40B4-BE49-F238E27FC236}">
              <a16:creationId xmlns:a16="http://schemas.microsoft.com/office/drawing/2014/main" id="{78137D55-64EA-4FFF-8C08-5B280AC46689}"/>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15511</xdr:rowOff>
    </xdr:from>
    <xdr:ext cx="469744" cy="259045"/>
    <xdr:sp macro="" textlink="">
      <xdr:nvSpPr>
        <xdr:cNvPr id="263" name="n_1mainValue【体育館・プール】&#10;一人当たり面積">
          <a:extLst>
            <a:ext uri="{FF2B5EF4-FFF2-40B4-BE49-F238E27FC236}">
              <a16:creationId xmlns:a16="http://schemas.microsoft.com/office/drawing/2014/main" id="{3CC552D3-F9C6-4947-B5B2-788A4BEE3F83}"/>
            </a:ext>
          </a:extLst>
        </xdr:cNvPr>
        <xdr:cNvSpPr txBox="1"/>
      </xdr:nvSpPr>
      <xdr:spPr>
        <a:xfrm>
          <a:off x="9391727"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3065</xdr:rowOff>
    </xdr:from>
    <xdr:ext cx="469744" cy="259045"/>
    <xdr:sp macro="" textlink="">
      <xdr:nvSpPr>
        <xdr:cNvPr id="264" name="n_2mainValue【体育館・プール】&#10;一人当たり面積">
          <a:extLst>
            <a:ext uri="{FF2B5EF4-FFF2-40B4-BE49-F238E27FC236}">
              <a16:creationId xmlns:a16="http://schemas.microsoft.com/office/drawing/2014/main" id="{0EC5D2D5-4903-4651-B6E0-404A93EA893E}"/>
            </a:ext>
          </a:extLst>
        </xdr:cNvPr>
        <xdr:cNvSpPr txBox="1"/>
      </xdr:nvSpPr>
      <xdr:spPr>
        <a:xfrm>
          <a:off x="85154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36847</xdr:rowOff>
    </xdr:from>
    <xdr:ext cx="469744" cy="259045"/>
    <xdr:sp macro="" textlink="">
      <xdr:nvSpPr>
        <xdr:cNvPr id="265" name="n_3mainValue【体育館・プール】&#10;一人当たり面積">
          <a:extLst>
            <a:ext uri="{FF2B5EF4-FFF2-40B4-BE49-F238E27FC236}">
              <a16:creationId xmlns:a16="http://schemas.microsoft.com/office/drawing/2014/main" id="{BAF5815D-8AB4-4562-B95F-0F31E9504BC4}"/>
            </a:ext>
          </a:extLst>
        </xdr:cNvPr>
        <xdr:cNvSpPr txBox="1"/>
      </xdr:nvSpPr>
      <xdr:spPr>
        <a:xfrm>
          <a:off x="7626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45991</xdr:rowOff>
    </xdr:from>
    <xdr:ext cx="469744" cy="259045"/>
    <xdr:sp macro="" textlink="">
      <xdr:nvSpPr>
        <xdr:cNvPr id="266" name="n_4mainValue【体育館・プール】&#10;一人当たり面積">
          <a:extLst>
            <a:ext uri="{FF2B5EF4-FFF2-40B4-BE49-F238E27FC236}">
              <a16:creationId xmlns:a16="http://schemas.microsoft.com/office/drawing/2014/main" id="{4C755864-367D-470D-B616-1FED7071A84F}"/>
            </a:ext>
          </a:extLst>
        </xdr:cNvPr>
        <xdr:cNvSpPr txBox="1"/>
      </xdr:nvSpPr>
      <xdr:spPr>
        <a:xfrm>
          <a:off x="6737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FAD446A9-8E34-422D-BB68-F918734BD7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3C5EEA41-85D4-44F5-A2B6-C3A2E02F9A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88F58F5A-89B3-42BD-8F1C-0B8DEA30E1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10BF8808-23DB-4E91-8D18-3C7CEC06BC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E6DE1E08-8305-498E-BA2D-9033D93297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89D2BC8A-A0E5-4E7B-9C80-9FF5480D6E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F63E27FD-3EA7-4501-9F7D-F2560D315E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D35DE4D6-6069-4BFF-A29A-37E2AD54693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AB42FE70-51D6-4166-82B1-6A218B7F97A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BCB70E0D-7463-4DC2-ACEB-EEAA8E8F1C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A58FFD30-547D-4D77-B902-4B5C977271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FF18291B-E405-42EA-AA27-D6A970CB23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399FBD24-A4DC-4F03-9F7B-07AC0081E6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9107F516-D2D1-40E0-816F-0F98949C18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B2266703-B90C-46E0-9371-E2AD9759C5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0748CBB4-1670-41BC-B1E5-626538ECF7B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DBCBC1BE-E20D-4974-979C-2D93CD0656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E71F4DCF-AFC7-49D0-A65D-3001CCAEA4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0FBF61BE-E850-430A-AE32-E0BD1BBF57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9B5575CF-4D18-488A-8650-0366A69C78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EA80DEB4-72B1-46E6-BAAD-C7E26B5A25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53F53A18-727D-44C8-84F2-0CD5EE7EBB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3F8F6BD3-5BDC-43A0-B8C7-5848E142E8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C039E108-4F6D-47CF-B6B8-DA72CEA86BD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D684FEC9-828D-4663-9911-F97B50A58A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22EF1DBC-A236-42F5-84A3-F6E3CE654AF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AE1E7AF8-E426-4D5A-A336-2DDAB47FDF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169D8015-DCED-4338-8B4A-3B8946CAC0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A07A1942-09CA-491D-B71F-83B8CD5F82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420266F0-1727-4CB7-A9B3-BDFCA5137C3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81062E6B-CB89-4D5A-9B6F-499F310A77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14E74AEE-3631-43A7-866D-27931A2ECE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66EDA976-3668-42DB-92E0-1F65D886B8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13477EA1-3590-4919-A835-EA67B1AC2A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EC2DA311-9F56-4213-B16E-7F201905A1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23FA5214-1FCF-4C6A-9E99-21CDC75D40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8FFF153D-C499-45C2-84CE-E1B2A390D1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62EFFA5A-663D-4DC0-8589-A941FDE8B9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99D00652-71D2-404A-BBDA-B9E136C55D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4EAF1410-6DC7-420D-AEE0-FEB463FA220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D1D2FAD4-B4AE-43CD-ACD4-71517D340FF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DCD8828F-9D67-4FEB-A118-E412E441240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4FE8106A-0A5F-47F5-AC23-3C97555A56C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a:extLst>
            <a:ext uri="{FF2B5EF4-FFF2-40B4-BE49-F238E27FC236}">
              <a16:creationId xmlns:a16="http://schemas.microsoft.com/office/drawing/2014/main" id="{CB13BA00-4704-4D57-BE6D-E2B48A1559A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1" name="テキスト ボックス 310">
          <a:extLst>
            <a:ext uri="{FF2B5EF4-FFF2-40B4-BE49-F238E27FC236}">
              <a16:creationId xmlns:a16="http://schemas.microsoft.com/office/drawing/2014/main" id="{89066828-9FB8-4784-A9AD-8119413B1C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a:extLst>
            <a:ext uri="{FF2B5EF4-FFF2-40B4-BE49-F238E27FC236}">
              <a16:creationId xmlns:a16="http://schemas.microsoft.com/office/drawing/2014/main" id="{DBA0BFD2-66C1-4552-A9CB-C6C0F2A88EF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a:extLst>
            <a:ext uri="{FF2B5EF4-FFF2-40B4-BE49-F238E27FC236}">
              <a16:creationId xmlns:a16="http://schemas.microsoft.com/office/drawing/2014/main" id="{C5816647-8134-4604-BCD5-DB69B9224BD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a:extLst>
            <a:ext uri="{FF2B5EF4-FFF2-40B4-BE49-F238E27FC236}">
              <a16:creationId xmlns:a16="http://schemas.microsoft.com/office/drawing/2014/main" id="{73A0198C-1466-4F35-BA4C-CE48535B096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a:extLst>
            <a:ext uri="{FF2B5EF4-FFF2-40B4-BE49-F238E27FC236}">
              <a16:creationId xmlns:a16="http://schemas.microsoft.com/office/drawing/2014/main" id="{B4A5E4B2-AE26-4760-B74B-FDA11E86EA3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a:extLst>
            <a:ext uri="{FF2B5EF4-FFF2-40B4-BE49-F238E27FC236}">
              <a16:creationId xmlns:a16="http://schemas.microsoft.com/office/drawing/2014/main" id="{45B72E41-F202-4B14-B258-25E4275D64F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a:extLst>
            <a:ext uri="{FF2B5EF4-FFF2-40B4-BE49-F238E27FC236}">
              <a16:creationId xmlns:a16="http://schemas.microsoft.com/office/drawing/2014/main" id="{2A98CE17-95C5-40FD-BC8C-AF4FAF02E25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a:extLst>
            <a:ext uri="{FF2B5EF4-FFF2-40B4-BE49-F238E27FC236}">
              <a16:creationId xmlns:a16="http://schemas.microsoft.com/office/drawing/2014/main" id="{A198E52B-0927-4F26-B9F5-2C16D390560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9" name="テキスト ボックス 318">
          <a:extLst>
            <a:ext uri="{FF2B5EF4-FFF2-40B4-BE49-F238E27FC236}">
              <a16:creationId xmlns:a16="http://schemas.microsoft.com/office/drawing/2014/main" id="{7192133D-4498-4DF0-840A-752A0B2E478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CFB3D298-612B-48DD-9C85-3802F81FA82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1" name="テキスト ボックス 320">
          <a:extLst>
            <a:ext uri="{FF2B5EF4-FFF2-40B4-BE49-F238E27FC236}">
              <a16:creationId xmlns:a16="http://schemas.microsoft.com/office/drawing/2014/main" id="{1468E0F2-80E2-4E22-A5E7-37F8E1A7F8B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3D8F2E63-D629-489A-B8B2-5CE19DA61F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3" name="直線コネクタ 322">
          <a:extLst>
            <a:ext uri="{FF2B5EF4-FFF2-40B4-BE49-F238E27FC236}">
              <a16:creationId xmlns:a16="http://schemas.microsoft.com/office/drawing/2014/main" id="{A42B102C-B824-4F76-8A28-B1FDC9DEE6DE}"/>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E3005613-0D37-4D19-A52E-E9FF947A4B1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5" name="直線コネクタ 324">
          <a:extLst>
            <a:ext uri="{FF2B5EF4-FFF2-40B4-BE49-F238E27FC236}">
              <a16:creationId xmlns:a16="http://schemas.microsoft.com/office/drawing/2014/main" id="{941FA834-0DDE-487A-A4D5-E8458DB46A9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6" name="【一般廃棄物処理施設】&#10;有形固定資産減価償却率最大値テキスト">
          <a:extLst>
            <a:ext uri="{FF2B5EF4-FFF2-40B4-BE49-F238E27FC236}">
              <a16:creationId xmlns:a16="http://schemas.microsoft.com/office/drawing/2014/main" id="{52B753A6-8B52-44F2-A8B0-22354D6FA441}"/>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7" name="直線コネクタ 326">
          <a:extLst>
            <a:ext uri="{FF2B5EF4-FFF2-40B4-BE49-F238E27FC236}">
              <a16:creationId xmlns:a16="http://schemas.microsoft.com/office/drawing/2014/main" id="{13DA4C95-17D6-44C0-9AA4-2C68468A335C}"/>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092BC8C5-F133-43B0-A0E5-BB81D687B3CD}"/>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9" name="フローチャート: 判断 328">
          <a:extLst>
            <a:ext uri="{FF2B5EF4-FFF2-40B4-BE49-F238E27FC236}">
              <a16:creationId xmlns:a16="http://schemas.microsoft.com/office/drawing/2014/main" id="{09BE47C2-B366-4D2E-B188-19DB9BB88032}"/>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30" name="フローチャート: 判断 329">
          <a:extLst>
            <a:ext uri="{FF2B5EF4-FFF2-40B4-BE49-F238E27FC236}">
              <a16:creationId xmlns:a16="http://schemas.microsoft.com/office/drawing/2014/main" id="{688496A8-5585-4D0C-9657-5102A76DFE50}"/>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331" name="フローチャート: 判断 330">
          <a:extLst>
            <a:ext uri="{FF2B5EF4-FFF2-40B4-BE49-F238E27FC236}">
              <a16:creationId xmlns:a16="http://schemas.microsoft.com/office/drawing/2014/main" id="{884FBAE8-CEC2-4E71-9718-124162441AB4}"/>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32" name="フローチャート: 判断 331">
          <a:extLst>
            <a:ext uri="{FF2B5EF4-FFF2-40B4-BE49-F238E27FC236}">
              <a16:creationId xmlns:a16="http://schemas.microsoft.com/office/drawing/2014/main" id="{BF7CBB9D-BF3B-441E-B133-F646F0E5BEEB}"/>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333" name="フローチャート: 判断 332">
          <a:extLst>
            <a:ext uri="{FF2B5EF4-FFF2-40B4-BE49-F238E27FC236}">
              <a16:creationId xmlns:a16="http://schemas.microsoft.com/office/drawing/2014/main" id="{9BCEB314-9DB8-454C-86CE-79C2E3CF5D12}"/>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A42F283-0DC5-4986-9A7E-185FAA9D80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4F7C96B-3148-487E-834A-CE46F3F432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AB4C67A9-0FB8-49A5-A975-12607F0161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D4640E8E-8D16-4FF2-BCBD-5D0822F090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FA990775-CA83-4726-A251-86C3E9C2EC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118745</xdr:rowOff>
    </xdr:from>
    <xdr:to>
      <xdr:col>72</xdr:col>
      <xdr:colOff>38100</xdr:colOff>
      <xdr:row>38</xdr:row>
      <xdr:rowOff>48895</xdr:rowOff>
    </xdr:to>
    <xdr:sp macro="" textlink="">
      <xdr:nvSpPr>
        <xdr:cNvPr id="339" name="楕円 338">
          <a:extLst>
            <a:ext uri="{FF2B5EF4-FFF2-40B4-BE49-F238E27FC236}">
              <a16:creationId xmlns:a16="http://schemas.microsoft.com/office/drawing/2014/main" id="{12853A18-2E22-4FEE-B3D4-629DEB5FBE3E}"/>
            </a:ext>
          </a:extLst>
        </xdr:cNvPr>
        <xdr:cNvSpPr/>
      </xdr:nvSpPr>
      <xdr:spPr>
        <a:xfrm>
          <a:off x="13652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340" name="楕円 339">
          <a:extLst>
            <a:ext uri="{FF2B5EF4-FFF2-40B4-BE49-F238E27FC236}">
              <a16:creationId xmlns:a16="http://schemas.microsoft.com/office/drawing/2014/main" id="{8465F1ED-4F3E-4215-BC02-4AADCE4D6786}"/>
            </a:ext>
          </a:extLst>
        </xdr:cNvPr>
        <xdr:cNvSpPr/>
      </xdr:nvSpPr>
      <xdr:spPr>
        <a:xfrm>
          <a:off x="1276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118110</xdr:rowOff>
    </xdr:from>
    <xdr:to>
      <xdr:col>71</xdr:col>
      <xdr:colOff>177800</xdr:colOff>
      <xdr:row>37</xdr:row>
      <xdr:rowOff>169545</xdr:rowOff>
    </xdr:to>
    <xdr:cxnSp macro="">
      <xdr:nvCxnSpPr>
        <xdr:cNvPr id="341" name="直線コネクタ 340">
          <a:extLst>
            <a:ext uri="{FF2B5EF4-FFF2-40B4-BE49-F238E27FC236}">
              <a16:creationId xmlns:a16="http://schemas.microsoft.com/office/drawing/2014/main" id="{49528F7F-A43B-44FF-8970-1CDBF958968E}"/>
            </a:ext>
          </a:extLst>
        </xdr:cNvPr>
        <xdr:cNvCxnSpPr/>
      </xdr:nvCxnSpPr>
      <xdr:spPr>
        <a:xfrm>
          <a:off x="12814300" y="6461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58BFC95E-8889-46D4-B2BE-05B68C81040F}"/>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8A4B9D6F-9451-44AF-BC64-00FBC879438A}"/>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389505D8-62FA-4137-9FF2-DE14457EA856}"/>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3DAA347C-B2E7-4B68-A12D-FAD1EEA6C7D5}"/>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65422</xdr:rowOff>
    </xdr:from>
    <xdr:ext cx="405111" cy="259045"/>
    <xdr:sp macro="" textlink="">
      <xdr:nvSpPr>
        <xdr:cNvPr id="346" name="n_3mainValue【一般廃棄物処理施設】&#10;有形固定資産減価償却率">
          <a:extLst>
            <a:ext uri="{FF2B5EF4-FFF2-40B4-BE49-F238E27FC236}">
              <a16:creationId xmlns:a16="http://schemas.microsoft.com/office/drawing/2014/main" id="{AFDE2EF7-6658-4F13-8102-EE7D132E6A33}"/>
            </a:ext>
          </a:extLst>
        </xdr:cNvPr>
        <xdr:cNvSpPr txBox="1"/>
      </xdr:nvSpPr>
      <xdr:spPr>
        <a:xfrm>
          <a:off x="13500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347" name="n_4mainValue【一般廃棄物処理施設】&#10;有形固定資産減価償却率">
          <a:extLst>
            <a:ext uri="{FF2B5EF4-FFF2-40B4-BE49-F238E27FC236}">
              <a16:creationId xmlns:a16="http://schemas.microsoft.com/office/drawing/2014/main" id="{6EF25AFF-7DFD-4476-949D-8CB8FF4D5A25}"/>
            </a:ext>
          </a:extLst>
        </xdr:cNvPr>
        <xdr:cNvSpPr txBox="1"/>
      </xdr:nvSpPr>
      <xdr:spPr>
        <a:xfrm>
          <a:off x="12611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9788FC90-2607-454E-A6B9-2961D13159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8D157A5B-87C5-4DF3-ACA2-6FAB805101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7DC8C9CA-106D-4A20-8D47-FAA0C7DCE97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3287879E-BB7F-47CE-A68C-5D5D088711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8E7F98B1-AB85-4834-9E23-DA9715A9F7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7779677F-13B6-4D14-984A-36B0B4DFC05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21C0A531-F4BF-4FD7-A9AC-EA0ACFF971A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F2ADD220-087C-4777-842B-23EBF7189F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5035CDC4-9608-45BB-96FB-B3D838B8CB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98AB4694-4259-4A5E-BB81-F8BD071EE02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8" name="直線コネクタ 357">
          <a:extLst>
            <a:ext uri="{FF2B5EF4-FFF2-40B4-BE49-F238E27FC236}">
              <a16:creationId xmlns:a16="http://schemas.microsoft.com/office/drawing/2014/main" id="{A5316A70-3288-4C79-970D-F43E409D1F2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9" name="テキスト ボックス 358">
          <a:extLst>
            <a:ext uri="{FF2B5EF4-FFF2-40B4-BE49-F238E27FC236}">
              <a16:creationId xmlns:a16="http://schemas.microsoft.com/office/drawing/2014/main" id="{8F15B3F2-7AC4-48BD-8635-BC1E03349D1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0" name="直線コネクタ 359">
          <a:extLst>
            <a:ext uri="{FF2B5EF4-FFF2-40B4-BE49-F238E27FC236}">
              <a16:creationId xmlns:a16="http://schemas.microsoft.com/office/drawing/2014/main" id="{DD2DFFEA-1EAE-44A4-9534-91ED76BE7DC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1" name="テキスト ボックス 360">
          <a:extLst>
            <a:ext uri="{FF2B5EF4-FFF2-40B4-BE49-F238E27FC236}">
              <a16:creationId xmlns:a16="http://schemas.microsoft.com/office/drawing/2014/main" id="{EBFC0598-743C-461F-9464-009EBAAE95C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2" name="直線コネクタ 361">
          <a:extLst>
            <a:ext uri="{FF2B5EF4-FFF2-40B4-BE49-F238E27FC236}">
              <a16:creationId xmlns:a16="http://schemas.microsoft.com/office/drawing/2014/main" id="{813FAAAF-D852-4822-8A55-DF9622085F9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3" name="テキスト ボックス 362">
          <a:extLst>
            <a:ext uri="{FF2B5EF4-FFF2-40B4-BE49-F238E27FC236}">
              <a16:creationId xmlns:a16="http://schemas.microsoft.com/office/drawing/2014/main" id="{BEB19CD8-8F30-4387-8436-5C34D5551EC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4" name="直線コネクタ 363">
          <a:extLst>
            <a:ext uri="{FF2B5EF4-FFF2-40B4-BE49-F238E27FC236}">
              <a16:creationId xmlns:a16="http://schemas.microsoft.com/office/drawing/2014/main" id="{A4A03C0D-DD61-4B07-9C36-F1FA37F6EA9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5" name="テキスト ボックス 364">
          <a:extLst>
            <a:ext uri="{FF2B5EF4-FFF2-40B4-BE49-F238E27FC236}">
              <a16:creationId xmlns:a16="http://schemas.microsoft.com/office/drawing/2014/main" id="{14BEC635-F452-49AB-BBCC-7EE61B60602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6" name="直線コネクタ 365">
          <a:extLst>
            <a:ext uri="{FF2B5EF4-FFF2-40B4-BE49-F238E27FC236}">
              <a16:creationId xmlns:a16="http://schemas.microsoft.com/office/drawing/2014/main" id="{C22A2D98-53DD-491D-BA34-E5B080C3255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7" name="テキスト ボックス 366">
          <a:extLst>
            <a:ext uri="{FF2B5EF4-FFF2-40B4-BE49-F238E27FC236}">
              <a16:creationId xmlns:a16="http://schemas.microsoft.com/office/drawing/2014/main" id="{2C4C4554-55BF-464F-A3EB-C401842AFD3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8" name="直線コネクタ 367">
          <a:extLst>
            <a:ext uri="{FF2B5EF4-FFF2-40B4-BE49-F238E27FC236}">
              <a16:creationId xmlns:a16="http://schemas.microsoft.com/office/drawing/2014/main" id="{6CD97433-B9E6-452B-946D-2EE6BE64BBE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69" name="テキスト ボックス 368">
          <a:extLst>
            <a:ext uri="{FF2B5EF4-FFF2-40B4-BE49-F238E27FC236}">
              <a16:creationId xmlns:a16="http://schemas.microsoft.com/office/drawing/2014/main" id="{D1E47484-0FFD-4BA8-B8E4-EBE18CC213D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B88DBEEB-124A-42C1-AC85-F7DD768A68E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a:extLst>
            <a:ext uri="{FF2B5EF4-FFF2-40B4-BE49-F238E27FC236}">
              <a16:creationId xmlns:a16="http://schemas.microsoft.com/office/drawing/2014/main" id="{A595D7E8-4C8D-4929-BFDC-59A30163892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AFF39E29-D4F2-4CAE-A94C-B76E3A18DF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3" name="直線コネクタ 372">
          <a:extLst>
            <a:ext uri="{FF2B5EF4-FFF2-40B4-BE49-F238E27FC236}">
              <a16:creationId xmlns:a16="http://schemas.microsoft.com/office/drawing/2014/main" id="{6A0BFAC0-C0B7-4425-9EB5-B3A9B1E72405}"/>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6A1E78A9-C6CE-4182-9BF2-5BB85A78F5EE}"/>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5" name="直線コネクタ 374">
          <a:extLst>
            <a:ext uri="{FF2B5EF4-FFF2-40B4-BE49-F238E27FC236}">
              <a16:creationId xmlns:a16="http://schemas.microsoft.com/office/drawing/2014/main" id="{150364E7-7BB3-483D-97F6-8268FF421F4F}"/>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7D1C751D-235E-49D7-9675-111E800C3D3C}"/>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7" name="直線コネクタ 376">
          <a:extLst>
            <a:ext uri="{FF2B5EF4-FFF2-40B4-BE49-F238E27FC236}">
              <a16:creationId xmlns:a16="http://schemas.microsoft.com/office/drawing/2014/main" id="{7863086F-0F30-4BF1-9BD4-48784CBB1324}"/>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3038458B-2E0B-45F8-9644-537E3CD033E7}"/>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79" name="フローチャート: 判断 378">
          <a:extLst>
            <a:ext uri="{FF2B5EF4-FFF2-40B4-BE49-F238E27FC236}">
              <a16:creationId xmlns:a16="http://schemas.microsoft.com/office/drawing/2014/main" id="{B294FA8A-DD1A-42D2-A646-6EF7FDC4C67C}"/>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80" name="フローチャート: 判断 379">
          <a:extLst>
            <a:ext uri="{FF2B5EF4-FFF2-40B4-BE49-F238E27FC236}">
              <a16:creationId xmlns:a16="http://schemas.microsoft.com/office/drawing/2014/main" id="{840ACCF7-76A8-4DCE-AEC9-96EF2CA268ED}"/>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381" name="フローチャート: 判断 380">
          <a:extLst>
            <a:ext uri="{FF2B5EF4-FFF2-40B4-BE49-F238E27FC236}">
              <a16:creationId xmlns:a16="http://schemas.microsoft.com/office/drawing/2014/main" id="{5DEBA052-E52E-4A9E-AE0C-336CD627151F}"/>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158791</xdr:rowOff>
    </xdr:from>
    <xdr:to>
      <xdr:col>102</xdr:col>
      <xdr:colOff>165100</xdr:colOff>
      <xdr:row>40</xdr:row>
      <xdr:rowOff>88941</xdr:rowOff>
    </xdr:to>
    <xdr:sp macro="" textlink="">
      <xdr:nvSpPr>
        <xdr:cNvPr id="382" name="フローチャート: 判断 381">
          <a:extLst>
            <a:ext uri="{FF2B5EF4-FFF2-40B4-BE49-F238E27FC236}">
              <a16:creationId xmlns:a16="http://schemas.microsoft.com/office/drawing/2014/main" id="{FA4B635C-F0F8-495B-99AA-F1DCAC0BF341}"/>
            </a:ext>
          </a:extLst>
        </xdr:cNvPr>
        <xdr:cNvSpPr/>
      </xdr:nvSpPr>
      <xdr:spPr>
        <a:xfrm>
          <a:off x="19494500" y="684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159905</xdr:rowOff>
    </xdr:from>
    <xdr:to>
      <xdr:col>98</xdr:col>
      <xdr:colOff>38100</xdr:colOff>
      <xdr:row>40</xdr:row>
      <xdr:rowOff>90055</xdr:rowOff>
    </xdr:to>
    <xdr:sp macro="" textlink="">
      <xdr:nvSpPr>
        <xdr:cNvPr id="383" name="フローチャート: 判断 382">
          <a:extLst>
            <a:ext uri="{FF2B5EF4-FFF2-40B4-BE49-F238E27FC236}">
              <a16:creationId xmlns:a16="http://schemas.microsoft.com/office/drawing/2014/main" id="{A4B9CEDC-971F-44B8-BF7E-96631DF7D64D}"/>
            </a:ext>
          </a:extLst>
        </xdr:cNvPr>
        <xdr:cNvSpPr/>
      </xdr:nvSpPr>
      <xdr:spPr>
        <a:xfrm>
          <a:off x="18605500" y="68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93E48DB4-C9D2-43A1-8D80-F6EABDC85E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C440502-377F-4E11-96AB-E6003B15D9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C0E571A-2C61-4650-9FFA-156CEECFAA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256445D-BD52-49CE-BCC2-97A2BA232C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FFD41AB-D99F-4581-9995-2414F36294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68083</xdr:rowOff>
    </xdr:from>
    <xdr:to>
      <xdr:col>102</xdr:col>
      <xdr:colOff>165100</xdr:colOff>
      <xdr:row>41</xdr:row>
      <xdr:rowOff>169683</xdr:rowOff>
    </xdr:to>
    <xdr:sp macro="" textlink="">
      <xdr:nvSpPr>
        <xdr:cNvPr id="389" name="楕円 388">
          <a:extLst>
            <a:ext uri="{FF2B5EF4-FFF2-40B4-BE49-F238E27FC236}">
              <a16:creationId xmlns:a16="http://schemas.microsoft.com/office/drawing/2014/main" id="{34147F01-3A70-447F-8FBE-A159D5A510BC}"/>
            </a:ext>
          </a:extLst>
        </xdr:cNvPr>
        <xdr:cNvSpPr/>
      </xdr:nvSpPr>
      <xdr:spPr>
        <a:xfrm>
          <a:off x="19494500" y="709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66617</xdr:rowOff>
    </xdr:from>
    <xdr:to>
      <xdr:col>98</xdr:col>
      <xdr:colOff>38100</xdr:colOff>
      <xdr:row>41</xdr:row>
      <xdr:rowOff>168217</xdr:rowOff>
    </xdr:to>
    <xdr:sp macro="" textlink="">
      <xdr:nvSpPr>
        <xdr:cNvPr id="390" name="楕円 389">
          <a:extLst>
            <a:ext uri="{FF2B5EF4-FFF2-40B4-BE49-F238E27FC236}">
              <a16:creationId xmlns:a16="http://schemas.microsoft.com/office/drawing/2014/main" id="{07AE52A4-38ED-460B-8563-1D0F07A3ECAA}"/>
            </a:ext>
          </a:extLst>
        </xdr:cNvPr>
        <xdr:cNvSpPr/>
      </xdr:nvSpPr>
      <xdr:spPr>
        <a:xfrm>
          <a:off x="18605500" y="70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117417</xdr:rowOff>
    </xdr:from>
    <xdr:to>
      <xdr:col>102</xdr:col>
      <xdr:colOff>114300</xdr:colOff>
      <xdr:row>41</xdr:row>
      <xdr:rowOff>118883</xdr:rowOff>
    </xdr:to>
    <xdr:cxnSp macro="">
      <xdr:nvCxnSpPr>
        <xdr:cNvPr id="391" name="直線コネクタ 390">
          <a:extLst>
            <a:ext uri="{FF2B5EF4-FFF2-40B4-BE49-F238E27FC236}">
              <a16:creationId xmlns:a16="http://schemas.microsoft.com/office/drawing/2014/main" id="{8E71A3D6-34CB-4FD0-9589-013645BE663F}"/>
            </a:ext>
          </a:extLst>
        </xdr:cNvPr>
        <xdr:cNvCxnSpPr/>
      </xdr:nvCxnSpPr>
      <xdr:spPr>
        <a:xfrm>
          <a:off x="18656300" y="7146867"/>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392" name="n_1aveValue【一般廃棄物処理施設】&#10;一人当たり有形固定資産（償却資産）額">
          <a:extLst>
            <a:ext uri="{FF2B5EF4-FFF2-40B4-BE49-F238E27FC236}">
              <a16:creationId xmlns:a16="http://schemas.microsoft.com/office/drawing/2014/main" id="{BB61691E-C472-48A9-8F1D-171FD7057615}"/>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393" name="n_2aveValue【一般廃棄物処理施設】&#10;一人当たり有形固定資産（償却資産）額">
          <a:extLst>
            <a:ext uri="{FF2B5EF4-FFF2-40B4-BE49-F238E27FC236}">
              <a16:creationId xmlns:a16="http://schemas.microsoft.com/office/drawing/2014/main" id="{16D1D2CA-42AA-47B8-9428-92E9F078A6F7}"/>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105468</xdr:rowOff>
    </xdr:from>
    <xdr:ext cx="599010" cy="259045"/>
    <xdr:sp macro="" textlink="">
      <xdr:nvSpPr>
        <xdr:cNvPr id="394" name="n_3aveValue【一般廃棄物処理施設】&#10;一人当たり有形固定資産（償却資産）額">
          <a:extLst>
            <a:ext uri="{FF2B5EF4-FFF2-40B4-BE49-F238E27FC236}">
              <a16:creationId xmlns:a16="http://schemas.microsoft.com/office/drawing/2014/main" id="{8F7FAEEF-1E9F-4010-A5A7-BD3F4B96C6EB}"/>
            </a:ext>
          </a:extLst>
        </xdr:cNvPr>
        <xdr:cNvSpPr txBox="1"/>
      </xdr:nvSpPr>
      <xdr:spPr>
        <a:xfrm>
          <a:off x="19245795" y="662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106582</xdr:rowOff>
    </xdr:from>
    <xdr:ext cx="599010" cy="259045"/>
    <xdr:sp macro="" textlink="">
      <xdr:nvSpPr>
        <xdr:cNvPr id="395" name="n_4aveValue【一般廃棄物処理施設】&#10;一人当たり有形固定資産（償却資産）額">
          <a:extLst>
            <a:ext uri="{FF2B5EF4-FFF2-40B4-BE49-F238E27FC236}">
              <a16:creationId xmlns:a16="http://schemas.microsoft.com/office/drawing/2014/main" id="{CEFE201E-D96F-4E89-9F49-09FD43476E0B}"/>
            </a:ext>
          </a:extLst>
        </xdr:cNvPr>
        <xdr:cNvSpPr txBox="1"/>
      </xdr:nvSpPr>
      <xdr:spPr>
        <a:xfrm>
          <a:off x="18356795" y="66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160810</xdr:rowOff>
    </xdr:from>
    <xdr:ext cx="534377" cy="259045"/>
    <xdr:sp macro="" textlink="">
      <xdr:nvSpPr>
        <xdr:cNvPr id="396" name="n_3mainValue【一般廃棄物処理施設】&#10;一人当たり有形固定資産（償却資産）額">
          <a:extLst>
            <a:ext uri="{FF2B5EF4-FFF2-40B4-BE49-F238E27FC236}">
              <a16:creationId xmlns:a16="http://schemas.microsoft.com/office/drawing/2014/main" id="{B408A96C-B62D-4906-9729-E8FA23803F1F}"/>
            </a:ext>
          </a:extLst>
        </xdr:cNvPr>
        <xdr:cNvSpPr txBox="1"/>
      </xdr:nvSpPr>
      <xdr:spPr>
        <a:xfrm>
          <a:off x="19278111" y="71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159344</xdr:rowOff>
    </xdr:from>
    <xdr:ext cx="534377" cy="259045"/>
    <xdr:sp macro="" textlink="">
      <xdr:nvSpPr>
        <xdr:cNvPr id="397" name="n_4mainValue【一般廃棄物処理施設】&#10;一人当たり有形固定資産（償却資産）額">
          <a:extLst>
            <a:ext uri="{FF2B5EF4-FFF2-40B4-BE49-F238E27FC236}">
              <a16:creationId xmlns:a16="http://schemas.microsoft.com/office/drawing/2014/main" id="{99B59F45-A310-4245-80AB-DA8B756D6AA7}"/>
            </a:ext>
          </a:extLst>
        </xdr:cNvPr>
        <xdr:cNvSpPr txBox="1"/>
      </xdr:nvSpPr>
      <xdr:spPr>
        <a:xfrm>
          <a:off x="18389111" y="718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a:extLst>
            <a:ext uri="{FF2B5EF4-FFF2-40B4-BE49-F238E27FC236}">
              <a16:creationId xmlns:a16="http://schemas.microsoft.com/office/drawing/2014/main" id="{1E739E8A-214C-4D69-9001-73051F6FC3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a:extLst>
            <a:ext uri="{FF2B5EF4-FFF2-40B4-BE49-F238E27FC236}">
              <a16:creationId xmlns:a16="http://schemas.microsoft.com/office/drawing/2014/main" id="{8876C006-737A-4B07-9F15-2354841871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a:extLst>
            <a:ext uri="{FF2B5EF4-FFF2-40B4-BE49-F238E27FC236}">
              <a16:creationId xmlns:a16="http://schemas.microsoft.com/office/drawing/2014/main" id="{0F7874C1-67F5-4E25-A895-2D4A83BAE8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a:extLst>
            <a:ext uri="{FF2B5EF4-FFF2-40B4-BE49-F238E27FC236}">
              <a16:creationId xmlns:a16="http://schemas.microsoft.com/office/drawing/2014/main" id="{01D47766-5005-4444-B9DB-F1A4198643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a:extLst>
            <a:ext uri="{FF2B5EF4-FFF2-40B4-BE49-F238E27FC236}">
              <a16:creationId xmlns:a16="http://schemas.microsoft.com/office/drawing/2014/main" id="{6E1FB238-DF25-460F-86E9-8C66A82FE1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a:extLst>
            <a:ext uri="{FF2B5EF4-FFF2-40B4-BE49-F238E27FC236}">
              <a16:creationId xmlns:a16="http://schemas.microsoft.com/office/drawing/2014/main" id="{5D090A0A-4C38-46B8-AAAD-A74E6827B22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a:extLst>
            <a:ext uri="{FF2B5EF4-FFF2-40B4-BE49-F238E27FC236}">
              <a16:creationId xmlns:a16="http://schemas.microsoft.com/office/drawing/2014/main" id="{DA1114AE-D05A-4166-A674-6BFB3111FBB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a:extLst>
            <a:ext uri="{FF2B5EF4-FFF2-40B4-BE49-F238E27FC236}">
              <a16:creationId xmlns:a16="http://schemas.microsoft.com/office/drawing/2014/main" id="{3CC41A2F-47B4-421B-A248-82A756B3DA4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6" name="正方形/長方形 405">
          <a:extLst>
            <a:ext uri="{FF2B5EF4-FFF2-40B4-BE49-F238E27FC236}">
              <a16:creationId xmlns:a16="http://schemas.microsoft.com/office/drawing/2014/main" id="{5A1825AE-45D4-4A21-9327-D4CE6AE4FA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7" name="正方形/長方形 406">
          <a:extLst>
            <a:ext uri="{FF2B5EF4-FFF2-40B4-BE49-F238E27FC236}">
              <a16:creationId xmlns:a16="http://schemas.microsoft.com/office/drawing/2014/main" id="{32139D56-AB5E-4076-B7FA-DE71D87692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8" name="正方形/長方形 407">
          <a:extLst>
            <a:ext uri="{FF2B5EF4-FFF2-40B4-BE49-F238E27FC236}">
              <a16:creationId xmlns:a16="http://schemas.microsoft.com/office/drawing/2014/main" id="{C702BD82-A9EB-4163-BC47-35579FDB41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9" name="正方形/長方形 408">
          <a:extLst>
            <a:ext uri="{FF2B5EF4-FFF2-40B4-BE49-F238E27FC236}">
              <a16:creationId xmlns:a16="http://schemas.microsoft.com/office/drawing/2014/main" id="{26ED4C54-036A-4F16-AB18-AB9CCF8694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0" name="正方形/長方形 409">
          <a:extLst>
            <a:ext uri="{FF2B5EF4-FFF2-40B4-BE49-F238E27FC236}">
              <a16:creationId xmlns:a16="http://schemas.microsoft.com/office/drawing/2014/main" id="{90D30959-F3F1-4104-A032-E09FE08985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1" name="正方形/長方形 410">
          <a:extLst>
            <a:ext uri="{FF2B5EF4-FFF2-40B4-BE49-F238E27FC236}">
              <a16:creationId xmlns:a16="http://schemas.microsoft.com/office/drawing/2014/main" id="{5D1E371F-81EA-4723-B161-2439948793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2" name="正方形/長方形 411">
          <a:extLst>
            <a:ext uri="{FF2B5EF4-FFF2-40B4-BE49-F238E27FC236}">
              <a16:creationId xmlns:a16="http://schemas.microsoft.com/office/drawing/2014/main" id="{426A3C3B-4322-408B-8A74-F5C55BDC2D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3" name="正方形/長方形 412">
          <a:extLst>
            <a:ext uri="{FF2B5EF4-FFF2-40B4-BE49-F238E27FC236}">
              <a16:creationId xmlns:a16="http://schemas.microsoft.com/office/drawing/2014/main" id="{523F099C-A0D5-4763-A6DF-9A5A3F608AA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4" name="正方形/長方形 413">
          <a:extLst>
            <a:ext uri="{FF2B5EF4-FFF2-40B4-BE49-F238E27FC236}">
              <a16:creationId xmlns:a16="http://schemas.microsoft.com/office/drawing/2014/main" id="{8D0B1B3A-6D89-4BC0-A1F8-A0BD3273AC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5" name="正方形/長方形 414">
          <a:extLst>
            <a:ext uri="{FF2B5EF4-FFF2-40B4-BE49-F238E27FC236}">
              <a16:creationId xmlns:a16="http://schemas.microsoft.com/office/drawing/2014/main" id="{8CC55315-0424-4BF9-B327-50003EE95A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6" name="正方形/長方形 415">
          <a:extLst>
            <a:ext uri="{FF2B5EF4-FFF2-40B4-BE49-F238E27FC236}">
              <a16:creationId xmlns:a16="http://schemas.microsoft.com/office/drawing/2014/main" id="{DD1E151C-2315-4704-A745-4B5AD02939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7" name="正方形/長方形 416">
          <a:extLst>
            <a:ext uri="{FF2B5EF4-FFF2-40B4-BE49-F238E27FC236}">
              <a16:creationId xmlns:a16="http://schemas.microsoft.com/office/drawing/2014/main" id="{B061EFD2-4B1D-446D-A1E4-D800E605C6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8" name="正方形/長方形 417">
          <a:extLst>
            <a:ext uri="{FF2B5EF4-FFF2-40B4-BE49-F238E27FC236}">
              <a16:creationId xmlns:a16="http://schemas.microsoft.com/office/drawing/2014/main" id="{D3B2A061-2193-410A-9361-2AA03440ED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9" name="正方形/長方形 418">
          <a:extLst>
            <a:ext uri="{FF2B5EF4-FFF2-40B4-BE49-F238E27FC236}">
              <a16:creationId xmlns:a16="http://schemas.microsoft.com/office/drawing/2014/main" id="{794C5EB1-90F7-4ECA-B1AF-5685E4A614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0" name="正方形/長方形 419">
          <a:extLst>
            <a:ext uri="{FF2B5EF4-FFF2-40B4-BE49-F238E27FC236}">
              <a16:creationId xmlns:a16="http://schemas.microsoft.com/office/drawing/2014/main" id="{9A0F39FB-DFA0-4AD4-AF34-A5C2BFA138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1" name="正方形/長方形 420">
          <a:extLst>
            <a:ext uri="{FF2B5EF4-FFF2-40B4-BE49-F238E27FC236}">
              <a16:creationId xmlns:a16="http://schemas.microsoft.com/office/drawing/2014/main" id="{BE3A30EB-DBE2-49A7-BE74-1557D95767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2" name="テキスト ボックス 421">
          <a:extLst>
            <a:ext uri="{FF2B5EF4-FFF2-40B4-BE49-F238E27FC236}">
              <a16:creationId xmlns:a16="http://schemas.microsoft.com/office/drawing/2014/main" id="{175E341B-2E31-4413-A5E9-A92D2DFC92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3" name="直線コネクタ 422">
          <a:extLst>
            <a:ext uri="{FF2B5EF4-FFF2-40B4-BE49-F238E27FC236}">
              <a16:creationId xmlns:a16="http://schemas.microsoft.com/office/drawing/2014/main" id="{27C40A4A-2B1A-42DB-8E04-4A0BE0AE30C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4" name="テキスト ボックス 423">
          <a:extLst>
            <a:ext uri="{FF2B5EF4-FFF2-40B4-BE49-F238E27FC236}">
              <a16:creationId xmlns:a16="http://schemas.microsoft.com/office/drawing/2014/main" id="{28EB1A74-33B5-439F-9954-DA2390A6451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5" name="直線コネクタ 424">
          <a:extLst>
            <a:ext uri="{FF2B5EF4-FFF2-40B4-BE49-F238E27FC236}">
              <a16:creationId xmlns:a16="http://schemas.microsoft.com/office/drawing/2014/main" id="{A074ED3B-93E9-4D4F-85D0-B509CE1B34E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6" name="テキスト ボックス 425">
          <a:extLst>
            <a:ext uri="{FF2B5EF4-FFF2-40B4-BE49-F238E27FC236}">
              <a16:creationId xmlns:a16="http://schemas.microsoft.com/office/drawing/2014/main" id="{ADBB6AA9-FD9B-4EE6-BF05-B0579CEF007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7" name="直線コネクタ 426">
          <a:extLst>
            <a:ext uri="{FF2B5EF4-FFF2-40B4-BE49-F238E27FC236}">
              <a16:creationId xmlns:a16="http://schemas.microsoft.com/office/drawing/2014/main" id="{4766619B-42A2-4A86-8303-E59575B207F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8" name="テキスト ボックス 427">
          <a:extLst>
            <a:ext uri="{FF2B5EF4-FFF2-40B4-BE49-F238E27FC236}">
              <a16:creationId xmlns:a16="http://schemas.microsoft.com/office/drawing/2014/main" id="{B3B4A1C9-59D5-4D1F-969F-18078C4FA54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9" name="直線コネクタ 428">
          <a:extLst>
            <a:ext uri="{FF2B5EF4-FFF2-40B4-BE49-F238E27FC236}">
              <a16:creationId xmlns:a16="http://schemas.microsoft.com/office/drawing/2014/main" id="{B9CE725D-FA8A-48BD-A75E-EB76D516852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0" name="テキスト ボックス 429">
          <a:extLst>
            <a:ext uri="{FF2B5EF4-FFF2-40B4-BE49-F238E27FC236}">
              <a16:creationId xmlns:a16="http://schemas.microsoft.com/office/drawing/2014/main" id="{A7FBBFE2-1E29-428C-B193-D7A15798487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1" name="直線コネクタ 430">
          <a:extLst>
            <a:ext uri="{FF2B5EF4-FFF2-40B4-BE49-F238E27FC236}">
              <a16:creationId xmlns:a16="http://schemas.microsoft.com/office/drawing/2014/main" id="{585B5552-CB58-4C78-B2DA-42C05CE2555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2" name="テキスト ボックス 431">
          <a:extLst>
            <a:ext uri="{FF2B5EF4-FFF2-40B4-BE49-F238E27FC236}">
              <a16:creationId xmlns:a16="http://schemas.microsoft.com/office/drawing/2014/main" id="{9E7E392C-5239-4122-9330-7464CD8767D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3" name="直線コネクタ 432">
          <a:extLst>
            <a:ext uri="{FF2B5EF4-FFF2-40B4-BE49-F238E27FC236}">
              <a16:creationId xmlns:a16="http://schemas.microsoft.com/office/drawing/2014/main" id="{F36D7219-E532-4E6F-BDF8-78D7130F6EA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4" name="テキスト ボックス 433">
          <a:extLst>
            <a:ext uri="{FF2B5EF4-FFF2-40B4-BE49-F238E27FC236}">
              <a16:creationId xmlns:a16="http://schemas.microsoft.com/office/drawing/2014/main" id="{244E3F7D-5D57-400E-82E2-BF388CE0B96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5" name="直線コネクタ 434">
          <a:extLst>
            <a:ext uri="{FF2B5EF4-FFF2-40B4-BE49-F238E27FC236}">
              <a16:creationId xmlns:a16="http://schemas.microsoft.com/office/drawing/2014/main" id="{6645FC47-992D-4D1B-B648-1C0AA4A3A85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6" name="テキスト ボックス 435">
          <a:extLst>
            <a:ext uri="{FF2B5EF4-FFF2-40B4-BE49-F238E27FC236}">
              <a16:creationId xmlns:a16="http://schemas.microsoft.com/office/drawing/2014/main" id="{DD036F1A-292F-42B5-9540-EF9A5A3B116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7" name="【消防施設】&#10;有形固定資産減価償却率グラフ枠">
          <a:extLst>
            <a:ext uri="{FF2B5EF4-FFF2-40B4-BE49-F238E27FC236}">
              <a16:creationId xmlns:a16="http://schemas.microsoft.com/office/drawing/2014/main" id="{64B481EF-991C-430A-9C36-F7A8A740B6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438" name="直線コネクタ 437">
          <a:extLst>
            <a:ext uri="{FF2B5EF4-FFF2-40B4-BE49-F238E27FC236}">
              <a16:creationId xmlns:a16="http://schemas.microsoft.com/office/drawing/2014/main" id="{034D7728-2FD0-43BC-BA2E-79FD1E9B37C2}"/>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439" name="【消防施設】&#10;有形固定資産減価償却率最小値テキスト">
          <a:extLst>
            <a:ext uri="{FF2B5EF4-FFF2-40B4-BE49-F238E27FC236}">
              <a16:creationId xmlns:a16="http://schemas.microsoft.com/office/drawing/2014/main" id="{551A5B3D-D327-492A-A0E4-C51C0BDC6743}"/>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440" name="直線コネクタ 439">
          <a:extLst>
            <a:ext uri="{FF2B5EF4-FFF2-40B4-BE49-F238E27FC236}">
              <a16:creationId xmlns:a16="http://schemas.microsoft.com/office/drawing/2014/main" id="{94A03171-89EA-46CE-B881-19E2F2C1B125}"/>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441" name="【消防施設】&#10;有形固定資産減価償却率最大値テキスト">
          <a:extLst>
            <a:ext uri="{FF2B5EF4-FFF2-40B4-BE49-F238E27FC236}">
              <a16:creationId xmlns:a16="http://schemas.microsoft.com/office/drawing/2014/main" id="{E59278F1-2F70-43BB-A7DE-F263C388A0B9}"/>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442" name="直線コネクタ 441">
          <a:extLst>
            <a:ext uri="{FF2B5EF4-FFF2-40B4-BE49-F238E27FC236}">
              <a16:creationId xmlns:a16="http://schemas.microsoft.com/office/drawing/2014/main" id="{094E1AC7-6F93-4427-83C8-B03CDE90DFC1}"/>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443" name="【消防施設】&#10;有形固定資産減価償却率平均値テキスト">
          <a:extLst>
            <a:ext uri="{FF2B5EF4-FFF2-40B4-BE49-F238E27FC236}">
              <a16:creationId xmlns:a16="http://schemas.microsoft.com/office/drawing/2014/main" id="{2CEAB221-4A89-4249-A73A-6CD794B5212D}"/>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444" name="フローチャート: 判断 443">
          <a:extLst>
            <a:ext uri="{FF2B5EF4-FFF2-40B4-BE49-F238E27FC236}">
              <a16:creationId xmlns:a16="http://schemas.microsoft.com/office/drawing/2014/main" id="{E5EA47D4-1AB8-4803-AF0A-57D85B0DEF69}"/>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445" name="フローチャート: 判断 444">
          <a:extLst>
            <a:ext uri="{FF2B5EF4-FFF2-40B4-BE49-F238E27FC236}">
              <a16:creationId xmlns:a16="http://schemas.microsoft.com/office/drawing/2014/main" id="{9DAA83FA-85BD-4C94-8B5D-2DA33B2685F2}"/>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446" name="フローチャート: 判断 445">
          <a:extLst>
            <a:ext uri="{FF2B5EF4-FFF2-40B4-BE49-F238E27FC236}">
              <a16:creationId xmlns:a16="http://schemas.microsoft.com/office/drawing/2014/main" id="{BA2A5D20-AC7E-47CA-B05B-2CE2CC1E3813}"/>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137795</xdr:rowOff>
    </xdr:from>
    <xdr:to>
      <xdr:col>72</xdr:col>
      <xdr:colOff>38100</xdr:colOff>
      <xdr:row>82</xdr:row>
      <xdr:rowOff>67945</xdr:rowOff>
    </xdr:to>
    <xdr:sp macro="" textlink="">
      <xdr:nvSpPr>
        <xdr:cNvPr id="447" name="フローチャート: 判断 446">
          <a:extLst>
            <a:ext uri="{FF2B5EF4-FFF2-40B4-BE49-F238E27FC236}">
              <a16:creationId xmlns:a16="http://schemas.microsoft.com/office/drawing/2014/main" id="{81A42190-6808-482F-8DC1-8F7ED3850AC7}"/>
            </a:ext>
          </a:extLst>
        </xdr:cNvPr>
        <xdr:cNvSpPr/>
      </xdr:nvSpPr>
      <xdr:spPr>
        <a:xfrm>
          <a:off x="13652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448" name="フローチャート: 判断 447">
          <a:extLst>
            <a:ext uri="{FF2B5EF4-FFF2-40B4-BE49-F238E27FC236}">
              <a16:creationId xmlns:a16="http://schemas.microsoft.com/office/drawing/2014/main" id="{0E56365A-DF20-471D-BFEE-3B9F2F176880}"/>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0BFA7639-3CEA-4040-BF42-2EED843C5EE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C58497AF-DAE0-4BCE-8CD4-DB407675CD2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5A5C61FB-5DA4-4F49-9B3A-2F959D04E0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3975B92A-80D4-4046-B558-954C3F6EB6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26D2EA17-BB52-4A23-A189-CAC048C1044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107314</xdr:rowOff>
    </xdr:from>
    <xdr:to>
      <xdr:col>85</xdr:col>
      <xdr:colOff>177800</xdr:colOff>
      <xdr:row>85</xdr:row>
      <xdr:rowOff>37464</xdr:rowOff>
    </xdr:to>
    <xdr:sp macro="" textlink="">
      <xdr:nvSpPr>
        <xdr:cNvPr id="454" name="楕円 453">
          <a:extLst>
            <a:ext uri="{FF2B5EF4-FFF2-40B4-BE49-F238E27FC236}">
              <a16:creationId xmlns:a16="http://schemas.microsoft.com/office/drawing/2014/main" id="{99F982C9-B2E7-4B13-B19A-187026BB1786}"/>
            </a:ext>
          </a:extLst>
        </xdr:cNvPr>
        <xdr:cNvSpPr/>
      </xdr:nvSpPr>
      <xdr:spPr>
        <a:xfrm>
          <a:off x="16268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85741</xdr:rowOff>
    </xdr:from>
    <xdr:ext cx="405111" cy="259045"/>
    <xdr:sp macro="" textlink="">
      <xdr:nvSpPr>
        <xdr:cNvPr id="455" name="【消防施設】&#10;有形固定資産減価償却率該当値テキスト">
          <a:extLst>
            <a:ext uri="{FF2B5EF4-FFF2-40B4-BE49-F238E27FC236}">
              <a16:creationId xmlns:a16="http://schemas.microsoft.com/office/drawing/2014/main" id="{4BA12852-F7C8-4DB5-9669-2A797FF49290}"/>
            </a:ext>
          </a:extLst>
        </xdr:cNvPr>
        <xdr:cNvSpPr txBox="1"/>
      </xdr:nvSpPr>
      <xdr:spPr>
        <a:xfrm>
          <a:off x="16357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61595</xdr:rowOff>
    </xdr:from>
    <xdr:to>
      <xdr:col>81</xdr:col>
      <xdr:colOff>101600</xdr:colOff>
      <xdr:row>84</xdr:row>
      <xdr:rowOff>163195</xdr:rowOff>
    </xdr:to>
    <xdr:sp macro="" textlink="">
      <xdr:nvSpPr>
        <xdr:cNvPr id="456" name="楕円 455">
          <a:extLst>
            <a:ext uri="{FF2B5EF4-FFF2-40B4-BE49-F238E27FC236}">
              <a16:creationId xmlns:a16="http://schemas.microsoft.com/office/drawing/2014/main" id="{CBD5B404-A3A7-4B74-9E39-41EFF919E151}"/>
            </a:ext>
          </a:extLst>
        </xdr:cNvPr>
        <xdr:cNvSpPr/>
      </xdr:nvSpPr>
      <xdr:spPr>
        <a:xfrm>
          <a:off x="1543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112395</xdr:rowOff>
    </xdr:from>
    <xdr:to>
      <xdr:col>85</xdr:col>
      <xdr:colOff>127000</xdr:colOff>
      <xdr:row>84</xdr:row>
      <xdr:rowOff>158114</xdr:rowOff>
    </xdr:to>
    <xdr:cxnSp macro="">
      <xdr:nvCxnSpPr>
        <xdr:cNvPr id="457" name="直線コネクタ 456">
          <a:extLst>
            <a:ext uri="{FF2B5EF4-FFF2-40B4-BE49-F238E27FC236}">
              <a16:creationId xmlns:a16="http://schemas.microsoft.com/office/drawing/2014/main" id="{114CDF84-2602-4F82-A2A6-0C125E435738}"/>
            </a:ext>
          </a:extLst>
        </xdr:cNvPr>
        <xdr:cNvCxnSpPr/>
      </xdr:nvCxnSpPr>
      <xdr:spPr>
        <a:xfrm>
          <a:off x="15481300" y="145141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63500</xdr:rowOff>
    </xdr:from>
    <xdr:to>
      <xdr:col>76</xdr:col>
      <xdr:colOff>165100</xdr:colOff>
      <xdr:row>84</xdr:row>
      <xdr:rowOff>165100</xdr:rowOff>
    </xdr:to>
    <xdr:sp macro="" textlink="">
      <xdr:nvSpPr>
        <xdr:cNvPr id="458" name="楕円 457">
          <a:extLst>
            <a:ext uri="{FF2B5EF4-FFF2-40B4-BE49-F238E27FC236}">
              <a16:creationId xmlns:a16="http://schemas.microsoft.com/office/drawing/2014/main" id="{E6B2144E-B67E-4DFC-A1A1-116C6C35214D}"/>
            </a:ext>
          </a:extLst>
        </xdr:cNvPr>
        <xdr:cNvSpPr/>
      </xdr:nvSpPr>
      <xdr:spPr>
        <a:xfrm>
          <a:off x="1454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112395</xdr:rowOff>
    </xdr:from>
    <xdr:to>
      <xdr:col>81</xdr:col>
      <xdr:colOff>50800</xdr:colOff>
      <xdr:row>84</xdr:row>
      <xdr:rowOff>114300</xdr:rowOff>
    </xdr:to>
    <xdr:cxnSp macro="">
      <xdr:nvCxnSpPr>
        <xdr:cNvPr id="459" name="直線コネクタ 458">
          <a:extLst>
            <a:ext uri="{FF2B5EF4-FFF2-40B4-BE49-F238E27FC236}">
              <a16:creationId xmlns:a16="http://schemas.microsoft.com/office/drawing/2014/main" id="{76CE76A0-E767-4AD9-8F00-29FDB357F93F}"/>
            </a:ext>
          </a:extLst>
        </xdr:cNvPr>
        <xdr:cNvCxnSpPr/>
      </xdr:nvCxnSpPr>
      <xdr:spPr>
        <a:xfrm flipV="1">
          <a:off x="14592300" y="14514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460" name="楕円 459">
          <a:extLst>
            <a:ext uri="{FF2B5EF4-FFF2-40B4-BE49-F238E27FC236}">
              <a16:creationId xmlns:a16="http://schemas.microsoft.com/office/drawing/2014/main" id="{0717A100-2419-4876-9C24-5459723AFDDB}"/>
            </a:ext>
          </a:extLst>
        </xdr:cNvPr>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84</xdr:row>
      <xdr:rowOff>114300</xdr:rowOff>
    </xdr:to>
    <xdr:cxnSp macro="">
      <xdr:nvCxnSpPr>
        <xdr:cNvPr id="461" name="直線コネクタ 460">
          <a:extLst>
            <a:ext uri="{FF2B5EF4-FFF2-40B4-BE49-F238E27FC236}">
              <a16:creationId xmlns:a16="http://schemas.microsoft.com/office/drawing/2014/main" id="{1DFE55A4-6025-4ECE-8E65-5C65FFB6968E}"/>
            </a:ext>
          </a:extLst>
        </xdr:cNvPr>
        <xdr:cNvCxnSpPr/>
      </xdr:nvCxnSpPr>
      <xdr:spPr>
        <a:xfrm>
          <a:off x="13703300" y="140970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97789</xdr:rowOff>
    </xdr:from>
    <xdr:to>
      <xdr:col>67</xdr:col>
      <xdr:colOff>101600</xdr:colOff>
      <xdr:row>82</xdr:row>
      <xdr:rowOff>27939</xdr:rowOff>
    </xdr:to>
    <xdr:sp macro="" textlink="">
      <xdr:nvSpPr>
        <xdr:cNvPr id="462" name="楕円 461">
          <a:extLst>
            <a:ext uri="{FF2B5EF4-FFF2-40B4-BE49-F238E27FC236}">
              <a16:creationId xmlns:a16="http://schemas.microsoft.com/office/drawing/2014/main" id="{5ABC8D3C-387D-408F-AABD-DCEF605AE184}"/>
            </a:ext>
          </a:extLst>
        </xdr:cNvPr>
        <xdr:cNvSpPr/>
      </xdr:nvSpPr>
      <xdr:spPr>
        <a:xfrm>
          <a:off x="12763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148589</xdr:rowOff>
    </xdr:from>
    <xdr:to>
      <xdr:col>71</xdr:col>
      <xdr:colOff>177800</xdr:colOff>
      <xdr:row>82</xdr:row>
      <xdr:rowOff>38100</xdr:rowOff>
    </xdr:to>
    <xdr:cxnSp macro="">
      <xdr:nvCxnSpPr>
        <xdr:cNvPr id="463" name="直線コネクタ 462">
          <a:extLst>
            <a:ext uri="{FF2B5EF4-FFF2-40B4-BE49-F238E27FC236}">
              <a16:creationId xmlns:a16="http://schemas.microsoft.com/office/drawing/2014/main" id="{F10ADEA5-BB5C-45C1-AE5C-C000819212A3}"/>
            </a:ext>
          </a:extLst>
        </xdr:cNvPr>
        <xdr:cNvCxnSpPr/>
      </xdr:nvCxnSpPr>
      <xdr:spPr>
        <a:xfrm>
          <a:off x="12814300" y="140360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464" name="n_1aveValue【消防施設】&#10;有形固定資産減価償却率">
          <a:extLst>
            <a:ext uri="{FF2B5EF4-FFF2-40B4-BE49-F238E27FC236}">
              <a16:creationId xmlns:a16="http://schemas.microsoft.com/office/drawing/2014/main" id="{AC7770B8-C8CC-417C-B9B8-8298D771939D}"/>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465" name="n_2aveValue【消防施設】&#10;有形固定資産減価償却率">
          <a:extLst>
            <a:ext uri="{FF2B5EF4-FFF2-40B4-BE49-F238E27FC236}">
              <a16:creationId xmlns:a16="http://schemas.microsoft.com/office/drawing/2014/main" id="{C543C89C-576E-401F-B7F4-53F884813C4A}"/>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84472</xdr:rowOff>
    </xdr:from>
    <xdr:ext cx="405111" cy="259045"/>
    <xdr:sp macro="" textlink="">
      <xdr:nvSpPr>
        <xdr:cNvPr id="466" name="n_3aveValue【消防施設】&#10;有形固定資産減価償却率">
          <a:extLst>
            <a:ext uri="{FF2B5EF4-FFF2-40B4-BE49-F238E27FC236}">
              <a16:creationId xmlns:a16="http://schemas.microsoft.com/office/drawing/2014/main" id="{CB3644AB-D003-47AE-88C6-B9787CD08C82}"/>
            </a:ext>
          </a:extLst>
        </xdr:cNvPr>
        <xdr:cNvSpPr txBox="1"/>
      </xdr:nvSpPr>
      <xdr:spPr>
        <a:xfrm>
          <a:off x="13500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467" name="n_4aveValue【消防施設】&#10;有形固定資産減価償却率">
          <a:extLst>
            <a:ext uri="{FF2B5EF4-FFF2-40B4-BE49-F238E27FC236}">
              <a16:creationId xmlns:a16="http://schemas.microsoft.com/office/drawing/2014/main" id="{3E1E633F-A34B-4718-BA87-E990248BF875}"/>
            </a:ext>
          </a:extLst>
        </xdr:cNvPr>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154322</xdr:rowOff>
    </xdr:from>
    <xdr:ext cx="405111" cy="259045"/>
    <xdr:sp macro="" textlink="">
      <xdr:nvSpPr>
        <xdr:cNvPr id="468" name="n_1mainValue【消防施設】&#10;有形固定資産減価償却率">
          <a:extLst>
            <a:ext uri="{FF2B5EF4-FFF2-40B4-BE49-F238E27FC236}">
              <a16:creationId xmlns:a16="http://schemas.microsoft.com/office/drawing/2014/main" id="{C575CEA9-2223-4163-86DA-1E341FA68725}"/>
            </a:ext>
          </a:extLst>
        </xdr:cNvPr>
        <xdr:cNvSpPr txBox="1"/>
      </xdr:nvSpPr>
      <xdr:spPr>
        <a:xfrm>
          <a:off x="15266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156227</xdr:rowOff>
    </xdr:from>
    <xdr:ext cx="405111" cy="259045"/>
    <xdr:sp macro="" textlink="">
      <xdr:nvSpPr>
        <xdr:cNvPr id="469" name="n_2mainValue【消防施設】&#10;有形固定資産減価償却率">
          <a:extLst>
            <a:ext uri="{FF2B5EF4-FFF2-40B4-BE49-F238E27FC236}">
              <a16:creationId xmlns:a16="http://schemas.microsoft.com/office/drawing/2014/main" id="{DBA2B575-7619-410C-B4F2-6C0A7B3F8FFD}"/>
            </a:ext>
          </a:extLst>
        </xdr:cNvPr>
        <xdr:cNvSpPr txBox="1"/>
      </xdr:nvSpPr>
      <xdr:spPr>
        <a:xfrm>
          <a:off x="14389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80027</xdr:rowOff>
    </xdr:from>
    <xdr:ext cx="405111" cy="259045"/>
    <xdr:sp macro="" textlink="">
      <xdr:nvSpPr>
        <xdr:cNvPr id="470" name="n_3mainValue【消防施設】&#10;有形固定資産減価償却率">
          <a:extLst>
            <a:ext uri="{FF2B5EF4-FFF2-40B4-BE49-F238E27FC236}">
              <a16:creationId xmlns:a16="http://schemas.microsoft.com/office/drawing/2014/main" id="{6F51C8FD-93A1-489A-80D5-196DC4916E31}"/>
            </a:ext>
          </a:extLst>
        </xdr:cNvPr>
        <xdr:cNvSpPr txBox="1"/>
      </xdr:nvSpPr>
      <xdr:spPr>
        <a:xfrm>
          <a:off x="13500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471" name="n_4mainValue【消防施設】&#10;有形固定資産減価償却率">
          <a:extLst>
            <a:ext uri="{FF2B5EF4-FFF2-40B4-BE49-F238E27FC236}">
              <a16:creationId xmlns:a16="http://schemas.microsoft.com/office/drawing/2014/main" id="{DC259DC3-1776-441C-B2C2-567182DC0530}"/>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a:extLst>
            <a:ext uri="{FF2B5EF4-FFF2-40B4-BE49-F238E27FC236}">
              <a16:creationId xmlns:a16="http://schemas.microsoft.com/office/drawing/2014/main" id="{9504CE61-DA04-400E-AFB3-DDFC10AB17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a:extLst>
            <a:ext uri="{FF2B5EF4-FFF2-40B4-BE49-F238E27FC236}">
              <a16:creationId xmlns:a16="http://schemas.microsoft.com/office/drawing/2014/main" id="{E4F98D3D-14BB-4CD9-95EA-E5D3751B3A0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a:extLst>
            <a:ext uri="{FF2B5EF4-FFF2-40B4-BE49-F238E27FC236}">
              <a16:creationId xmlns:a16="http://schemas.microsoft.com/office/drawing/2014/main" id="{B51371A1-FED6-4CA2-8B6A-4F0B62BB8E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a:extLst>
            <a:ext uri="{FF2B5EF4-FFF2-40B4-BE49-F238E27FC236}">
              <a16:creationId xmlns:a16="http://schemas.microsoft.com/office/drawing/2014/main" id="{4740B11E-A4CC-430B-9038-A196BBA9E2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a:extLst>
            <a:ext uri="{FF2B5EF4-FFF2-40B4-BE49-F238E27FC236}">
              <a16:creationId xmlns:a16="http://schemas.microsoft.com/office/drawing/2014/main" id="{7A674DBB-1656-4878-AF3B-1462D6A813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a:extLst>
            <a:ext uri="{FF2B5EF4-FFF2-40B4-BE49-F238E27FC236}">
              <a16:creationId xmlns:a16="http://schemas.microsoft.com/office/drawing/2014/main" id="{DBBD5D56-33A9-4032-B1AA-B973CFFCE0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a:extLst>
            <a:ext uri="{FF2B5EF4-FFF2-40B4-BE49-F238E27FC236}">
              <a16:creationId xmlns:a16="http://schemas.microsoft.com/office/drawing/2014/main" id="{05F24CB5-4CF6-4C46-9E1E-EBB69DAEAD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a:extLst>
            <a:ext uri="{FF2B5EF4-FFF2-40B4-BE49-F238E27FC236}">
              <a16:creationId xmlns:a16="http://schemas.microsoft.com/office/drawing/2014/main" id="{20AAF22F-5E92-43B4-AB71-244F8350FC8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0" name="テキスト ボックス 479">
          <a:extLst>
            <a:ext uri="{FF2B5EF4-FFF2-40B4-BE49-F238E27FC236}">
              <a16:creationId xmlns:a16="http://schemas.microsoft.com/office/drawing/2014/main" id="{5C4510F7-BAFE-4AB5-A05C-F36BB925395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1" name="直線コネクタ 480">
          <a:extLst>
            <a:ext uri="{FF2B5EF4-FFF2-40B4-BE49-F238E27FC236}">
              <a16:creationId xmlns:a16="http://schemas.microsoft.com/office/drawing/2014/main" id="{4C43C7E3-ABF0-4FF4-851B-EB7EE727FE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2" name="直線コネクタ 481">
          <a:extLst>
            <a:ext uri="{FF2B5EF4-FFF2-40B4-BE49-F238E27FC236}">
              <a16:creationId xmlns:a16="http://schemas.microsoft.com/office/drawing/2014/main" id="{E7C1ECBA-30BB-4CDB-B2D8-F3B248BF6DB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3" name="テキスト ボックス 482">
          <a:extLst>
            <a:ext uri="{FF2B5EF4-FFF2-40B4-BE49-F238E27FC236}">
              <a16:creationId xmlns:a16="http://schemas.microsoft.com/office/drawing/2014/main" id="{7759B631-C26F-40F7-A87E-32666C4DEED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4" name="直線コネクタ 483">
          <a:extLst>
            <a:ext uri="{FF2B5EF4-FFF2-40B4-BE49-F238E27FC236}">
              <a16:creationId xmlns:a16="http://schemas.microsoft.com/office/drawing/2014/main" id="{D84D23E3-C24E-4745-9445-6153A979D56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5" name="テキスト ボックス 484">
          <a:extLst>
            <a:ext uri="{FF2B5EF4-FFF2-40B4-BE49-F238E27FC236}">
              <a16:creationId xmlns:a16="http://schemas.microsoft.com/office/drawing/2014/main" id="{71DF614D-4DEF-42CE-BDDC-C93E01C4E84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6" name="直線コネクタ 485">
          <a:extLst>
            <a:ext uri="{FF2B5EF4-FFF2-40B4-BE49-F238E27FC236}">
              <a16:creationId xmlns:a16="http://schemas.microsoft.com/office/drawing/2014/main" id="{BB35FF82-93FD-4ED0-8208-B625300D8C8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7" name="テキスト ボックス 486">
          <a:extLst>
            <a:ext uri="{FF2B5EF4-FFF2-40B4-BE49-F238E27FC236}">
              <a16:creationId xmlns:a16="http://schemas.microsoft.com/office/drawing/2014/main" id="{81A84F2C-297C-44E4-9AC8-15C391084AA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8" name="直線コネクタ 487">
          <a:extLst>
            <a:ext uri="{FF2B5EF4-FFF2-40B4-BE49-F238E27FC236}">
              <a16:creationId xmlns:a16="http://schemas.microsoft.com/office/drawing/2014/main" id="{E9770566-8216-4734-A83C-E5CBA3D9233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9" name="テキスト ボックス 488">
          <a:extLst>
            <a:ext uri="{FF2B5EF4-FFF2-40B4-BE49-F238E27FC236}">
              <a16:creationId xmlns:a16="http://schemas.microsoft.com/office/drawing/2014/main" id="{069BE376-F623-469A-8179-5381997C23C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0" name="直線コネクタ 489">
          <a:extLst>
            <a:ext uri="{FF2B5EF4-FFF2-40B4-BE49-F238E27FC236}">
              <a16:creationId xmlns:a16="http://schemas.microsoft.com/office/drawing/2014/main" id="{D6D18997-BA66-411A-ABF0-1A62EBCC2F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1" name="テキスト ボックス 490">
          <a:extLst>
            <a:ext uri="{FF2B5EF4-FFF2-40B4-BE49-F238E27FC236}">
              <a16:creationId xmlns:a16="http://schemas.microsoft.com/office/drawing/2014/main" id="{DEC63F71-8149-478C-B61E-7889051C15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2" name="【消防施設】&#10;一人当たり面積グラフ枠">
          <a:extLst>
            <a:ext uri="{FF2B5EF4-FFF2-40B4-BE49-F238E27FC236}">
              <a16:creationId xmlns:a16="http://schemas.microsoft.com/office/drawing/2014/main" id="{34524C34-A2EC-457F-B105-4DDE4C8FC8C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493" name="直線コネクタ 492">
          <a:extLst>
            <a:ext uri="{FF2B5EF4-FFF2-40B4-BE49-F238E27FC236}">
              <a16:creationId xmlns:a16="http://schemas.microsoft.com/office/drawing/2014/main" id="{48908298-DA43-4219-913A-166D5D4C190E}"/>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494" name="【消防施設】&#10;一人当たり面積最小値テキスト">
          <a:extLst>
            <a:ext uri="{FF2B5EF4-FFF2-40B4-BE49-F238E27FC236}">
              <a16:creationId xmlns:a16="http://schemas.microsoft.com/office/drawing/2014/main" id="{56017008-56AF-4EC8-A62A-905FE1B911BD}"/>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495" name="直線コネクタ 494">
          <a:extLst>
            <a:ext uri="{FF2B5EF4-FFF2-40B4-BE49-F238E27FC236}">
              <a16:creationId xmlns:a16="http://schemas.microsoft.com/office/drawing/2014/main" id="{6DE0C80A-58EC-4E86-B375-B254CCD1F378}"/>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496" name="【消防施設】&#10;一人当たり面積最大値テキスト">
          <a:extLst>
            <a:ext uri="{FF2B5EF4-FFF2-40B4-BE49-F238E27FC236}">
              <a16:creationId xmlns:a16="http://schemas.microsoft.com/office/drawing/2014/main" id="{29BA4092-5756-43E6-AAFB-3C3D47EE78A9}"/>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497" name="直線コネクタ 496">
          <a:extLst>
            <a:ext uri="{FF2B5EF4-FFF2-40B4-BE49-F238E27FC236}">
              <a16:creationId xmlns:a16="http://schemas.microsoft.com/office/drawing/2014/main" id="{486BC172-B279-488D-94FF-623C69236D39}"/>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498" name="【消防施設】&#10;一人当たり面積平均値テキスト">
          <a:extLst>
            <a:ext uri="{FF2B5EF4-FFF2-40B4-BE49-F238E27FC236}">
              <a16:creationId xmlns:a16="http://schemas.microsoft.com/office/drawing/2014/main" id="{1F48EA44-B5CB-4DC2-B11D-975749A6F4FF}"/>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499" name="フローチャート: 判断 498">
          <a:extLst>
            <a:ext uri="{FF2B5EF4-FFF2-40B4-BE49-F238E27FC236}">
              <a16:creationId xmlns:a16="http://schemas.microsoft.com/office/drawing/2014/main" id="{303A1F08-55AC-4CC9-8668-12ACC116B3ED}"/>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500" name="フローチャート: 判断 499">
          <a:extLst>
            <a:ext uri="{FF2B5EF4-FFF2-40B4-BE49-F238E27FC236}">
              <a16:creationId xmlns:a16="http://schemas.microsoft.com/office/drawing/2014/main" id="{F1D36132-6DE8-4FCE-91EF-71405AC59CFF}"/>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501" name="フローチャート: 判断 500">
          <a:extLst>
            <a:ext uri="{FF2B5EF4-FFF2-40B4-BE49-F238E27FC236}">
              <a16:creationId xmlns:a16="http://schemas.microsoft.com/office/drawing/2014/main" id="{888FEC3E-4A49-4C73-B3F7-5D2D44B44028}"/>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97943</xdr:rowOff>
    </xdr:from>
    <xdr:to>
      <xdr:col>102</xdr:col>
      <xdr:colOff>165100</xdr:colOff>
      <xdr:row>86</xdr:row>
      <xdr:rowOff>28093</xdr:rowOff>
    </xdr:to>
    <xdr:sp macro="" textlink="">
      <xdr:nvSpPr>
        <xdr:cNvPr id="502" name="フローチャート: 判断 501">
          <a:extLst>
            <a:ext uri="{FF2B5EF4-FFF2-40B4-BE49-F238E27FC236}">
              <a16:creationId xmlns:a16="http://schemas.microsoft.com/office/drawing/2014/main" id="{3A26A5C9-11A6-4CCD-B28A-47DAFA5B0581}"/>
            </a:ext>
          </a:extLst>
        </xdr:cNvPr>
        <xdr:cNvSpPr/>
      </xdr:nvSpPr>
      <xdr:spPr>
        <a:xfrm>
          <a:off x="19494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03" name="フローチャート: 判断 502">
          <a:extLst>
            <a:ext uri="{FF2B5EF4-FFF2-40B4-BE49-F238E27FC236}">
              <a16:creationId xmlns:a16="http://schemas.microsoft.com/office/drawing/2014/main" id="{F2F0CF52-BF12-446A-B61A-73C5914A95BD}"/>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DAB98493-914E-49BB-8909-2393DFA96B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45EA60E0-7740-4AA2-94E2-790817CE424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2E565709-C52C-401B-8C7A-5DB42E187E4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id="{0901EA51-DD61-435B-8CF5-DA9EDF9B72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36424E75-B668-414C-813E-DFBFC321724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106172</xdr:rowOff>
    </xdr:from>
    <xdr:to>
      <xdr:col>116</xdr:col>
      <xdr:colOff>114300</xdr:colOff>
      <xdr:row>86</xdr:row>
      <xdr:rowOff>36322</xdr:rowOff>
    </xdr:to>
    <xdr:sp macro="" textlink="">
      <xdr:nvSpPr>
        <xdr:cNvPr id="509" name="楕円 508">
          <a:extLst>
            <a:ext uri="{FF2B5EF4-FFF2-40B4-BE49-F238E27FC236}">
              <a16:creationId xmlns:a16="http://schemas.microsoft.com/office/drawing/2014/main" id="{EA09373E-91DC-45AB-8633-464D4E68D0E1}"/>
            </a:ext>
          </a:extLst>
        </xdr:cNvPr>
        <xdr:cNvSpPr/>
      </xdr:nvSpPr>
      <xdr:spPr>
        <a:xfrm>
          <a:off x="221107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510" name="【消防施設】&#10;一人当たり面積該当値テキスト">
          <a:extLst>
            <a:ext uri="{FF2B5EF4-FFF2-40B4-BE49-F238E27FC236}">
              <a16:creationId xmlns:a16="http://schemas.microsoft.com/office/drawing/2014/main" id="{57FB9A92-5E77-43A1-8F39-D598CB523735}"/>
            </a:ext>
          </a:extLst>
        </xdr:cNvPr>
        <xdr:cNvSpPr txBox="1"/>
      </xdr:nvSpPr>
      <xdr:spPr>
        <a:xfrm>
          <a:off x="22199600" y="14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107544</xdr:rowOff>
    </xdr:from>
    <xdr:to>
      <xdr:col>112</xdr:col>
      <xdr:colOff>38100</xdr:colOff>
      <xdr:row>86</xdr:row>
      <xdr:rowOff>37694</xdr:rowOff>
    </xdr:to>
    <xdr:sp macro="" textlink="">
      <xdr:nvSpPr>
        <xdr:cNvPr id="511" name="楕円 510">
          <a:extLst>
            <a:ext uri="{FF2B5EF4-FFF2-40B4-BE49-F238E27FC236}">
              <a16:creationId xmlns:a16="http://schemas.microsoft.com/office/drawing/2014/main" id="{744BB6CF-CEB6-4EE2-9BE2-5FED7F9F39FB}"/>
            </a:ext>
          </a:extLst>
        </xdr:cNvPr>
        <xdr:cNvSpPr/>
      </xdr:nvSpPr>
      <xdr:spPr>
        <a:xfrm>
          <a:off x="21272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156972</xdr:rowOff>
    </xdr:from>
    <xdr:to>
      <xdr:col>116</xdr:col>
      <xdr:colOff>63500</xdr:colOff>
      <xdr:row>85</xdr:row>
      <xdr:rowOff>158344</xdr:rowOff>
    </xdr:to>
    <xdr:cxnSp macro="">
      <xdr:nvCxnSpPr>
        <xdr:cNvPr id="512" name="直線コネクタ 511">
          <a:extLst>
            <a:ext uri="{FF2B5EF4-FFF2-40B4-BE49-F238E27FC236}">
              <a16:creationId xmlns:a16="http://schemas.microsoft.com/office/drawing/2014/main" id="{9564F596-3586-487C-B90C-B8AF89545518}"/>
            </a:ext>
          </a:extLst>
        </xdr:cNvPr>
        <xdr:cNvCxnSpPr/>
      </xdr:nvCxnSpPr>
      <xdr:spPr>
        <a:xfrm flipV="1">
          <a:off x="21323300" y="1473022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96571</xdr:rowOff>
    </xdr:from>
    <xdr:to>
      <xdr:col>107</xdr:col>
      <xdr:colOff>101600</xdr:colOff>
      <xdr:row>86</xdr:row>
      <xdr:rowOff>26721</xdr:rowOff>
    </xdr:to>
    <xdr:sp macro="" textlink="">
      <xdr:nvSpPr>
        <xdr:cNvPr id="513" name="楕円 512">
          <a:extLst>
            <a:ext uri="{FF2B5EF4-FFF2-40B4-BE49-F238E27FC236}">
              <a16:creationId xmlns:a16="http://schemas.microsoft.com/office/drawing/2014/main" id="{FA2DB6D7-9680-459F-A8A2-7B5CA40AE865}"/>
            </a:ext>
          </a:extLst>
        </xdr:cNvPr>
        <xdr:cNvSpPr/>
      </xdr:nvSpPr>
      <xdr:spPr>
        <a:xfrm>
          <a:off x="20383500" y="14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147371</xdr:rowOff>
    </xdr:from>
    <xdr:to>
      <xdr:col>111</xdr:col>
      <xdr:colOff>177800</xdr:colOff>
      <xdr:row>85</xdr:row>
      <xdr:rowOff>158344</xdr:rowOff>
    </xdr:to>
    <xdr:cxnSp macro="">
      <xdr:nvCxnSpPr>
        <xdr:cNvPr id="514" name="直線コネクタ 513">
          <a:extLst>
            <a:ext uri="{FF2B5EF4-FFF2-40B4-BE49-F238E27FC236}">
              <a16:creationId xmlns:a16="http://schemas.microsoft.com/office/drawing/2014/main" id="{57140A0C-F18B-476F-8BF2-44A0E8DE8A3B}"/>
            </a:ext>
          </a:extLst>
        </xdr:cNvPr>
        <xdr:cNvCxnSpPr/>
      </xdr:nvCxnSpPr>
      <xdr:spPr>
        <a:xfrm>
          <a:off x="20434300" y="1472062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67768</xdr:rowOff>
    </xdr:from>
    <xdr:to>
      <xdr:col>102</xdr:col>
      <xdr:colOff>165100</xdr:colOff>
      <xdr:row>85</xdr:row>
      <xdr:rowOff>169368</xdr:rowOff>
    </xdr:to>
    <xdr:sp macro="" textlink="">
      <xdr:nvSpPr>
        <xdr:cNvPr id="515" name="楕円 514">
          <a:extLst>
            <a:ext uri="{FF2B5EF4-FFF2-40B4-BE49-F238E27FC236}">
              <a16:creationId xmlns:a16="http://schemas.microsoft.com/office/drawing/2014/main" id="{6356B504-8C6C-49EC-9B5D-1FFC53026EDA}"/>
            </a:ext>
          </a:extLst>
        </xdr:cNvPr>
        <xdr:cNvSpPr/>
      </xdr:nvSpPr>
      <xdr:spPr>
        <a:xfrm>
          <a:off x="19494500" y="146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118568</xdr:rowOff>
    </xdr:from>
    <xdr:to>
      <xdr:col>107</xdr:col>
      <xdr:colOff>50800</xdr:colOff>
      <xdr:row>85</xdr:row>
      <xdr:rowOff>147371</xdr:rowOff>
    </xdr:to>
    <xdr:cxnSp macro="">
      <xdr:nvCxnSpPr>
        <xdr:cNvPr id="516" name="直線コネクタ 515">
          <a:extLst>
            <a:ext uri="{FF2B5EF4-FFF2-40B4-BE49-F238E27FC236}">
              <a16:creationId xmlns:a16="http://schemas.microsoft.com/office/drawing/2014/main" id="{161E44AD-DF30-4506-A39D-1066252CD468}"/>
            </a:ext>
          </a:extLst>
        </xdr:cNvPr>
        <xdr:cNvCxnSpPr/>
      </xdr:nvCxnSpPr>
      <xdr:spPr>
        <a:xfrm>
          <a:off x="19545300" y="14691818"/>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70968</xdr:rowOff>
    </xdr:from>
    <xdr:to>
      <xdr:col>98</xdr:col>
      <xdr:colOff>38100</xdr:colOff>
      <xdr:row>86</xdr:row>
      <xdr:rowOff>1118</xdr:rowOff>
    </xdr:to>
    <xdr:sp macro="" textlink="">
      <xdr:nvSpPr>
        <xdr:cNvPr id="517" name="楕円 516">
          <a:extLst>
            <a:ext uri="{FF2B5EF4-FFF2-40B4-BE49-F238E27FC236}">
              <a16:creationId xmlns:a16="http://schemas.microsoft.com/office/drawing/2014/main" id="{6DBA595A-F95A-4B8E-8C4B-5B65B8849719}"/>
            </a:ext>
          </a:extLst>
        </xdr:cNvPr>
        <xdr:cNvSpPr/>
      </xdr:nvSpPr>
      <xdr:spPr>
        <a:xfrm>
          <a:off x="18605500" y="146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118568</xdr:rowOff>
    </xdr:from>
    <xdr:to>
      <xdr:col>102</xdr:col>
      <xdr:colOff>114300</xdr:colOff>
      <xdr:row>85</xdr:row>
      <xdr:rowOff>121768</xdr:rowOff>
    </xdr:to>
    <xdr:cxnSp macro="">
      <xdr:nvCxnSpPr>
        <xdr:cNvPr id="518" name="直線コネクタ 517">
          <a:extLst>
            <a:ext uri="{FF2B5EF4-FFF2-40B4-BE49-F238E27FC236}">
              <a16:creationId xmlns:a16="http://schemas.microsoft.com/office/drawing/2014/main" id="{35B7CA5F-8BB1-4D23-ACAF-E2BE7A34CEB9}"/>
            </a:ext>
          </a:extLst>
        </xdr:cNvPr>
        <xdr:cNvCxnSpPr/>
      </xdr:nvCxnSpPr>
      <xdr:spPr>
        <a:xfrm flipV="1">
          <a:off x="18656300" y="1469181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519" name="n_1aveValue【消防施設】&#10;一人当たり面積">
          <a:extLst>
            <a:ext uri="{FF2B5EF4-FFF2-40B4-BE49-F238E27FC236}">
              <a16:creationId xmlns:a16="http://schemas.microsoft.com/office/drawing/2014/main" id="{94B66CCF-C338-44EB-A6F1-0ED43FC25921}"/>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520" name="n_2aveValue【消防施設】&#10;一人当たり面積">
          <a:extLst>
            <a:ext uri="{FF2B5EF4-FFF2-40B4-BE49-F238E27FC236}">
              <a16:creationId xmlns:a16="http://schemas.microsoft.com/office/drawing/2014/main" id="{D2777AFC-BC6E-4AE2-AF36-408D6EC1CE33}"/>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19220</xdr:rowOff>
    </xdr:from>
    <xdr:ext cx="469744" cy="259045"/>
    <xdr:sp macro="" textlink="">
      <xdr:nvSpPr>
        <xdr:cNvPr id="521" name="n_3aveValue【消防施設】&#10;一人当たり面積">
          <a:extLst>
            <a:ext uri="{FF2B5EF4-FFF2-40B4-BE49-F238E27FC236}">
              <a16:creationId xmlns:a16="http://schemas.microsoft.com/office/drawing/2014/main" id="{35503869-F0C8-4C49-993F-B5FB4E9858D5}"/>
            </a:ext>
          </a:extLst>
        </xdr:cNvPr>
        <xdr:cNvSpPr txBox="1"/>
      </xdr:nvSpPr>
      <xdr:spPr>
        <a:xfrm>
          <a:off x="19310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522" name="n_4aveValue【消防施設】&#10;一人当たり面積">
          <a:extLst>
            <a:ext uri="{FF2B5EF4-FFF2-40B4-BE49-F238E27FC236}">
              <a16:creationId xmlns:a16="http://schemas.microsoft.com/office/drawing/2014/main" id="{B2A5EEE4-0E56-4184-9C42-340C265BFE50}"/>
            </a:ext>
          </a:extLst>
        </xdr:cNvPr>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28821</xdr:rowOff>
    </xdr:from>
    <xdr:ext cx="469744" cy="259045"/>
    <xdr:sp macro="" textlink="">
      <xdr:nvSpPr>
        <xdr:cNvPr id="523" name="n_1mainValue【消防施設】&#10;一人当たり面積">
          <a:extLst>
            <a:ext uri="{FF2B5EF4-FFF2-40B4-BE49-F238E27FC236}">
              <a16:creationId xmlns:a16="http://schemas.microsoft.com/office/drawing/2014/main" id="{CED41306-39B3-4B18-AB1A-E90279B02B88}"/>
            </a:ext>
          </a:extLst>
        </xdr:cNvPr>
        <xdr:cNvSpPr txBox="1"/>
      </xdr:nvSpPr>
      <xdr:spPr>
        <a:xfrm>
          <a:off x="210757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17848</xdr:rowOff>
    </xdr:from>
    <xdr:ext cx="469744" cy="259045"/>
    <xdr:sp macro="" textlink="">
      <xdr:nvSpPr>
        <xdr:cNvPr id="524" name="n_2mainValue【消防施設】&#10;一人当たり面積">
          <a:extLst>
            <a:ext uri="{FF2B5EF4-FFF2-40B4-BE49-F238E27FC236}">
              <a16:creationId xmlns:a16="http://schemas.microsoft.com/office/drawing/2014/main" id="{CA8EAD4D-FD73-4DD3-B214-EB6F4AC715E8}"/>
            </a:ext>
          </a:extLst>
        </xdr:cNvPr>
        <xdr:cNvSpPr txBox="1"/>
      </xdr:nvSpPr>
      <xdr:spPr>
        <a:xfrm>
          <a:off x="20199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14445</xdr:rowOff>
    </xdr:from>
    <xdr:ext cx="469744" cy="259045"/>
    <xdr:sp macro="" textlink="">
      <xdr:nvSpPr>
        <xdr:cNvPr id="525" name="n_3mainValue【消防施設】&#10;一人当たり面積">
          <a:extLst>
            <a:ext uri="{FF2B5EF4-FFF2-40B4-BE49-F238E27FC236}">
              <a16:creationId xmlns:a16="http://schemas.microsoft.com/office/drawing/2014/main" id="{437E6912-A5CA-4EF9-8202-2430190279AE}"/>
            </a:ext>
          </a:extLst>
        </xdr:cNvPr>
        <xdr:cNvSpPr txBox="1"/>
      </xdr:nvSpPr>
      <xdr:spPr>
        <a:xfrm>
          <a:off x="19310427" y="1441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17645</xdr:rowOff>
    </xdr:from>
    <xdr:ext cx="469744" cy="259045"/>
    <xdr:sp macro="" textlink="">
      <xdr:nvSpPr>
        <xdr:cNvPr id="526" name="n_4mainValue【消防施設】&#10;一人当たり面積">
          <a:extLst>
            <a:ext uri="{FF2B5EF4-FFF2-40B4-BE49-F238E27FC236}">
              <a16:creationId xmlns:a16="http://schemas.microsoft.com/office/drawing/2014/main" id="{FA4487B8-8051-4611-A702-4A9A23E2D945}"/>
            </a:ext>
          </a:extLst>
        </xdr:cNvPr>
        <xdr:cNvSpPr txBox="1"/>
      </xdr:nvSpPr>
      <xdr:spPr>
        <a:xfrm>
          <a:off x="18421427" y="144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7" name="正方形/長方形 526">
          <a:extLst>
            <a:ext uri="{FF2B5EF4-FFF2-40B4-BE49-F238E27FC236}">
              <a16:creationId xmlns:a16="http://schemas.microsoft.com/office/drawing/2014/main" id="{FF20533C-EB15-4E4D-9091-C89E5FBF2E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8" name="正方形/長方形 527">
          <a:extLst>
            <a:ext uri="{FF2B5EF4-FFF2-40B4-BE49-F238E27FC236}">
              <a16:creationId xmlns:a16="http://schemas.microsoft.com/office/drawing/2014/main" id="{945BE593-0867-453E-89BA-14BDDCC56E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9" name="正方形/長方形 528">
          <a:extLst>
            <a:ext uri="{FF2B5EF4-FFF2-40B4-BE49-F238E27FC236}">
              <a16:creationId xmlns:a16="http://schemas.microsoft.com/office/drawing/2014/main" id="{158CE99C-A936-461B-8AD8-ADB738E64A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0" name="正方形/長方形 529">
          <a:extLst>
            <a:ext uri="{FF2B5EF4-FFF2-40B4-BE49-F238E27FC236}">
              <a16:creationId xmlns:a16="http://schemas.microsoft.com/office/drawing/2014/main" id="{5F0F8204-42F7-46AE-B55E-7DCBD0B2F01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1" name="正方形/長方形 530">
          <a:extLst>
            <a:ext uri="{FF2B5EF4-FFF2-40B4-BE49-F238E27FC236}">
              <a16:creationId xmlns:a16="http://schemas.microsoft.com/office/drawing/2014/main" id="{61DDD1B8-7647-4617-95C3-46B0BFA4EB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2" name="正方形/長方形 531">
          <a:extLst>
            <a:ext uri="{FF2B5EF4-FFF2-40B4-BE49-F238E27FC236}">
              <a16:creationId xmlns:a16="http://schemas.microsoft.com/office/drawing/2014/main" id="{470DDBFF-E07A-4232-86E5-3A017AD885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3" name="正方形/長方形 532">
          <a:extLst>
            <a:ext uri="{FF2B5EF4-FFF2-40B4-BE49-F238E27FC236}">
              <a16:creationId xmlns:a16="http://schemas.microsoft.com/office/drawing/2014/main" id="{1A617DDA-8DA1-45D6-AB56-D571B58521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4" name="正方形/長方形 533">
          <a:extLst>
            <a:ext uri="{FF2B5EF4-FFF2-40B4-BE49-F238E27FC236}">
              <a16:creationId xmlns:a16="http://schemas.microsoft.com/office/drawing/2014/main" id="{B9B82048-9717-40DE-B2A2-0A5FFA823F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5" name="テキスト ボックス 534">
          <a:extLst>
            <a:ext uri="{FF2B5EF4-FFF2-40B4-BE49-F238E27FC236}">
              <a16:creationId xmlns:a16="http://schemas.microsoft.com/office/drawing/2014/main" id="{3F3AD331-DA1A-4073-B86A-E648330330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6" name="直線コネクタ 535">
          <a:extLst>
            <a:ext uri="{FF2B5EF4-FFF2-40B4-BE49-F238E27FC236}">
              <a16:creationId xmlns:a16="http://schemas.microsoft.com/office/drawing/2014/main" id="{8C186F2D-2E10-4CA8-B30F-5DA649FE55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7" name="テキスト ボックス 536">
          <a:extLst>
            <a:ext uri="{FF2B5EF4-FFF2-40B4-BE49-F238E27FC236}">
              <a16:creationId xmlns:a16="http://schemas.microsoft.com/office/drawing/2014/main" id="{F71C563A-EE3C-4DC4-B1A7-3E7360094D0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8" name="直線コネクタ 537">
          <a:extLst>
            <a:ext uri="{FF2B5EF4-FFF2-40B4-BE49-F238E27FC236}">
              <a16:creationId xmlns:a16="http://schemas.microsoft.com/office/drawing/2014/main" id="{6183FF6F-7BB8-4501-8D76-74DCE5476A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9" name="テキスト ボックス 538">
          <a:extLst>
            <a:ext uri="{FF2B5EF4-FFF2-40B4-BE49-F238E27FC236}">
              <a16:creationId xmlns:a16="http://schemas.microsoft.com/office/drawing/2014/main" id="{7C9B9568-74D2-4D49-8265-D07B0A9388D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0" name="直線コネクタ 539">
          <a:extLst>
            <a:ext uri="{FF2B5EF4-FFF2-40B4-BE49-F238E27FC236}">
              <a16:creationId xmlns:a16="http://schemas.microsoft.com/office/drawing/2014/main" id="{C67DE55C-9036-4664-AD6E-B418F2FD66C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1" name="テキスト ボックス 540">
          <a:extLst>
            <a:ext uri="{FF2B5EF4-FFF2-40B4-BE49-F238E27FC236}">
              <a16:creationId xmlns:a16="http://schemas.microsoft.com/office/drawing/2014/main" id="{09407E43-EC75-4B69-89DB-7449FCC7014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2" name="直線コネクタ 541">
          <a:extLst>
            <a:ext uri="{FF2B5EF4-FFF2-40B4-BE49-F238E27FC236}">
              <a16:creationId xmlns:a16="http://schemas.microsoft.com/office/drawing/2014/main" id="{A483DE8B-2846-4313-84DD-CF23991C7DE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3" name="テキスト ボックス 542">
          <a:extLst>
            <a:ext uri="{FF2B5EF4-FFF2-40B4-BE49-F238E27FC236}">
              <a16:creationId xmlns:a16="http://schemas.microsoft.com/office/drawing/2014/main" id="{87D7FC22-2205-4DCD-8251-F2C23F5787E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4" name="直線コネクタ 543">
          <a:extLst>
            <a:ext uri="{FF2B5EF4-FFF2-40B4-BE49-F238E27FC236}">
              <a16:creationId xmlns:a16="http://schemas.microsoft.com/office/drawing/2014/main" id="{4B3E5D1E-7B2E-4976-9921-3F6AE8CF0AC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5" name="テキスト ボックス 544">
          <a:extLst>
            <a:ext uri="{FF2B5EF4-FFF2-40B4-BE49-F238E27FC236}">
              <a16:creationId xmlns:a16="http://schemas.microsoft.com/office/drawing/2014/main" id="{1FBC8919-C810-41D8-AB3F-D0BB2A284C4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6" name="直線コネクタ 545">
          <a:extLst>
            <a:ext uri="{FF2B5EF4-FFF2-40B4-BE49-F238E27FC236}">
              <a16:creationId xmlns:a16="http://schemas.microsoft.com/office/drawing/2014/main" id="{B60FA3F0-3DC4-4A84-AF2F-9332FBB6DEA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7" name="テキスト ボックス 546">
          <a:extLst>
            <a:ext uri="{FF2B5EF4-FFF2-40B4-BE49-F238E27FC236}">
              <a16:creationId xmlns:a16="http://schemas.microsoft.com/office/drawing/2014/main" id="{40BF8D3C-A42D-498D-8025-CE601AFA6D8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8" name="直線コネクタ 547">
          <a:extLst>
            <a:ext uri="{FF2B5EF4-FFF2-40B4-BE49-F238E27FC236}">
              <a16:creationId xmlns:a16="http://schemas.microsoft.com/office/drawing/2014/main" id="{8E70B2BE-C631-4AF8-82BB-90B04AB1DB2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9" name="テキスト ボックス 548">
          <a:extLst>
            <a:ext uri="{FF2B5EF4-FFF2-40B4-BE49-F238E27FC236}">
              <a16:creationId xmlns:a16="http://schemas.microsoft.com/office/drawing/2014/main" id="{0CB6FD03-AB20-4031-AB65-3EC431F164F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0" name="直線コネクタ 549">
          <a:extLst>
            <a:ext uri="{FF2B5EF4-FFF2-40B4-BE49-F238E27FC236}">
              <a16:creationId xmlns:a16="http://schemas.microsoft.com/office/drawing/2014/main" id="{D2EFAC35-049B-4C31-860E-77399D8F275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庁舎】&#10;有形固定資産減価償却率グラフ枠">
          <a:extLst>
            <a:ext uri="{FF2B5EF4-FFF2-40B4-BE49-F238E27FC236}">
              <a16:creationId xmlns:a16="http://schemas.microsoft.com/office/drawing/2014/main" id="{30642E61-39F4-47D4-8052-3B123E329CB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552" name="直線コネクタ 551">
          <a:extLst>
            <a:ext uri="{FF2B5EF4-FFF2-40B4-BE49-F238E27FC236}">
              <a16:creationId xmlns:a16="http://schemas.microsoft.com/office/drawing/2014/main" id="{0B7CB2F8-CAD8-43A3-96A4-11F678E14FD5}"/>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3" name="【庁舎】&#10;有形固定資産減価償却率最小値テキスト">
          <a:extLst>
            <a:ext uri="{FF2B5EF4-FFF2-40B4-BE49-F238E27FC236}">
              <a16:creationId xmlns:a16="http://schemas.microsoft.com/office/drawing/2014/main" id="{363C0D45-556C-4384-989C-15BD05EC270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4" name="直線コネクタ 553">
          <a:extLst>
            <a:ext uri="{FF2B5EF4-FFF2-40B4-BE49-F238E27FC236}">
              <a16:creationId xmlns:a16="http://schemas.microsoft.com/office/drawing/2014/main" id="{0EE43A6B-2AD8-4EBA-8C62-821B2930D91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555" name="【庁舎】&#10;有形固定資産減価償却率最大値テキスト">
          <a:extLst>
            <a:ext uri="{FF2B5EF4-FFF2-40B4-BE49-F238E27FC236}">
              <a16:creationId xmlns:a16="http://schemas.microsoft.com/office/drawing/2014/main" id="{6BEC0D51-DF68-4A7C-8AC3-DF79A3B5DBAC}"/>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556" name="直線コネクタ 555">
          <a:extLst>
            <a:ext uri="{FF2B5EF4-FFF2-40B4-BE49-F238E27FC236}">
              <a16:creationId xmlns:a16="http://schemas.microsoft.com/office/drawing/2014/main" id="{BBB54348-1401-4B97-9FB7-53D8A5ED442C}"/>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557" name="【庁舎】&#10;有形固定資産減価償却率平均値テキスト">
          <a:extLst>
            <a:ext uri="{FF2B5EF4-FFF2-40B4-BE49-F238E27FC236}">
              <a16:creationId xmlns:a16="http://schemas.microsoft.com/office/drawing/2014/main" id="{BB6AA1A8-3DF0-4F88-8AB1-9364A6304637}"/>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558" name="フローチャート: 判断 557">
          <a:extLst>
            <a:ext uri="{FF2B5EF4-FFF2-40B4-BE49-F238E27FC236}">
              <a16:creationId xmlns:a16="http://schemas.microsoft.com/office/drawing/2014/main" id="{2D5CC8DD-9D5F-4A66-B999-9B87F55B39B6}"/>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559" name="フローチャート: 判断 558">
          <a:extLst>
            <a:ext uri="{FF2B5EF4-FFF2-40B4-BE49-F238E27FC236}">
              <a16:creationId xmlns:a16="http://schemas.microsoft.com/office/drawing/2014/main" id="{D1B687BD-7620-4DDA-9269-99F7DC0D7A1E}"/>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560" name="フローチャート: 判断 559">
          <a:extLst>
            <a:ext uri="{FF2B5EF4-FFF2-40B4-BE49-F238E27FC236}">
              <a16:creationId xmlns:a16="http://schemas.microsoft.com/office/drawing/2014/main" id="{43A609A1-87C3-48CC-B4EE-9932E3930955}"/>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561" name="フローチャート: 判断 560">
          <a:extLst>
            <a:ext uri="{FF2B5EF4-FFF2-40B4-BE49-F238E27FC236}">
              <a16:creationId xmlns:a16="http://schemas.microsoft.com/office/drawing/2014/main" id="{3805214C-DEDC-4814-8BBC-900897DC4F44}"/>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562" name="フローチャート: 判断 561">
          <a:extLst>
            <a:ext uri="{FF2B5EF4-FFF2-40B4-BE49-F238E27FC236}">
              <a16:creationId xmlns:a16="http://schemas.microsoft.com/office/drawing/2014/main" id="{F002B5D4-097A-43E3-AA99-AD8DCD9DC8C3}"/>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E0E14A9A-5F07-4B66-8BE5-41DC771B7F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9D6AB42D-9E50-4421-A36C-1FEEA8A4665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D8D8BDFB-A3CD-4D1F-82D7-EFC82CE8E2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912BE7C7-4DE2-4BBD-9D67-1F0386C41C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74CE4312-3236-4256-B3ED-6F4E575334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10705</xdr:rowOff>
    </xdr:from>
    <xdr:to>
      <xdr:col>85</xdr:col>
      <xdr:colOff>177800</xdr:colOff>
      <xdr:row>108</xdr:row>
      <xdr:rowOff>112305</xdr:rowOff>
    </xdr:to>
    <xdr:sp macro="" textlink="">
      <xdr:nvSpPr>
        <xdr:cNvPr id="568" name="楕円 567">
          <a:extLst>
            <a:ext uri="{FF2B5EF4-FFF2-40B4-BE49-F238E27FC236}">
              <a16:creationId xmlns:a16="http://schemas.microsoft.com/office/drawing/2014/main" id="{1B394B2C-8129-4595-BA8C-C21EAB23A3BA}"/>
            </a:ext>
          </a:extLst>
        </xdr:cNvPr>
        <xdr:cNvSpPr/>
      </xdr:nvSpPr>
      <xdr:spPr>
        <a:xfrm>
          <a:off x="162687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160582</xdr:rowOff>
    </xdr:from>
    <xdr:ext cx="405111" cy="259045"/>
    <xdr:sp macro="" textlink="">
      <xdr:nvSpPr>
        <xdr:cNvPr id="569" name="【庁舎】&#10;有形固定資産減価償却率該当値テキスト">
          <a:extLst>
            <a:ext uri="{FF2B5EF4-FFF2-40B4-BE49-F238E27FC236}">
              <a16:creationId xmlns:a16="http://schemas.microsoft.com/office/drawing/2014/main" id="{5FD7FEF6-C581-4D71-AC2B-D51127D2DAD9}"/>
            </a:ext>
          </a:extLst>
        </xdr:cNvPr>
        <xdr:cNvSpPr txBox="1"/>
      </xdr:nvSpPr>
      <xdr:spPr>
        <a:xfrm>
          <a:off x="16357600"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160927</xdr:rowOff>
    </xdr:from>
    <xdr:to>
      <xdr:col>81</xdr:col>
      <xdr:colOff>101600</xdr:colOff>
      <xdr:row>108</xdr:row>
      <xdr:rowOff>91077</xdr:rowOff>
    </xdr:to>
    <xdr:sp macro="" textlink="">
      <xdr:nvSpPr>
        <xdr:cNvPr id="570" name="楕円 569">
          <a:extLst>
            <a:ext uri="{FF2B5EF4-FFF2-40B4-BE49-F238E27FC236}">
              <a16:creationId xmlns:a16="http://schemas.microsoft.com/office/drawing/2014/main" id="{934F54FB-F66B-424B-B1DF-F1C85E0B9E2F}"/>
            </a:ext>
          </a:extLst>
        </xdr:cNvPr>
        <xdr:cNvSpPr/>
      </xdr:nvSpPr>
      <xdr:spPr>
        <a:xfrm>
          <a:off x="15430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40277</xdr:rowOff>
    </xdr:from>
    <xdr:to>
      <xdr:col>85</xdr:col>
      <xdr:colOff>127000</xdr:colOff>
      <xdr:row>108</xdr:row>
      <xdr:rowOff>61505</xdr:rowOff>
    </xdr:to>
    <xdr:cxnSp macro="">
      <xdr:nvCxnSpPr>
        <xdr:cNvPr id="571" name="直線コネクタ 570">
          <a:extLst>
            <a:ext uri="{FF2B5EF4-FFF2-40B4-BE49-F238E27FC236}">
              <a16:creationId xmlns:a16="http://schemas.microsoft.com/office/drawing/2014/main" id="{5C90560E-A4BE-400E-A638-3A6AE684DC44}"/>
            </a:ext>
          </a:extLst>
        </xdr:cNvPr>
        <xdr:cNvCxnSpPr/>
      </xdr:nvCxnSpPr>
      <xdr:spPr>
        <a:xfrm>
          <a:off x="15481300" y="1855687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149498</xdr:rowOff>
    </xdr:from>
    <xdr:to>
      <xdr:col>76</xdr:col>
      <xdr:colOff>165100</xdr:colOff>
      <xdr:row>108</xdr:row>
      <xdr:rowOff>79648</xdr:rowOff>
    </xdr:to>
    <xdr:sp macro="" textlink="">
      <xdr:nvSpPr>
        <xdr:cNvPr id="572" name="楕円 571">
          <a:extLst>
            <a:ext uri="{FF2B5EF4-FFF2-40B4-BE49-F238E27FC236}">
              <a16:creationId xmlns:a16="http://schemas.microsoft.com/office/drawing/2014/main" id="{A1C02788-7A04-4784-B148-236C4190B2C2}"/>
            </a:ext>
          </a:extLst>
        </xdr:cNvPr>
        <xdr:cNvSpPr/>
      </xdr:nvSpPr>
      <xdr:spPr>
        <a:xfrm>
          <a:off x="14541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28848</xdr:rowOff>
    </xdr:from>
    <xdr:to>
      <xdr:col>81</xdr:col>
      <xdr:colOff>50800</xdr:colOff>
      <xdr:row>108</xdr:row>
      <xdr:rowOff>40277</xdr:rowOff>
    </xdr:to>
    <xdr:cxnSp macro="">
      <xdr:nvCxnSpPr>
        <xdr:cNvPr id="573" name="直線コネクタ 572">
          <a:extLst>
            <a:ext uri="{FF2B5EF4-FFF2-40B4-BE49-F238E27FC236}">
              <a16:creationId xmlns:a16="http://schemas.microsoft.com/office/drawing/2014/main" id="{7BC6A73E-A663-4829-B94B-8E50210CE297}"/>
            </a:ext>
          </a:extLst>
        </xdr:cNvPr>
        <xdr:cNvCxnSpPr/>
      </xdr:nvCxnSpPr>
      <xdr:spPr>
        <a:xfrm>
          <a:off x="14592300" y="1854544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xdr:rowOff>
    </xdr:from>
    <xdr:to>
      <xdr:col>72</xdr:col>
      <xdr:colOff>38100</xdr:colOff>
      <xdr:row>107</xdr:row>
      <xdr:rowOff>113937</xdr:rowOff>
    </xdr:to>
    <xdr:sp macro="" textlink="">
      <xdr:nvSpPr>
        <xdr:cNvPr id="574" name="楕円 573">
          <a:extLst>
            <a:ext uri="{FF2B5EF4-FFF2-40B4-BE49-F238E27FC236}">
              <a16:creationId xmlns:a16="http://schemas.microsoft.com/office/drawing/2014/main" id="{624CF96B-71BE-48AA-A5F6-91F29ECE48C9}"/>
            </a:ext>
          </a:extLst>
        </xdr:cNvPr>
        <xdr:cNvSpPr/>
      </xdr:nvSpPr>
      <xdr:spPr>
        <a:xfrm>
          <a:off x="13652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63137</xdr:rowOff>
    </xdr:from>
    <xdr:to>
      <xdr:col>76</xdr:col>
      <xdr:colOff>114300</xdr:colOff>
      <xdr:row>108</xdr:row>
      <xdr:rowOff>28848</xdr:rowOff>
    </xdr:to>
    <xdr:cxnSp macro="">
      <xdr:nvCxnSpPr>
        <xdr:cNvPr id="575" name="直線コネクタ 574">
          <a:extLst>
            <a:ext uri="{FF2B5EF4-FFF2-40B4-BE49-F238E27FC236}">
              <a16:creationId xmlns:a16="http://schemas.microsoft.com/office/drawing/2014/main" id="{97BAFB96-1689-47C2-97BA-8D2EF9A8A915}"/>
            </a:ext>
          </a:extLst>
        </xdr:cNvPr>
        <xdr:cNvCxnSpPr/>
      </xdr:nvCxnSpPr>
      <xdr:spPr>
        <a:xfrm>
          <a:off x="13703300" y="184082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2539</xdr:rowOff>
    </xdr:from>
    <xdr:to>
      <xdr:col>67</xdr:col>
      <xdr:colOff>101600</xdr:colOff>
      <xdr:row>107</xdr:row>
      <xdr:rowOff>104139</xdr:rowOff>
    </xdr:to>
    <xdr:sp macro="" textlink="">
      <xdr:nvSpPr>
        <xdr:cNvPr id="576" name="楕円 575">
          <a:extLst>
            <a:ext uri="{FF2B5EF4-FFF2-40B4-BE49-F238E27FC236}">
              <a16:creationId xmlns:a16="http://schemas.microsoft.com/office/drawing/2014/main" id="{01C1A5B0-C007-469D-83B9-8A386D60E96F}"/>
            </a:ext>
          </a:extLst>
        </xdr:cNvPr>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53339</xdr:rowOff>
    </xdr:from>
    <xdr:to>
      <xdr:col>71</xdr:col>
      <xdr:colOff>177800</xdr:colOff>
      <xdr:row>107</xdr:row>
      <xdr:rowOff>63137</xdr:rowOff>
    </xdr:to>
    <xdr:cxnSp macro="">
      <xdr:nvCxnSpPr>
        <xdr:cNvPr id="577" name="直線コネクタ 576">
          <a:extLst>
            <a:ext uri="{FF2B5EF4-FFF2-40B4-BE49-F238E27FC236}">
              <a16:creationId xmlns:a16="http://schemas.microsoft.com/office/drawing/2014/main" id="{63DDBFA1-D0AA-4506-8977-68EB404AEDB1}"/>
            </a:ext>
          </a:extLst>
        </xdr:cNvPr>
        <xdr:cNvCxnSpPr/>
      </xdr:nvCxnSpPr>
      <xdr:spPr>
        <a:xfrm>
          <a:off x="12814300" y="183984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578" name="n_1aveValue【庁舎】&#10;有形固定資産減価償却率">
          <a:extLst>
            <a:ext uri="{FF2B5EF4-FFF2-40B4-BE49-F238E27FC236}">
              <a16:creationId xmlns:a16="http://schemas.microsoft.com/office/drawing/2014/main" id="{AB8CD75F-237E-481F-813F-7B8B8A3E442D}"/>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579" name="n_2aveValue【庁舎】&#10;有形固定資産減価償却率">
          <a:extLst>
            <a:ext uri="{FF2B5EF4-FFF2-40B4-BE49-F238E27FC236}">
              <a16:creationId xmlns:a16="http://schemas.microsoft.com/office/drawing/2014/main" id="{8D1813F4-08B1-4E0E-9C6A-801278DB5A08}"/>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580" name="n_3aveValue【庁舎】&#10;有形固定資産減価償却率">
          <a:extLst>
            <a:ext uri="{FF2B5EF4-FFF2-40B4-BE49-F238E27FC236}">
              <a16:creationId xmlns:a16="http://schemas.microsoft.com/office/drawing/2014/main" id="{6A0BEBFD-E9D0-4E1C-8C0A-449CDB1206D2}"/>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581" name="n_4aveValue【庁舎】&#10;有形固定資産減価償却率">
          <a:extLst>
            <a:ext uri="{FF2B5EF4-FFF2-40B4-BE49-F238E27FC236}">
              <a16:creationId xmlns:a16="http://schemas.microsoft.com/office/drawing/2014/main" id="{3F1A1247-D670-48F3-98A9-59462E01183D}"/>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82204</xdr:rowOff>
    </xdr:from>
    <xdr:ext cx="405111" cy="259045"/>
    <xdr:sp macro="" textlink="">
      <xdr:nvSpPr>
        <xdr:cNvPr id="582" name="n_1mainValue【庁舎】&#10;有形固定資産減価償却率">
          <a:extLst>
            <a:ext uri="{FF2B5EF4-FFF2-40B4-BE49-F238E27FC236}">
              <a16:creationId xmlns:a16="http://schemas.microsoft.com/office/drawing/2014/main" id="{41019ECC-D35B-4D9D-A347-9E4DCAC58AD2}"/>
            </a:ext>
          </a:extLst>
        </xdr:cNvPr>
        <xdr:cNvSpPr txBox="1"/>
      </xdr:nvSpPr>
      <xdr:spPr>
        <a:xfrm>
          <a:off x="152660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70775</xdr:rowOff>
    </xdr:from>
    <xdr:ext cx="405111" cy="259045"/>
    <xdr:sp macro="" textlink="">
      <xdr:nvSpPr>
        <xdr:cNvPr id="583" name="n_2mainValue【庁舎】&#10;有形固定資産減価償却率">
          <a:extLst>
            <a:ext uri="{FF2B5EF4-FFF2-40B4-BE49-F238E27FC236}">
              <a16:creationId xmlns:a16="http://schemas.microsoft.com/office/drawing/2014/main" id="{B051CC95-85FF-42FD-BDFE-F8DA976ECBF1}"/>
            </a:ext>
          </a:extLst>
        </xdr:cNvPr>
        <xdr:cNvSpPr txBox="1"/>
      </xdr:nvSpPr>
      <xdr:spPr>
        <a:xfrm>
          <a:off x="14389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105064</xdr:rowOff>
    </xdr:from>
    <xdr:ext cx="405111" cy="259045"/>
    <xdr:sp macro="" textlink="">
      <xdr:nvSpPr>
        <xdr:cNvPr id="584" name="n_3mainValue【庁舎】&#10;有形固定資産減価償却率">
          <a:extLst>
            <a:ext uri="{FF2B5EF4-FFF2-40B4-BE49-F238E27FC236}">
              <a16:creationId xmlns:a16="http://schemas.microsoft.com/office/drawing/2014/main" id="{49696B46-63D2-412E-82C1-10821A9347E9}"/>
            </a:ext>
          </a:extLst>
        </xdr:cNvPr>
        <xdr:cNvSpPr txBox="1"/>
      </xdr:nvSpPr>
      <xdr:spPr>
        <a:xfrm>
          <a:off x="13500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585" name="n_4mainValue【庁舎】&#10;有形固定資産減価償却率">
          <a:extLst>
            <a:ext uri="{FF2B5EF4-FFF2-40B4-BE49-F238E27FC236}">
              <a16:creationId xmlns:a16="http://schemas.microsoft.com/office/drawing/2014/main" id="{0AAC06D9-9553-44E7-BF5A-15D86471A057}"/>
            </a:ext>
          </a:extLst>
        </xdr:cNvPr>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a:extLst>
            <a:ext uri="{FF2B5EF4-FFF2-40B4-BE49-F238E27FC236}">
              <a16:creationId xmlns:a16="http://schemas.microsoft.com/office/drawing/2014/main" id="{240BB96F-3105-446D-A452-72E1C4F36D0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a:extLst>
            <a:ext uri="{FF2B5EF4-FFF2-40B4-BE49-F238E27FC236}">
              <a16:creationId xmlns:a16="http://schemas.microsoft.com/office/drawing/2014/main" id="{7637C5BF-F12F-46A5-A1CF-59050CC1A1B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a:extLst>
            <a:ext uri="{FF2B5EF4-FFF2-40B4-BE49-F238E27FC236}">
              <a16:creationId xmlns:a16="http://schemas.microsoft.com/office/drawing/2014/main" id="{AA7BC1C3-013E-4E6D-B893-2B61C5B264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a:extLst>
            <a:ext uri="{FF2B5EF4-FFF2-40B4-BE49-F238E27FC236}">
              <a16:creationId xmlns:a16="http://schemas.microsoft.com/office/drawing/2014/main" id="{50CDD6BE-5148-4F4F-B9BB-7AFF6E835F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a:extLst>
            <a:ext uri="{FF2B5EF4-FFF2-40B4-BE49-F238E27FC236}">
              <a16:creationId xmlns:a16="http://schemas.microsoft.com/office/drawing/2014/main" id="{11024D41-0B98-4EDC-8DEB-14BF37FB15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a:extLst>
            <a:ext uri="{FF2B5EF4-FFF2-40B4-BE49-F238E27FC236}">
              <a16:creationId xmlns:a16="http://schemas.microsoft.com/office/drawing/2014/main" id="{993E5870-C056-4FE1-B1D5-68EA36734D6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a:extLst>
            <a:ext uri="{FF2B5EF4-FFF2-40B4-BE49-F238E27FC236}">
              <a16:creationId xmlns:a16="http://schemas.microsoft.com/office/drawing/2014/main" id="{241C35F8-2997-4C8D-8DD8-E81C300439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a:extLst>
            <a:ext uri="{FF2B5EF4-FFF2-40B4-BE49-F238E27FC236}">
              <a16:creationId xmlns:a16="http://schemas.microsoft.com/office/drawing/2014/main" id="{81525910-6671-44C8-ABFB-18A32364BA9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a:extLst>
            <a:ext uri="{FF2B5EF4-FFF2-40B4-BE49-F238E27FC236}">
              <a16:creationId xmlns:a16="http://schemas.microsoft.com/office/drawing/2014/main" id="{EDC18DF4-43C0-4B60-81F9-6055691D21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a:extLst>
            <a:ext uri="{FF2B5EF4-FFF2-40B4-BE49-F238E27FC236}">
              <a16:creationId xmlns:a16="http://schemas.microsoft.com/office/drawing/2014/main" id="{19D4ACF2-58E3-43FC-9F10-C918B7E989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6" name="直線コネクタ 595">
          <a:extLst>
            <a:ext uri="{FF2B5EF4-FFF2-40B4-BE49-F238E27FC236}">
              <a16:creationId xmlns:a16="http://schemas.microsoft.com/office/drawing/2014/main" id="{213AC022-E1EB-4EA4-9FF6-1A31DFAE486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7" name="テキスト ボックス 596">
          <a:extLst>
            <a:ext uri="{FF2B5EF4-FFF2-40B4-BE49-F238E27FC236}">
              <a16:creationId xmlns:a16="http://schemas.microsoft.com/office/drawing/2014/main" id="{1D6CEAC6-4AD2-4FBD-8AAD-0ABA7A52D2B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8" name="直線コネクタ 597">
          <a:extLst>
            <a:ext uri="{FF2B5EF4-FFF2-40B4-BE49-F238E27FC236}">
              <a16:creationId xmlns:a16="http://schemas.microsoft.com/office/drawing/2014/main" id="{4AF7E110-DC05-44A6-B86D-7790F2BCEF3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9" name="テキスト ボックス 598">
          <a:extLst>
            <a:ext uri="{FF2B5EF4-FFF2-40B4-BE49-F238E27FC236}">
              <a16:creationId xmlns:a16="http://schemas.microsoft.com/office/drawing/2014/main" id="{7CE20990-74EF-40E1-B892-AC160CF1AD7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0" name="直線コネクタ 599">
          <a:extLst>
            <a:ext uri="{FF2B5EF4-FFF2-40B4-BE49-F238E27FC236}">
              <a16:creationId xmlns:a16="http://schemas.microsoft.com/office/drawing/2014/main" id="{123FD6E8-BFCD-4A87-B408-3F47B19F725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1" name="テキスト ボックス 600">
          <a:extLst>
            <a:ext uri="{FF2B5EF4-FFF2-40B4-BE49-F238E27FC236}">
              <a16:creationId xmlns:a16="http://schemas.microsoft.com/office/drawing/2014/main" id="{283A9366-8500-4FFD-BD5A-8978B3EBAB7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2" name="直線コネクタ 601">
          <a:extLst>
            <a:ext uri="{FF2B5EF4-FFF2-40B4-BE49-F238E27FC236}">
              <a16:creationId xmlns:a16="http://schemas.microsoft.com/office/drawing/2014/main" id="{436EDD7D-CD62-41A7-8E77-ECA6FBC8CD1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3" name="テキスト ボックス 602">
          <a:extLst>
            <a:ext uri="{FF2B5EF4-FFF2-40B4-BE49-F238E27FC236}">
              <a16:creationId xmlns:a16="http://schemas.microsoft.com/office/drawing/2014/main" id="{64278AE6-6899-4A83-9EA4-FFDE20B11A9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4" name="直線コネクタ 603">
          <a:extLst>
            <a:ext uri="{FF2B5EF4-FFF2-40B4-BE49-F238E27FC236}">
              <a16:creationId xmlns:a16="http://schemas.microsoft.com/office/drawing/2014/main" id="{67AD052B-CEBA-4021-934F-98524390FF7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5" name="テキスト ボックス 604">
          <a:extLst>
            <a:ext uri="{FF2B5EF4-FFF2-40B4-BE49-F238E27FC236}">
              <a16:creationId xmlns:a16="http://schemas.microsoft.com/office/drawing/2014/main" id="{7241F850-7498-49F0-B24F-AE84B9A3210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6" name="直線コネクタ 605">
          <a:extLst>
            <a:ext uri="{FF2B5EF4-FFF2-40B4-BE49-F238E27FC236}">
              <a16:creationId xmlns:a16="http://schemas.microsoft.com/office/drawing/2014/main" id="{B88F339C-270C-46DE-B7D8-3275B11849D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7" name="テキスト ボックス 606">
          <a:extLst>
            <a:ext uri="{FF2B5EF4-FFF2-40B4-BE49-F238E27FC236}">
              <a16:creationId xmlns:a16="http://schemas.microsoft.com/office/drawing/2014/main" id="{1091F3D0-5D20-4DBF-927D-5F3D369C9F1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E56372D4-785D-4894-8557-92F9C900CD3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4413713D-E358-479E-8C9A-18BE57A01A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庁舎】&#10;一人当たり面積グラフ枠">
          <a:extLst>
            <a:ext uri="{FF2B5EF4-FFF2-40B4-BE49-F238E27FC236}">
              <a16:creationId xmlns:a16="http://schemas.microsoft.com/office/drawing/2014/main" id="{1BADE5A4-E999-4729-AE46-02E310DDE1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611" name="直線コネクタ 610">
          <a:extLst>
            <a:ext uri="{FF2B5EF4-FFF2-40B4-BE49-F238E27FC236}">
              <a16:creationId xmlns:a16="http://schemas.microsoft.com/office/drawing/2014/main" id="{FC6AD1E6-B6A2-4758-A725-8086CFD0F6B5}"/>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12" name="【庁舎】&#10;一人当たり面積最小値テキスト">
          <a:extLst>
            <a:ext uri="{FF2B5EF4-FFF2-40B4-BE49-F238E27FC236}">
              <a16:creationId xmlns:a16="http://schemas.microsoft.com/office/drawing/2014/main" id="{0A13F08A-8A6C-40D4-8780-8A2DEA3B2272}"/>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13" name="直線コネクタ 612">
          <a:extLst>
            <a:ext uri="{FF2B5EF4-FFF2-40B4-BE49-F238E27FC236}">
              <a16:creationId xmlns:a16="http://schemas.microsoft.com/office/drawing/2014/main" id="{BFDC65E9-138C-440C-B1CC-553CF16DA11C}"/>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614" name="【庁舎】&#10;一人当たり面積最大値テキスト">
          <a:extLst>
            <a:ext uri="{FF2B5EF4-FFF2-40B4-BE49-F238E27FC236}">
              <a16:creationId xmlns:a16="http://schemas.microsoft.com/office/drawing/2014/main" id="{A7B7D737-5714-4BCE-9E0F-578E9FBC068E}"/>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615" name="直線コネクタ 614">
          <a:extLst>
            <a:ext uri="{FF2B5EF4-FFF2-40B4-BE49-F238E27FC236}">
              <a16:creationId xmlns:a16="http://schemas.microsoft.com/office/drawing/2014/main" id="{7603FBCF-A326-4CDD-BE1B-649864395DFA}"/>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616" name="【庁舎】&#10;一人当たり面積平均値テキスト">
          <a:extLst>
            <a:ext uri="{FF2B5EF4-FFF2-40B4-BE49-F238E27FC236}">
              <a16:creationId xmlns:a16="http://schemas.microsoft.com/office/drawing/2014/main" id="{C4B8BD77-FD00-4389-9A0C-0548A2895446}"/>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617" name="フローチャート: 判断 616">
          <a:extLst>
            <a:ext uri="{FF2B5EF4-FFF2-40B4-BE49-F238E27FC236}">
              <a16:creationId xmlns:a16="http://schemas.microsoft.com/office/drawing/2014/main" id="{4669333E-6E35-4A03-B02C-D80A1948EA55}"/>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618" name="フローチャート: 判断 617">
          <a:extLst>
            <a:ext uri="{FF2B5EF4-FFF2-40B4-BE49-F238E27FC236}">
              <a16:creationId xmlns:a16="http://schemas.microsoft.com/office/drawing/2014/main" id="{E53BA6ED-0B91-42FE-A7B5-B7DD89E0B634}"/>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619" name="フローチャート: 判断 618">
          <a:extLst>
            <a:ext uri="{FF2B5EF4-FFF2-40B4-BE49-F238E27FC236}">
              <a16:creationId xmlns:a16="http://schemas.microsoft.com/office/drawing/2014/main" id="{FFDD4AE0-78F2-4EF9-AB94-26EBB9BFD5E3}"/>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620" name="フローチャート: 判断 619">
          <a:extLst>
            <a:ext uri="{FF2B5EF4-FFF2-40B4-BE49-F238E27FC236}">
              <a16:creationId xmlns:a16="http://schemas.microsoft.com/office/drawing/2014/main" id="{5E59E5D4-6DEC-4DCE-8D77-1E5357C1D4C8}"/>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621" name="フローチャート: 判断 620">
          <a:extLst>
            <a:ext uri="{FF2B5EF4-FFF2-40B4-BE49-F238E27FC236}">
              <a16:creationId xmlns:a16="http://schemas.microsoft.com/office/drawing/2014/main" id="{09DC20EA-F8CF-4355-B104-86D1C7DE85AB}"/>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72C3AC8-AE01-4075-807F-D3E8B79774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144C3743-8B15-4DB9-A0B2-400C4C85F8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9616CDED-88CB-4ACC-8D03-B7359E3977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C123D76-0D0D-49C8-84B8-4284D370C8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993B95FD-461E-430A-8D6F-CCCB9C894A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41184</xdr:rowOff>
    </xdr:from>
    <xdr:to>
      <xdr:col>116</xdr:col>
      <xdr:colOff>114300</xdr:colOff>
      <xdr:row>107</xdr:row>
      <xdr:rowOff>142784</xdr:rowOff>
    </xdr:to>
    <xdr:sp macro="" textlink="">
      <xdr:nvSpPr>
        <xdr:cNvPr id="627" name="楕円 626">
          <a:extLst>
            <a:ext uri="{FF2B5EF4-FFF2-40B4-BE49-F238E27FC236}">
              <a16:creationId xmlns:a16="http://schemas.microsoft.com/office/drawing/2014/main" id="{07A6BA39-CE33-4C58-8DA3-52EB6386F1C1}"/>
            </a:ext>
          </a:extLst>
        </xdr:cNvPr>
        <xdr:cNvSpPr/>
      </xdr:nvSpPr>
      <xdr:spPr>
        <a:xfrm>
          <a:off x="22110700" y="183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127561</xdr:rowOff>
    </xdr:from>
    <xdr:ext cx="469744" cy="259045"/>
    <xdr:sp macro="" textlink="">
      <xdr:nvSpPr>
        <xdr:cNvPr id="628" name="【庁舎】&#10;一人当たり面積該当値テキスト">
          <a:extLst>
            <a:ext uri="{FF2B5EF4-FFF2-40B4-BE49-F238E27FC236}">
              <a16:creationId xmlns:a16="http://schemas.microsoft.com/office/drawing/2014/main" id="{A818A2D2-D721-4658-B31A-1F44DBF1ECD1}"/>
            </a:ext>
          </a:extLst>
        </xdr:cNvPr>
        <xdr:cNvSpPr txBox="1"/>
      </xdr:nvSpPr>
      <xdr:spPr>
        <a:xfrm>
          <a:off x="22199600" y="1830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47716</xdr:rowOff>
    </xdr:from>
    <xdr:to>
      <xdr:col>112</xdr:col>
      <xdr:colOff>38100</xdr:colOff>
      <xdr:row>107</xdr:row>
      <xdr:rowOff>149316</xdr:rowOff>
    </xdr:to>
    <xdr:sp macro="" textlink="">
      <xdr:nvSpPr>
        <xdr:cNvPr id="629" name="楕円 628">
          <a:extLst>
            <a:ext uri="{FF2B5EF4-FFF2-40B4-BE49-F238E27FC236}">
              <a16:creationId xmlns:a16="http://schemas.microsoft.com/office/drawing/2014/main" id="{9A936F17-0339-4053-9558-8EE6A8A89970}"/>
            </a:ext>
          </a:extLst>
        </xdr:cNvPr>
        <xdr:cNvSpPr/>
      </xdr:nvSpPr>
      <xdr:spPr>
        <a:xfrm>
          <a:off x="21272500" y="183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91984</xdr:rowOff>
    </xdr:from>
    <xdr:to>
      <xdr:col>116</xdr:col>
      <xdr:colOff>63500</xdr:colOff>
      <xdr:row>107</xdr:row>
      <xdr:rowOff>98516</xdr:rowOff>
    </xdr:to>
    <xdr:cxnSp macro="">
      <xdr:nvCxnSpPr>
        <xdr:cNvPr id="630" name="直線コネクタ 629">
          <a:extLst>
            <a:ext uri="{FF2B5EF4-FFF2-40B4-BE49-F238E27FC236}">
              <a16:creationId xmlns:a16="http://schemas.microsoft.com/office/drawing/2014/main" id="{6030DCFF-DFB7-4AE6-8729-6E4141B458CB}"/>
            </a:ext>
          </a:extLst>
        </xdr:cNvPr>
        <xdr:cNvCxnSpPr/>
      </xdr:nvCxnSpPr>
      <xdr:spPr>
        <a:xfrm flipV="1">
          <a:off x="21323300" y="184371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60779</xdr:rowOff>
    </xdr:from>
    <xdr:to>
      <xdr:col>107</xdr:col>
      <xdr:colOff>101600</xdr:colOff>
      <xdr:row>107</xdr:row>
      <xdr:rowOff>162379</xdr:rowOff>
    </xdr:to>
    <xdr:sp macro="" textlink="">
      <xdr:nvSpPr>
        <xdr:cNvPr id="631" name="楕円 630">
          <a:extLst>
            <a:ext uri="{FF2B5EF4-FFF2-40B4-BE49-F238E27FC236}">
              <a16:creationId xmlns:a16="http://schemas.microsoft.com/office/drawing/2014/main" id="{0D45A3FD-7AE2-4965-88CD-C6070B0CAFBC}"/>
            </a:ext>
          </a:extLst>
        </xdr:cNvPr>
        <xdr:cNvSpPr/>
      </xdr:nvSpPr>
      <xdr:spPr>
        <a:xfrm>
          <a:off x="20383500" y="184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98516</xdr:rowOff>
    </xdr:from>
    <xdr:to>
      <xdr:col>111</xdr:col>
      <xdr:colOff>177800</xdr:colOff>
      <xdr:row>107</xdr:row>
      <xdr:rowOff>111579</xdr:rowOff>
    </xdr:to>
    <xdr:cxnSp macro="">
      <xdr:nvCxnSpPr>
        <xdr:cNvPr id="632" name="直線コネクタ 631">
          <a:extLst>
            <a:ext uri="{FF2B5EF4-FFF2-40B4-BE49-F238E27FC236}">
              <a16:creationId xmlns:a16="http://schemas.microsoft.com/office/drawing/2014/main" id="{009C90C4-8C04-4A89-8B8B-CBDAC5847EF9}"/>
            </a:ext>
          </a:extLst>
        </xdr:cNvPr>
        <xdr:cNvCxnSpPr/>
      </xdr:nvCxnSpPr>
      <xdr:spPr>
        <a:xfrm flipV="1">
          <a:off x="20434300" y="184436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84727</xdr:rowOff>
    </xdr:from>
    <xdr:to>
      <xdr:col>102</xdr:col>
      <xdr:colOff>165100</xdr:colOff>
      <xdr:row>108</xdr:row>
      <xdr:rowOff>14877</xdr:rowOff>
    </xdr:to>
    <xdr:sp macro="" textlink="">
      <xdr:nvSpPr>
        <xdr:cNvPr id="633" name="楕円 632">
          <a:extLst>
            <a:ext uri="{FF2B5EF4-FFF2-40B4-BE49-F238E27FC236}">
              <a16:creationId xmlns:a16="http://schemas.microsoft.com/office/drawing/2014/main" id="{BAC28E9F-7F74-4FE1-BE67-8421A44BDA6C}"/>
            </a:ext>
          </a:extLst>
        </xdr:cNvPr>
        <xdr:cNvSpPr/>
      </xdr:nvSpPr>
      <xdr:spPr>
        <a:xfrm>
          <a:off x="19494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111579</xdr:rowOff>
    </xdr:from>
    <xdr:to>
      <xdr:col>107</xdr:col>
      <xdr:colOff>50800</xdr:colOff>
      <xdr:row>107</xdr:row>
      <xdr:rowOff>135527</xdr:rowOff>
    </xdr:to>
    <xdr:cxnSp macro="">
      <xdr:nvCxnSpPr>
        <xdr:cNvPr id="634" name="直線コネクタ 633">
          <a:extLst>
            <a:ext uri="{FF2B5EF4-FFF2-40B4-BE49-F238E27FC236}">
              <a16:creationId xmlns:a16="http://schemas.microsoft.com/office/drawing/2014/main" id="{3FBEE6C9-DC9D-4B28-A6DB-0041620D0624}"/>
            </a:ext>
          </a:extLst>
        </xdr:cNvPr>
        <xdr:cNvCxnSpPr/>
      </xdr:nvCxnSpPr>
      <xdr:spPr>
        <a:xfrm flipV="1">
          <a:off x="19545300" y="18456729"/>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635" name="楕円 634">
          <a:extLst>
            <a:ext uri="{FF2B5EF4-FFF2-40B4-BE49-F238E27FC236}">
              <a16:creationId xmlns:a16="http://schemas.microsoft.com/office/drawing/2014/main" id="{4E388B28-794B-45B5-9E23-5F7C9DAA2F10}"/>
            </a:ext>
          </a:extLst>
        </xdr:cNvPr>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135527</xdr:rowOff>
    </xdr:from>
    <xdr:to>
      <xdr:col>102</xdr:col>
      <xdr:colOff>114300</xdr:colOff>
      <xdr:row>107</xdr:row>
      <xdr:rowOff>139881</xdr:rowOff>
    </xdr:to>
    <xdr:cxnSp macro="">
      <xdr:nvCxnSpPr>
        <xdr:cNvPr id="636" name="直線コネクタ 635">
          <a:extLst>
            <a:ext uri="{FF2B5EF4-FFF2-40B4-BE49-F238E27FC236}">
              <a16:creationId xmlns:a16="http://schemas.microsoft.com/office/drawing/2014/main" id="{47FDB8DF-F7A1-4580-BB19-35B9319A8B58}"/>
            </a:ext>
          </a:extLst>
        </xdr:cNvPr>
        <xdr:cNvCxnSpPr/>
      </xdr:nvCxnSpPr>
      <xdr:spPr>
        <a:xfrm flipV="1">
          <a:off x="18656300" y="184806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637" name="n_1aveValue【庁舎】&#10;一人当たり面積">
          <a:extLst>
            <a:ext uri="{FF2B5EF4-FFF2-40B4-BE49-F238E27FC236}">
              <a16:creationId xmlns:a16="http://schemas.microsoft.com/office/drawing/2014/main" id="{CC4CD4EB-33CB-4CBF-9F6D-CF79A1C36ACB}"/>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638" name="n_2aveValue【庁舎】&#10;一人当たり面積">
          <a:extLst>
            <a:ext uri="{FF2B5EF4-FFF2-40B4-BE49-F238E27FC236}">
              <a16:creationId xmlns:a16="http://schemas.microsoft.com/office/drawing/2014/main" id="{01D13E92-F95D-4632-B145-13C919ACA9AE}"/>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639" name="n_3aveValue【庁舎】&#10;一人当たり面積">
          <a:extLst>
            <a:ext uri="{FF2B5EF4-FFF2-40B4-BE49-F238E27FC236}">
              <a16:creationId xmlns:a16="http://schemas.microsoft.com/office/drawing/2014/main" id="{C0297A8B-0747-45FA-BDEC-B78814C1BA6F}"/>
            </a:ext>
          </a:extLst>
        </xdr:cNvPr>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640" name="n_4aveValue【庁舎】&#10;一人当たり面積">
          <a:extLst>
            <a:ext uri="{FF2B5EF4-FFF2-40B4-BE49-F238E27FC236}">
              <a16:creationId xmlns:a16="http://schemas.microsoft.com/office/drawing/2014/main" id="{20A4760A-8DBA-4E50-B207-AE59FFDD04FF}"/>
            </a:ext>
          </a:extLst>
        </xdr:cNvPr>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140443</xdr:rowOff>
    </xdr:from>
    <xdr:ext cx="469744" cy="259045"/>
    <xdr:sp macro="" textlink="">
      <xdr:nvSpPr>
        <xdr:cNvPr id="641" name="n_1mainValue【庁舎】&#10;一人当たり面積">
          <a:extLst>
            <a:ext uri="{FF2B5EF4-FFF2-40B4-BE49-F238E27FC236}">
              <a16:creationId xmlns:a16="http://schemas.microsoft.com/office/drawing/2014/main" id="{9CE01CF4-88AC-4015-87C8-A81DFD1A1517}"/>
            </a:ext>
          </a:extLst>
        </xdr:cNvPr>
        <xdr:cNvSpPr txBox="1"/>
      </xdr:nvSpPr>
      <xdr:spPr>
        <a:xfrm>
          <a:off x="21075727" y="1848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153506</xdr:rowOff>
    </xdr:from>
    <xdr:ext cx="469744" cy="259045"/>
    <xdr:sp macro="" textlink="">
      <xdr:nvSpPr>
        <xdr:cNvPr id="642" name="n_2mainValue【庁舎】&#10;一人当たり面積">
          <a:extLst>
            <a:ext uri="{FF2B5EF4-FFF2-40B4-BE49-F238E27FC236}">
              <a16:creationId xmlns:a16="http://schemas.microsoft.com/office/drawing/2014/main" id="{A84E8343-B2C3-41FA-A575-99654B0FCA33}"/>
            </a:ext>
          </a:extLst>
        </xdr:cNvPr>
        <xdr:cNvSpPr txBox="1"/>
      </xdr:nvSpPr>
      <xdr:spPr>
        <a:xfrm>
          <a:off x="20199427"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6004</xdr:rowOff>
    </xdr:from>
    <xdr:ext cx="469744" cy="259045"/>
    <xdr:sp macro="" textlink="">
      <xdr:nvSpPr>
        <xdr:cNvPr id="643" name="n_3mainValue【庁舎】&#10;一人当たり面積">
          <a:extLst>
            <a:ext uri="{FF2B5EF4-FFF2-40B4-BE49-F238E27FC236}">
              <a16:creationId xmlns:a16="http://schemas.microsoft.com/office/drawing/2014/main" id="{26BBB8C8-7419-4511-A8A7-AF9E52BAE8BF}"/>
            </a:ext>
          </a:extLst>
        </xdr:cNvPr>
        <xdr:cNvSpPr txBox="1"/>
      </xdr:nvSpPr>
      <xdr:spPr>
        <a:xfrm>
          <a:off x="193104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644" name="n_4mainValue【庁舎】&#10;一人当たり面積">
          <a:extLst>
            <a:ext uri="{FF2B5EF4-FFF2-40B4-BE49-F238E27FC236}">
              <a16:creationId xmlns:a16="http://schemas.microsoft.com/office/drawing/2014/main" id="{1DDC7245-E1CD-4E96-9AF6-11976ECFF6AE}"/>
            </a:ext>
          </a:extLst>
        </xdr:cNvPr>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5" name="正方形/長方形 644">
          <a:extLst>
            <a:ext uri="{FF2B5EF4-FFF2-40B4-BE49-F238E27FC236}">
              <a16:creationId xmlns:a16="http://schemas.microsoft.com/office/drawing/2014/main" id="{6D20C818-74E6-42CF-A5B5-8994DC36AC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6" name="正方形/長方形 645">
          <a:extLst>
            <a:ext uri="{FF2B5EF4-FFF2-40B4-BE49-F238E27FC236}">
              <a16:creationId xmlns:a16="http://schemas.microsoft.com/office/drawing/2014/main" id="{BD340BB9-6A0F-4EE5-A5D5-892EC571AE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7" name="テキスト ボックス 646">
          <a:extLst>
            <a:ext uri="{FF2B5EF4-FFF2-40B4-BE49-F238E27FC236}">
              <a16:creationId xmlns:a16="http://schemas.microsoft.com/office/drawing/2014/main" id="{5C46D5FE-5700-4BE8-908E-5A81C15028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令和元年度からの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か年計画で施設の外壁及び屋上屋根防水修繕工事を実施したことに伴い、類似団体よりも低い状況である。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類似団体よりは低い傾向であるが、築年数が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年以上経過しているため、計画的に長寿命化に取り組んでいく必要がある。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年から類似団体とほぼ同数値で推移している。令和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年度末に田村広域行政組合が解散したことに伴い、関係団体と連携し、適切な維持管理を行っていく必要がある。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老朽化が高い施設から計画的に更新しているが、今後、個別施設計画を策定し、施設の集約化も含め適正管理に努める必要がある。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築年数が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年以上経過しており、本年度は</a:t>
          </a:r>
          <a:r>
            <a:rPr kumimoji="1" lang="en-US" altLang="ja-JP" sz="1300">
              <a:latin typeface="ＭＳ Ｐゴシック" panose="020B0600070205080204" pitchFamily="50" charset="-128"/>
              <a:ea typeface="ＭＳ Ｐゴシック" panose="020B0600070205080204" pitchFamily="50" charset="-128"/>
            </a:rPr>
            <a:t>91.1</a:t>
          </a:r>
          <a:r>
            <a:rPr kumimoji="1" lang="ja-JP" altLang="en-US" sz="1300">
              <a:latin typeface="ＭＳ Ｐゴシック" panose="020B0600070205080204" pitchFamily="50" charset="-128"/>
              <a:ea typeface="ＭＳ Ｐゴシック" panose="020B0600070205080204" pitchFamily="50" charset="-128"/>
            </a:rPr>
            <a:t>％と類似団体に比べ特に高い傾向にある。新庁舎建設については令和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年度供用開始に向け計画的に準備を行っている状況である。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EFA3CE2-C870-4A5A-AE18-D98DE3E55B5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2381CCC-83C0-440F-9904-9DDA720EA95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54A99DB-A2F4-45BE-9345-DB8604E8E42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6143009-DA9A-4F91-A0D2-376252C19FE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6BB5A27-4224-4016-9B27-1C97A911390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DF1691A-FBCD-4BFC-967F-06C802D2739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E81A10D-3A25-421D-9C22-B3B02293BAF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C3EBC2F-44FE-4F8F-B346-3CB3675DF92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0B25C65-BBD6-46BC-ACBA-BFD466ED2B7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103EF52-D216-4F80-BEA4-F4C9761DFEF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9,313
9,177
125.18
5,951,936
5,637,267
275,809
3,687,311
5,520,688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5AB4EF7-5B68-4167-B712-8C616627822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AD2B4F0-764F-478A-8CC2-90AA01A5B07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AD0D5E0-E019-4F77-8033-69EC1199C95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AF3D726-21BF-461E-974D-614B17F19E5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DEBEB1F-8365-49E8-B6A5-6988152BB0E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C103E1B-3E59-40DE-AB1D-FE223D39C73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E364B5D-13A5-4986-AA10-CC848E47504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49EB093-7A5A-4F97-9417-C2009139AC4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1C36B6D-72DF-42EB-9641-33A3CA2CEC1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AA45457-B1D9-45A3-AC99-B85E67CB756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898A228-B56A-47EF-BC92-71975DA85E1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E9872D3-2E0B-45E6-B852-4074C2540D3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C77F557-8A88-46AF-9157-0EAE4B3CA15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5D07EDA-61A1-48E8-97E1-C5968400064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7476C50-4523-4923-89E3-23F3ADC38B8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C2E48B1-9552-44A5-A4FB-EA3AE409C30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C769BBE-1EF8-43FE-A8FD-E2EF1968A4B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AB6D094-B8D2-424C-A985-B967A984002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A91854E-D6B5-460E-B732-893E47223BC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A6876A7E-E8F0-4E8D-BA60-4ED907F1918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C9FB333-28E2-4AEE-9E01-E12A8E6970A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ED9077D-C927-44D8-ADDD-50119D2B599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14B5B1E6-2280-4FFB-B583-D7821B31EFA9}"/>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F45919F-1E40-412B-8CEA-C2492CAC2AC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1903EA9-CDCC-413D-B803-19650C6F8A8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C558E9C-136B-4E1A-B0D4-75712C0F08B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1BDDAB9-F799-467B-8062-D55541476F1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5455DEB-AE91-4AA4-8107-405A9D07267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5BFCFE8-B38A-4615-9A07-C8F0AF1653A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5EDC662-C1E6-4E29-99B8-46F8A3825C6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7880CB4-BB27-4331-ADEE-18F51212EC2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CDD01C8-7002-434A-A418-AFC461365B7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08FE48E-DCC5-4D48-98E7-209D3CA6BE6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4C2103C-8109-4673-9C2F-DE7EF07F02C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5DAB66F-7F65-416E-B251-42461516DD0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21A6E3B-4000-4B86-943D-398B1AFF291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1BEB5B7-37B3-458C-B8CE-75D1EA51A398}"/>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人口の減少や全国平均を上回る高齢化率（令和２年国勢調査</a:t>
          </a:r>
          <a:r>
            <a:rPr kumimoji="1" lang="en-US" altLang="ja-JP" sz="1100">
              <a:solidFill>
                <a:schemeClr val="dk1"/>
              </a:solidFill>
              <a:effectLst/>
              <a:latin typeface="+mn-lt"/>
              <a:ea typeface="+mn-ea"/>
              <a:cs typeface="+mn-cs"/>
            </a:rPr>
            <a:t>35.70</a:t>
          </a:r>
          <a:r>
            <a:rPr kumimoji="1" lang="ja-JP" altLang="ja-JP" sz="1100">
              <a:solidFill>
                <a:schemeClr val="dk1"/>
              </a:solidFill>
              <a:effectLst/>
              <a:latin typeface="+mn-lt"/>
              <a:ea typeface="+mn-ea"/>
              <a:cs typeface="+mn-cs"/>
            </a:rPr>
            <a:t>％）に加え、町内に中心となる産業がないことなどにより財政基盤が弱く、令和４年度は類似団体平均を若干上回ったものの、低い水準で推移している。</a:t>
          </a:r>
          <a:endParaRPr lang="ja-JP" altLang="ja-JP" sz="1400">
            <a:effectLst/>
          </a:endParaRPr>
        </a:p>
        <a:p>
          <a:r>
            <a:rPr kumimoji="1" lang="ja-JP" altLang="ja-JP" sz="1100">
              <a:solidFill>
                <a:schemeClr val="dk1"/>
              </a:solidFill>
              <a:effectLst/>
              <a:latin typeface="+mn-lt"/>
              <a:ea typeface="+mn-ea"/>
              <a:cs typeface="+mn-cs"/>
            </a:rPr>
            <a:t>　今後、新庁舎整備事業等により投資的経費が増加する見込みであるが、税収増による歳入の確保は困難なため、事務事業の見直しや効率化を図るなど、歳出削減に努める。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0E5A202-CAB3-4B9D-A343-ABF1C56C7D3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522DCCD3-23D4-4774-B121-1CFA4E3031B2}"/>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C0C82D04-50C8-4059-85BD-2337D60A6A79}"/>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5F67A21A-48A4-4427-AE12-C8D5C569CD1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F7E6DE-5059-460B-B543-83F0D19C9993}"/>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9744BFD3-3D70-4C8A-BB4D-F607EAC3326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EE51D9BE-B96F-4BEE-B91A-5BC74E43DD8A}"/>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6D7A0F8D-63D1-4EAB-9F51-ABE6BD4D86A7}"/>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E8C71031-6544-43CE-A0E5-351BC3D5DBC1}"/>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201D2581-5FB5-4D7B-8EA1-81610E7364FD}"/>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EA941A69-D902-416E-B429-26042026CB9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157CCF24-E4E2-4154-931E-CE3BCB57923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D99DF4A4-F37C-4DFB-9626-B4001D2E698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B9F943FF-84D3-4BBF-BA33-31DB54F1FD9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D090A172-0C21-4190-8AA8-0A2ACCFAC707}"/>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7395082-4F46-438E-8529-54930AC256B1}"/>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D167A07C-C446-4C70-A4B4-3B808B8146E6}"/>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C67216C3-E9EE-4DF1-A7A7-DFFFD6FC8CE3}"/>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9AF9F65A-E2B6-4F7A-AE39-343939BA9498}"/>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94FE8AAC-31D7-4CAE-AFBB-3ACC0C68386D}"/>
            </a:ext>
          </a:extLst>
        </xdr:cNvPr>
        <xdr:cNvCxnSpPr/>
      </xdr:nvCxnSpPr>
      <xdr:spPr>
        <a:xfrm flipV="1">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1FAEF8C1-B084-4503-8F87-55276706ADDE}"/>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9007E3FC-9364-4023-966E-66BD1246884D}"/>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8F65D240-2148-4D36-BDCF-4F16FD76814D}"/>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54E6E4DA-FCB0-460D-AC89-B97BCAB0099D}"/>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3EC33834-BA29-4399-9F34-810517379C34}"/>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4" name="直線コネクタ 73">
          <a:extLst>
            <a:ext uri="{FF2B5EF4-FFF2-40B4-BE49-F238E27FC236}">
              <a16:creationId xmlns:a16="http://schemas.microsoft.com/office/drawing/2014/main" id="{5A842766-B2C3-4754-96B9-82FAF27E5B3C}"/>
            </a:ext>
          </a:extLst>
        </xdr:cNvPr>
        <xdr:cNvCxnSpPr/>
      </xdr:nvCxnSpPr>
      <xdr:spPr>
        <a:xfrm flipV="1">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AAC0D558-13DD-4A38-84F1-9B5035CC4E01}"/>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A5BABCDF-991D-4A72-8632-BD715CB31359}"/>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132645</xdr:rowOff>
    </xdr:to>
    <xdr:cxnSp macro="">
      <xdr:nvCxnSpPr>
        <xdr:cNvPr id="77" name="直線コネクタ 76">
          <a:extLst>
            <a:ext uri="{FF2B5EF4-FFF2-40B4-BE49-F238E27FC236}">
              <a16:creationId xmlns:a16="http://schemas.microsoft.com/office/drawing/2014/main" id="{C6DD95E3-124E-4495-AB2E-1B35F26A639A}"/>
            </a:ext>
          </a:extLst>
        </xdr:cNvPr>
        <xdr:cNvCxnSpPr/>
      </xdr:nvCxnSpPr>
      <xdr:spPr>
        <a:xfrm flipV="1">
          <a:off x="1447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8" name="フローチャート: 判断 77">
          <a:extLst>
            <a:ext uri="{FF2B5EF4-FFF2-40B4-BE49-F238E27FC236}">
              <a16:creationId xmlns:a16="http://schemas.microsoft.com/office/drawing/2014/main" id="{F957CCDE-E329-4F26-9EE4-AF5E91396621}"/>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9" name="テキスト ボックス 78">
          <a:extLst>
            <a:ext uri="{FF2B5EF4-FFF2-40B4-BE49-F238E27FC236}">
              <a16:creationId xmlns:a16="http://schemas.microsoft.com/office/drawing/2014/main" id="{E7A99427-C433-4034-9546-93E507BFA715}"/>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19153405-C770-4989-989F-F1D61DC3A096}"/>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F878CA77-894C-46FE-97A4-A1433B8B462F}"/>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5B52380C-E200-4599-859C-66B16208E13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8CE566E-0C01-4CB6-BBBE-56B1AC97DCD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7F1AC7C-02B4-439C-B406-A145F16806D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EF0FFB8-D779-46AA-B840-D40A072BB0C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6E3A9DB-2E19-493F-8D6B-69A821E1C6B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7" name="楕円 86">
          <a:extLst>
            <a:ext uri="{FF2B5EF4-FFF2-40B4-BE49-F238E27FC236}">
              <a16:creationId xmlns:a16="http://schemas.microsoft.com/office/drawing/2014/main" id="{9428E699-D9BB-4163-9DD7-EF3971AB0811}"/>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8" name="財政力該当値テキスト">
          <a:extLst>
            <a:ext uri="{FF2B5EF4-FFF2-40B4-BE49-F238E27FC236}">
              <a16:creationId xmlns:a16="http://schemas.microsoft.com/office/drawing/2014/main" id="{9FA82C43-0276-4D5E-B210-169247CC2C0F}"/>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802E821F-CBFE-4977-AD50-3423554E1215}"/>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658F1E7D-10D2-4A53-98A7-BC81F90605DE}"/>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AE7CA428-FD5A-4AEA-B13E-4837F2C182FA}"/>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9EF19DB5-F2E4-4EB9-928D-A2D4B2C7593D}"/>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3" name="楕円 92">
          <a:extLst>
            <a:ext uri="{FF2B5EF4-FFF2-40B4-BE49-F238E27FC236}">
              <a16:creationId xmlns:a16="http://schemas.microsoft.com/office/drawing/2014/main" id="{7C313E66-8B19-4D3A-ABAC-C8C75EE48A5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4" name="テキスト ボックス 93">
          <a:extLst>
            <a:ext uri="{FF2B5EF4-FFF2-40B4-BE49-F238E27FC236}">
              <a16:creationId xmlns:a16="http://schemas.microsoft.com/office/drawing/2014/main" id="{6193682C-8EBE-439D-97DF-0E4A6E6D9B3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a:extLst>
            <a:ext uri="{FF2B5EF4-FFF2-40B4-BE49-F238E27FC236}">
              <a16:creationId xmlns:a16="http://schemas.microsoft.com/office/drawing/2014/main" id="{52CA112D-9B17-4EE1-AF60-A65790A4CD9E}"/>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6" name="テキスト ボックス 95">
          <a:extLst>
            <a:ext uri="{FF2B5EF4-FFF2-40B4-BE49-F238E27FC236}">
              <a16:creationId xmlns:a16="http://schemas.microsoft.com/office/drawing/2014/main" id="{42C63650-34C4-47B1-AB03-74F2E5389D0F}"/>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96E0B0FB-AD76-4943-958B-6B21B958584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E94A321-BFD4-4D97-A02C-1E8F47F2EDA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FD5C6978-DA74-4BEC-8BAC-96BAF95DF8D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2FA0F273-60E7-43D0-9F04-5621C0D5085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55B2BF4F-91FD-44C0-A3D9-80B5C2F7A5C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7B4C4F4-44AC-4C8D-930D-4C2FAA0CE81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91F6644F-9B90-4002-B471-E7E7D113216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91AE649-4193-4A52-9193-4290B7DC5EE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B1E1F790-D610-46FB-97F9-EEA3B10F4CC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2204B630-E4AC-4D8E-8745-2A9C50CD694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EE18C4B5-3216-488E-8F11-4D273E53F48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CD79B3E5-0BB0-4925-866A-E7C239CE6B4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240491B2-30C3-48D0-9FCF-4E9E04B7DF0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前年度に比べ、物件費の増のほか、商工関係団体補助や上水道事業会計への補助（人件費分）など補助費の増、起債償還額の増などにより</a:t>
          </a:r>
          <a:r>
            <a:rPr lang="en-US" altLang="ja-JP" sz="1100">
              <a:solidFill>
                <a:schemeClr val="dk1"/>
              </a:solidFill>
              <a:effectLst/>
              <a:latin typeface="+mn-lt"/>
              <a:ea typeface="+mn-ea"/>
              <a:cs typeface="+mn-cs"/>
            </a:rPr>
            <a:t>4.5</a:t>
          </a:r>
          <a:r>
            <a:rPr lang="ja-JP" altLang="ja-JP" sz="1100">
              <a:solidFill>
                <a:schemeClr val="dk1"/>
              </a:solidFill>
              <a:effectLst/>
              <a:latin typeface="+mn-lt"/>
              <a:ea typeface="+mn-ea"/>
              <a:cs typeface="+mn-cs"/>
            </a:rPr>
            <a:t>ポイント上昇した。</a:t>
          </a:r>
          <a:endParaRPr lang="ja-JP" altLang="ja-JP" sz="1400">
            <a:effectLst/>
          </a:endParaRPr>
        </a:p>
        <a:p>
          <a:r>
            <a:rPr lang="ja-JP" altLang="ja-JP" sz="1100">
              <a:solidFill>
                <a:schemeClr val="dk1"/>
              </a:solidFill>
              <a:effectLst/>
              <a:latin typeface="+mn-lt"/>
              <a:ea typeface="+mn-ea"/>
              <a:cs typeface="+mn-cs"/>
            </a:rPr>
            <a:t>　引き続き事業の見直しや効率化を図り、優先度の低い事業については廃止・縮小するなど、経常経費の削減を図っていく。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942D7F31-AB70-4979-ABE6-550A15D1F254}"/>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953E7044-A188-4C65-9A49-BFEC0B53149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39F0D2E2-30E7-40B9-98DB-C4E6FDB2FA4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6C6EE9CC-3A47-4FE3-9577-D360A95C991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69770654-6B3D-40F1-B751-A91C191D925A}"/>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221986AC-A322-404F-96AF-20C4B335C1CE}"/>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1EB4D43B-7ECA-4D4A-A0B5-9376F7CAC1E8}"/>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8668FA1F-C7AC-4F51-B331-885AAD067249}"/>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96A9BF09-8AD8-4150-B5BB-5C6F4E749FA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6E4C72AE-C742-404F-B596-D80F9BDCAE0B}"/>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C6ADB850-2D22-4E04-974B-6CF27200C3DE}"/>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79A8CA7E-FE3C-4684-81D6-62E0877D133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BE7AB269-8A7E-495B-8568-81F137FA1EC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DF590DF5-6B42-4281-9D88-70719CE3AB68}"/>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82F2DDE0-ACBA-40CF-99CF-B0327F5DAFB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2349DAF4-B789-41A7-B2E3-4E46B3DBEB81}"/>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6959CA29-F2C6-4F26-83E2-D4C3CB72A5F7}"/>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2164403A-5780-4D53-8648-57CF24D2E1B2}"/>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CDC9B66E-C728-490A-912E-DA217E8C8ED9}"/>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124079</xdr:rowOff>
    </xdr:to>
    <xdr:cxnSp macro="">
      <xdr:nvCxnSpPr>
        <xdr:cNvPr id="129" name="直線コネクタ 128">
          <a:extLst>
            <a:ext uri="{FF2B5EF4-FFF2-40B4-BE49-F238E27FC236}">
              <a16:creationId xmlns:a16="http://schemas.microsoft.com/office/drawing/2014/main" id="{16582581-4EAD-40D1-B507-34E3D83F22A6}"/>
            </a:ext>
          </a:extLst>
        </xdr:cNvPr>
        <xdr:cNvCxnSpPr/>
      </xdr:nvCxnSpPr>
      <xdr:spPr>
        <a:xfrm>
          <a:off x="4114800" y="10645394"/>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D9C76D7D-650E-4647-8D42-BCDB99C2BF39}"/>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B5A39575-C0A0-45D0-9783-418085E62A38}"/>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15494</xdr:rowOff>
    </xdr:from>
    <xdr:to>
      <xdr:col>19</xdr:col>
      <xdr:colOff>133350</xdr:colOff>
      <xdr:row>62</xdr:row>
      <xdr:rowOff>85471</xdr:rowOff>
    </xdr:to>
    <xdr:cxnSp macro="">
      <xdr:nvCxnSpPr>
        <xdr:cNvPr id="132" name="直線コネクタ 131">
          <a:extLst>
            <a:ext uri="{FF2B5EF4-FFF2-40B4-BE49-F238E27FC236}">
              <a16:creationId xmlns:a16="http://schemas.microsoft.com/office/drawing/2014/main" id="{008FE719-717D-4E7F-9C0C-CC2C4B376FF4}"/>
            </a:ext>
          </a:extLst>
        </xdr:cNvPr>
        <xdr:cNvCxnSpPr/>
      </xdr:nvCxnSpPr>
      <xdr:spPr>
        <a:xfrm flipV="1">
          <a:off x="3225800" y="10645394"/>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532CEC7E-0778-4C84-B444-EEBD0131AE7D}"/>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2F8F17C6-A6CC-4F0A-90D0-EB65FF2618FD}"/>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85471</xdr:rowOff>
    </xdr:from>
    <xdr:to>
      <xdr:col>15</xdr:col>
      <xdr:colOff>82550</xdr:colOff>
      <xdr:row>62</xdr:row>
      <xdr:rowOff>119253</xdr:rowOff>
    </xdr:to>
    <xdr:cxnSp macro="">
      <xdr:nvCxnSpPr>
        <xdr:cNvPr id="135" name="直線コネクタ 134">
          <a:extLst>
            <a:ext uri="{FF2B5EF4-FFF2-40B4-BE49-F238E27FC236}">
              <a16:creationId xmlns:a16="http://schemas.microsoft.com/office/drawing/2014/main" id="{016AB0CE-B64E-42F7-A5B2-2DA20C14CC20}"/>
            </a:ext>
          </a:extLst>
        </xdr:cNvPr>
        <xdr:cNvCxnSpPr/>
      </xdr:nvCxnSpPr>
      <xdr:spPr>
        <a:xfrm flipV="1">
          <a:off x="2336800" y="1071537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17EA3630-C14A-4121-9C04-ACC6DCEB185A}"/>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19694CCD-0A80-4384-A8A9-E2C907C61777}"/>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70993</xdr:rowOff>
    </xdr:from>
    <xdr:to>
      <xdr:col>11</xdr:col>
      <xdr:colOff>31750</xdr:colOff>
      <xdr:row>62</xdr:row>
      <xdr:rowOff>119253</xdr:rowOff>
    </xdr:to>
    <xdr:cxnSp macro="">
      <xdr:nvCxnSpPr>
        <xdr:cNvPr id="138" name="直線コネクタ 137">
          <a:extLst>
            <a:ext uri="{FF2B5EF4-FFF2-40B4-BE49-F238E27FC236}">
              <a16:creationId xmlns:a16="http://schemas.microsoft.com/office/drawing/2014/main" id="{AB3A0641-7D6D-4F52-947E-6AD3D9DAAF74}"/>
            </a:ext>
          </a:extLst>
        </xdr:cNvPr>
        <xdr:cNvCxnSpPr/>
      </xdr:nvCxnSpPr>
      <xdr:spPr>
        <a:xfrm>
          <a:off x="1447800" y="107008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80518</xdr:rowOff>
    </xdr:from>
    <xdr:to>
      <xdr:col>11</xdr:col>
      <xdr:colOff>82550</xdr:colOff>
      <xdr:row>63</xdr:row>
      <xdr:rowOff>10668</xdr:rowOff>
    </xdr:to>
    <xdr:sp macro="" textlink="">
      <xdr:nvSpPr>
        <xdr:cNvPr id="139" name="フローチャート: 判断 138">
          <a:extLst>
            <a:ext uri="{FF2B5EF4-FFF2-40B4-BE49-F238E27FC236}">
              <a16:creationId xmlns:a16="http://schemas.microsoft.com/office/drawing/2014/main" id="{CC305BBD-A1D8-46C9-A812-8CA4620E8638}"/>
            </a:ext>
          </a:extLst>
        </xdr:cNvPr>
        <xdr:cNvSpPr/>
      </xdr:nvSpPr>
      <xdr:spPr>
        <a:xfrm>
          <a:off x="2286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40" name="テキスト ボックス 139">
          <a:extLst>
            <a:ext uri="{FF2B5EF4-FFF2-40B4-BE49-F238E27FC236}">
              <a16:creationId xmlns:a16="http://schemas.microsoft.com/office/drawing/2014/main" id="{B60A1261-D0C9-4615-87B6-88C2FDF2F118}"/>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1" name="フローチャート: 判断 140">
          <a:extLst>
            <a:ext uri="{FF2B5EF4-FFF2-40B4-BE49-F238E27FC236}">
              <a16:creationId xmlns:a16="http://schemas.microsoft.com/office/drawing/2014/main" id="{FA46FEFB-7983-484A-8C22-B5A05527450F}"/>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2" name="テキスト ボックス 141">
          <a:extLst>
            <a:ext uri="{FF2B5EF4-FFF2-40B4-BE49-F238E27FC236}">
              <a16:creationId xmlns:a16="http://schemas.microsoft.com/office/drawing/2014/main" id="{F0E58440-0B67-4BF5-851C-D0B3B58C608E}"/>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EFEB2DB4-91C0-48BC-93AB-35AF6E59EDF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5915A4C7-7D20-426E-BF61-0A26BC1E76C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DBCC208-5BE1-4AF2-9DC1-0FF8D665550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D0616E4-46AA-47BE-B440-78911E93990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789407B-7EFB-4EF4-A4B8-DF0ECC9AE68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73279</xdr:rowOff>
    </xdr:from>
    <xdr:to>
      <xdr:col>23</xdr:col>
      <xdr:colOff>184150</xdr:colOff>
      <xdr:row>63</xdr:row>
      <xdr:rowOff>3429</xdr:rowOff>
    </xdr:to>
    <xdr:sp macro="" textlink="">
      <xdr:nvSpPr>
        <xdr:cNvPr id="148" name="楕円 147">
          <a:extLst>
            <a:ext uri="{FF2B5EF4-FFF2-40B4-BE49-F238E27FC236}">
              <a16:creationId xmlns:a16="http://schemas.microsoft.com/office/drawing/2014/main" id="{30EDA67E-6E3C-4CB6-901B-A5E36A07937D}"/>
            </a:ext>
          </a:extLst>
        </xdr:cNvPr>
        <xdr:cNvSpPr/>
      </xdr:nvSpPr>
      <xdr:spPr>
        <a:xfrm>
          <a:off x="4902200" y="107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45356</xdr:rowOff>
    </xdr:from>
    <xdr:ext cx="762000" cy="259045"/>
    <xdr:sp macro="" textlink="">
      <xdr:nvSpPr>
        <xdr:cNvPr id="149" name="財政構造の弾力性該当値テキスト">
          <a:extLst>
            <a:ext uri="{FF2B5EF4-FFF2-40B4-BE49-F238E27FC236}">
              <a16:creationId xmlns:a16="http://schemas.microsoft.com/office/drawing/2014/main" id="{19F43742-3A89-40EC-A59B-F5C428934EDB}"/>
            </a:ext>
          </a:extLst>
        </xdr:cNvPr>
        <xdr:cNvSpPr txBox="1"/>
      </xdr:nvSpPr>
      <xdr:spPr>
        <a:xfrm>
          <a:off x="5041900" y="1067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0" name="楕円 149">
          <a:extLst>
            <a:ext uri="{FF2B5EF4-FFF2-40B4-BE49-F238E27FC236}">
              <a16:creationId xmlns:a16="http://schemas.microsoft.com/office/drawing/2014/main" id="{1F72DF5F-22F4-456E-8019-0E28D118117D}"/>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51071</xdr:rowOff>
    </xdr:from>
    <xdr:ext cx="736600" cy="259045"/>
    <xdr:sp macro="" textlink="">
      <xdr:nvSpPr>
        <xdr:cNvPr id="151" name="テキスト ボックス 150">
          <a:extLst>
            <a:ext uri="{FF2B5EF4-FFF2-40B4-BE49-F238E27FC236}">
              <a16:creationId xmlns:a16="http://schemas.microsoft.com/office/drawing/2014/main" id="{399B2BA2-FA36-4D71-92C4-1CE17F6033D7}"/>
            </a:ext>
          </a:extLst>
        </xdr:cNvPr>
        <xdr:cNvSpPr txBox="1"/>
      </xdr:nvSpPr>
      <xdr:spPr>
        <a:xfrm>
          <a:off x="3733800" y="1068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34671</xdr:rowOff>
    </xdr:from>
    <xdr:to>
      <xdr:col>15</xdr:col>
      <xdr:colOff>133350</xdr:colOff>
      <xdr:row>62</xdr:row>
      <xdr:rowOff>136271</xdr:rowOff>
    </xdr:to>
    <xdr:sp macro="" textlink="">
      <xdr:nvSpPr>
        <xdr:cNvPr id="152" name="楕円 151">
          <a:extLst>
            <a:ext uri="{FF2B5EF4-FFF2-40B4-BE49-F238E27FC236}">
              <a16:creationId xmlns:a16="http://schemas.microsoft.com/office/drawing/2014/main" id="{00328023-CF3B-43E3-8E0A-B006DE136668}"/>
            </a:ext>
          </a:extLst>
        </xdr:cNvPr>
        <xdr:cNvSpPr/>
      </xdr:nvSpPr>
      <xdr:spPr>
        <a:xfrm>
          <a:off x="3175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146448</xdr:rowOff>
    </xdr:from>
    <xdr:ext cx="762000" cy="259045"/>
    <xdr:sp macro="" textlink="">
      <xdr:nvSpPr>
        <xdr:cNvPr id="153" name="テキスト ボックス 152">
          <a:extLst>
            <a:ext uri="{FF2B5EF4-FFF2-40B4-BE49-F238E27FC236}">
              <a16:creationId xmlns:a16="http://schemas.microsoft.com/office/drawing/2014/main" id="{293B8259-F319-43BD-A439-A4378F02E013}"/>
            </a:ext>
          </a:extLst>
        </xdr:cNvPr>
        <xdr:cNvSpPr txBox="1"/>
      </xdr:nvSpPr>
      <xdr:spPr>
        <a:xfrm>
          <a:off x="2844800" y="1043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68453</xdr:rowOff>
    </xdr:from>
    <xdr:to>
      <xdr:col>11</xdr:col>
      <xdr:colOff>82550</xdr:colOff>
      <xdr:row>62</xdr:row>
      <xdr:rowOff>170053</xdr:rowOff>
    </xdr:to>
    <xdr:sp macro="" textlink="">
      <xdr:nvSpPr>
        <xdr:cNvPr id="154" name="楕円 153">
          <a:extLst>
            <a:ext uri="{FF2B5EF4-FFF2-40B4-BE49-F238E27FC236}">
              <a16:creationId xmlns:a16="http://schemas.microsoft.com/office/drawing/2014/main" id="{9CAFCBAA-7E74-4A97-93D0-69A331E623A7}"/>
            </a:ext>
          </a:extLst>
        </xdr:cNvPr>
        <xdr:cNvSpPr/>
      </xdr:nvSpPr>
      <xdr:spPr>
        <a:xfrm>
          <a:off x="22860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8780</xdr:rowOff>
    </xdr:from>
    <xdr:ext cx="762000" cy="259045"/>
    <xdr:sp macro="" textlink="">
      <xdr:nvSpPr>
        <xdr:cNvPr id="155" name="テキスト ボックス 154">
          <a:extLst>
            <a:ext uri="{FF2B5EF4-FFF2-40B4-BE49-F238E27FC236}">
              <a16:creationId xmlns:a16="http://schemas.microsoft.com/office/drawing/2014/main" id="{02205A6F-9CD6-4869-8725-62AD6999FC37}"/>
            </a:ext>
          </a:extLst>
        </xdr:cNvPr>
        <xdr:cNvSpPr txBox="1"/>
      </xdr:nvSpPr>
      <xdr:spPr>
        <a:xfrm>
          <a:off x="1955800" y="1046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20193</xdr:rowOff>
    </xdr:from>
    <xdr:to>
      <xdr:col>7</xdr:col>
      <xdr:colOff>31750</xdr:colOff>
      <xdr:row>62</xdr:row>
      <xdr:rowOff>121793</xdr:rowOff>
    </xdr:to>
    <xdr:sp macro="" textlink="">
      <xdr:nvSpPr>
        <xdr:cNvPr id="156" name="楕円 155">
          <a:extLst>
            <a:ext uri="{FF2B5EF4-FFF2-40B4-BE49-F238E27FC236}">
              <a16:creationId xmlns:a16="http://schemas.microsoft.com/office/drawing/2014/main" id="{0DEB7B6C-545C-4B64-99A5-EF64A4972311}"/>
            </a:ext>
          </a:extLst>
        </xdr:cNvPr>
        <xdr:cNvSpPr/>
      </xdr:nvSpPr>
      <xdr:spPr>
        <a:xfrm>
          <a:off x="1397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131970</xdr:rowOff>
    </xdr:from>
    <xdr:ext cx="762000" cy="259045"/>
    <xdr:sp macro="" textlink="">
      <xdr:nvSpPr>
        <xdr:cNvPr id="157" name="テキスト ボックス 156">
          <a:extLst>
            <a:ext uri="{FF2B5EF4-FFF2-40B4-BE49-F238E27FC236}">
              <a16:creationId xmlns:a16="http://schemas.microsoft.com/office/drawing/2014/main" id="{C54DAF84-4CB8-4651-A4F7-F60988D29491}"/>
            </a:ext>
          </a:extLst>
        </xdr:cNvPr>
        <xdr:cNvSpPr txBox="1"/>
      </xdr:nvSpPr>
      <xdr:spPr>
        <a:xfrm>
          <a:off x="1066800" y="1041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C9CC8C31-B4C4-462C-BC22-E80250F62AE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6685C7A1-3F96-4A0F-9D93-7DFECD11908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8B22065F-F19F-4EA3-9155-7B3BB62AB5C3}"/>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76538823-3687-4328-A9D4-EC57B4CB301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BE37944B-D50A-4BEF-A38B-40E67C0AC4E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6731ECC6-AC9E-47B0-A5A0-CD5F933274A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6F5BE82-11D2-423D-9B64-26676697782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5809D459-81C3-4EF0-A9F9-D78CEB0369B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AE347154-EEFE-4FE8-9A28-D3C6965BC40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9C75BEAD-4195-43B8-A8D2-2AD5E458B8B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A3B70F78-B5BB-4DF0-B65C-D2A5A1B2127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EC4C6807-C875-41E5-AAF5-71EA97ADDD6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B5D34834-0B61-4ADC-A496-012BD3D7B65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コンビニ証明書交付事業や公共施設等整備検討事業に係る委託料などの物件費が増加したものの、</a:t>
          </a:r>
          <a:r>
            <a:rPr lang="ja-JP" altLang="ja-JP" sz="1100">
              <a:solidFill>
                <a:schemeClr val="dk1"/>
              </a:solidFill>
              <a:effectLst/>
              <a:latin typeface="+mn-lt"/>
              <a:ea typeface="+mn-ea"/>
              <a:cs typeface="+mn-cs"/>
            </a:rPr>
            <a:t>公立幼稚園・保育園の閉園に伴う職員数の減により人件費が減少したため</a:t>
          </a:r>
          <a:r>
            <a:rPr kumimoji="1" lang="ja-JP" altLang="ja-JP" sz="1100">
              <a:solidFill>
                <a:schemeClr val="dk1"/>
              </a:solidFill>
              <a:effectLst/>
              <a:latin typeface="+mn-lt"/>
              <a:ea typeface="+mn-ea"/>
              <a:cs typeface="+mn-cs"/>
            </a:rPr>
            <a:t>、人口１人当たりの人件費・物件費等は前年度に比べ</a:t>
          </a:r>
          <a:r>
            <a:rPr kumimoji="1" lang="en-US" altLang="ja-JP" sz="1100">
              <a:solidFill>
                <a:schemeClr val="dk1"/>
              </a:solidFill>
              <a:effectLst/>
              <a:latin typeface="+mn-lt"/>
              <a:ea typeface="+mn-ea"/>
              <a:cs typeface="+mn-cs"/>
            </a:rPr>
            <a:t>7,874</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　今後も公共施設等の老朽化により維持費がかかり、さらには物価の上昇も続くと想定されることから、公共施設等総合管理計画のもと、除却等を含め適切に管理していく。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4D016DAA-0827-4354-8BA3-C2D40F82032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20253B0A-1852-4003-BA15-68E58189AC0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93A1FDAE-F535-4EA9-AD14-449966EED06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B71E514F-5983-4B42-98C5-C3701255B10A}"/>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3660302D-63A5-413E-BF1D-6409E053AAD8}"/>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D621D90D-7959-488F-A606-561E2785C26E}"/>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3F963DFD-C385-4CE0-B39A-9B3667931918}"/>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8C7196D4-BB0A-45E9-BB73-7E77A015E512}"/>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A9193DD3-6C6F-418E-8239-22ED1A982BC8}"/>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2975AE7B-5FA7-4895-84C6-EE1193978BAA}"/>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B0A97196-DD0E-4656-92D0-E0F38EBDEE8C}"/>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76E8D4BB-B5E2-4148-AD11-66CFFD45273C}"/>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83D4E8D6-D9D3-45D4-9B47-2C9F42A6731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A2FBFCF3-7C8F-4B7D-8CE9-6EDFCE967127}"/>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16B6DDD6-01AB-4549-A056-3C6111DE9311}"/>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DBD45A5A-6282-46BA-AB66-D6E349DBB3C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DBCF93B8-C851-43E4-9AD6-21627BFEEBD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42E5C135-382B-4682-93A7-78D483E8943D}"/>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D83A2B66-BB55-415D-840E-E726A47F5914}"/>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72B71E93-2CF8-4788-9C59-94B1C0ECB091}"/>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10AFACD7-A46A-4587-89DD-F88F0089C7FB}"/>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ACB6F5C5-5552-440C-A9B2-ECD844AEE7F4}"/>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88184</xdr:rowOff>
    </xdr:from>
    <xdr:to>
      <xdr:col>23</xdr:col>
      <xdr:colOff>133350</xdr:colOff>
      <xdr:row>81</xdr:row>
      <xdr:rowOff>97231</xdr:rowOff>
    </xdr:to>
    <xdr:cxnSp macro="">
      <xdr:nvCxnSpPr>
        <xdr:cNvPr id="193" name="直線コネクタ 192">
          <a:extLst>
            <a:ext uri="{FF2B5EF4-FFF2-40B4-BE49-F238E27FC236}">
              <a16:creationId xmlns:a16="http://schemas.microsoft.com/office/drawing/2014/main" id="{06C72912-8433-4AAE-BEA9-E213A561311D}"/>
            </a:ext>
          </a:extLst>
        </xdr:cNvPr>
        <xdr:cNvCxnSpPr/>
      </xdr:nvCxnSpPr>
      <xdr:spPr>
        <a:xfrm flipV="1">
          <a:off x="4114800" y="13975634"/>
          <a:ext cx="8382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4FA71133-3FBA-466D-81AB-0191D8BABEA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961A8BAC-148E-471B-8A47-88B51C8BFCE2}"/>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86606</xdr:rowOff>
    </xdr:from>
    <xdr:to>
      <xdr:col>19</xdr:col>
      <xdr:colOff>133350</xdr:colOff>
      <xdr:row>81</xdr:row>
      <xdr:rowOff>97231</xdr:rowOff>
    </xdr:to>
    <xdr:cxnSp macro="">
      <xdr:nvCxnSpPr>
        <xdr:cNvPr id="196" name="直線コネクタ 195">
          <a:extLst>
            <a:ext uri="{FF2B5EF4-FFF2-40B4-BE49-F238E27FC236}">
              <a16:creationId xmlns:a16="http://schemas.microsoft.com/office/drawing/2014/main" id="{ECBEBCDA-18C3-451E-9409-DB4B7EB64F15}"/>
            </a:ext>
          </a:extLst>
        </xdr:cNvPr>
        <xdr:cNvCxnSpPr/>
      </xdr:nvCxnSpPr>
      <xdr:spPr>
        <a:xfrm>
          <a:off x="3225800" y="13974056"/>
          <a:ext cx="88900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A598957A-9B84-4904-8F4C-4F4D690C4B21}"/>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7ABED78B-3218-4429-8B5C-D3848B1671B3}"/>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63235</xdr:rowOff>
    </xdr:from>
    <xdr:to>
      <xdr:col>15</xdr:col>
      <xdr:colOff>82550</xdr:colOff>
      <xdr:row>81</xdr:row>
      <xdr:rowOff>86606</xdr:rowOff>
    </xdr:to>
    <xdr:cxnSp macro="">
      <xdr:nvCxnSpPr>
        <xdr:cNvPr id="199" name="直線コネクタ 198">
          <a:extLst>
            <a:ext uri="{FF2B5EF4-FFF2-40B4-BE49-F238E27FC236}">
              <a16:creationId xmlns:a16="http://schemas.microsoft.com/office/drawing/2014/main" id="{DAAD4348-68DB-4D64-8BD3-8CF6F97E5AE8}"/>
            </a:ext>
          </a:extLst>
        </xdr:cNvPr>
        <xdr:cNvCxnSpPr/>
      </xdr:nvCxnSpPr>
      <xdr:spPr>
        <a:xfrm>
          <a:off x="2336800" y="13950685"/>
          <a:ext cx="889000" cy="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9DCF7A4C-E1A5-4FB7-A819-148B10EF2571}"/>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34614497-04FF-4E38-AE6C-B7295784F13D}"/>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55122</xdr:rowOff>
    </xdr:from>
    <xdr:to>
      <xdr:col>11</xdr:col>
      <xdr:colOff>31750</xdr:colOff>
      <xdr:row>81</xdr:row>
      <xdr:rowOff>63235</xdr:rowOff>
    </xdr:to>
    <xdr:cxnSp macro="">
      <xdr:nvCxnSpPr>
        <xdr:cNvPr id="202" name="直線コネクタ 201">
          <a:extLst>
            <a:ext uri="{FF2B5EF4-FFF2-40B4-BE49-F238E27FC236}">
              <a16:creationId xmlns:a16="http://schemas.microsoft.com/office/drawing/2014/main" id="{6D9D32D8-798D-46E3-8DBF-8F9F15A8004E}"/>
            </a:ext>
          </a:extLst>
        </xdr:cNvPr>
        <xdr:cNvCxnSpPr/>
      </xdr:nvCxnSpPr>
      <xdr:spPr>
        <a:xfrm>
          <a:off x="1447800" y="13942572"/>
          <a:ext cx="889000" cy="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20470</xdr:rowOff>
    </xdr:from>
    <xdr:to>
      <xdr:col>11</xdr:col>
      <xdr:colOff>82550</xdr:colOff>
      <xdr:row>81</xdr:row>
      <xdr:rowOff>122070</xdr:rowOff>
    </xdr:to>
    <xdr:sp macro="" textlink="">
      <xdr:nvSpPr>
        <xdr:cNvPr id="203" name="フローチャート: 判断 202">
          <a:extLst>
            <a:ext uri="{FF2B5EF4-FFF2-40B4-BE49-F238E27FC236}">
              <a16:creationId xmlns:a16="http://schemas.microsoft.com/office/drawing/2014/main" id="{D3C76555-A2CA-4491-A627-233F62A83DA9}"/>
            </a:ext>
          </a:extLst>
        </xdr:cNvPr>
        <xdr:cNvSpPr/>
      </xdr:nvSpPr>
      <xdr:spPr>
        <a:xfrm>
          <a:off x="2286000" y="139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106847</xdr:rowOff>
    </xdr:from>
    <xdr:ext cx="762000" cy="259045"/>
    <xdr:sp macro="" textlink="">
      <xdr:nvSpPr>
        <xdr:cNvPr id="204" name="テキスト ボックス 203">
          <a:extLst>
            <a:ext uri="{FF2B5EF4-FFF2-40B4-BE49-F238E27FC236}">
              <a16:creationId xmlns:a16="http://schemas.microsoft.com/office/drawing/2014/main" id="{2EE45C00-DF59-4094-80A2-2FD64444A9F6}"/>
            </a:ext>
          </a:extLst>
        </xdr:cNvPr>
        <xdr:cNvSpPr txBox="1"/>
      </xdr:nvSpPr>
      <xdr:spPr>
        <a:xfrm>
          <a:off x="1955800" y="139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5071</xdr:rowOff>
    </xdr:from>
    <xdr:to>
      <xdr:col>7</xdr:col>
      <xdr:colOff>31750</xdr:colOff>
      <xdr:row>81</xdr:row>
      <xdr:rowOff>106671</xdr:rowOff>
    </xdr:to>
    <xdr:sp macro="" textlink="">
      <xdr:nvSpPr>
        <xdr:cNvPr id="205" name="フローチャート: 判断 204">
          <a:extLst>
            <a:ext uri="{FF2B5EF4-FFF2-40B4-BE49-F238E27FC236}">
              <a16:creationId xmlns:a16="http://schemas.microsoft.com/office/drawing/2014/main" id="{2B3377B7-C859-4AAA-9A18-B089C1D35AC7}"/>
            </a:ext>
          </a:extLst>
        </xdr:cNvPr>
        <xdr:cNvSpPr/>
      </xdr:nvSpPr>
      <xdr:spPr>
        <a:xfrm>
          <a:off x="1397000" y="1389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91448</xdr:rowOff>
    </xdr:from>
    <xdr:ext cx="762000" cy="259045"/>
    <xdr:sp macro="" textlink="">
      <xdr:nvSpPr>
        <xdr:cNvPr id="206" name="テキスト ボックス 205">
          <a:extLst>
            <a:ext uri="{FF2B5EF4-FFF2-40B4-BE49-F238E27FC236}">
              <a16:creationId xmlns:a16="http://schemas.microsoft.com/office/drawing/2014/main" id="{295C0FA9-F554-4DF4-90E6-02E68185C42F}"/>
            </a:ext>
          </a:extLst>
        </xdr:cNvPr>
        <xdr:cNvSpPr txBox="1"/>
      </xdr:nvSpPr>
      <xdr:spPr>
        <a:xfrm>
          <a:off x="1066800" y="1397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78B9BC3-4AE7-46EC-BD9E-6C717D22681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64FDF25-7509-4D76-B8A7-9D3AE81C075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E6E749D-C728-4F47-A996-53FD7271B8E7}"/>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DD54A079-9642-4DEC-BB5C-08010AC0920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21D6219-4E2D-45EA-997D-9DFD56353419}"/>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37384</xdr:rowOff>
    </xdr:from>
    <xdr:to>
      <xdr:col>23</xdr:col>
      <xdr:colOff>184150</xdr:colOff>
      <xdr:row>81</xdr:row>
      <xdr:rowOff>138984</xdr:rowOff>
    </xdr:to>
    <xdr:sp macro="" textlink="">
      <xdr:nvSpPr>
        <xdr:cNvPr id="212" name="楕円 211">
          <a:extLst>
            <a:ext uri="{FF2B5EF4-FFF2-40B4-BE49-F238E27FC236}">
              <a16:creationId xmlns:a16="http://schemas.microsoft.com/office/drawing/2014/main" id="{F281FCED-CC9A-464D-9C51-49C94EB04EC5}"/>
            </a:ext>
          </a:extLst>
        </xdr:cNvPr>
        <xdr:cNvSpPr/>
      </xdr:nvSpPr>
      <xdr:spPr>
        <a:xfrm>
          <a:off x="4902200" y="139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130111</xdr:rowOff>
    </xdr:from>
    <xdr:ext cx="762000" cy="259045"/>
    <xdr:sp macro="" textlink="">
      <xdr:nvSpPr>
        <xdr:cNvPr id="213" name="人件費・物件費等の状況該当値テキスト">
          <a:extLst>
            <a:ext uri="{FF2B5EF4-FFF2-40B4-BE49-F238E27FC236}">
              <a16:creationId xmlns:a16="http://schemas.microsoft.com/office/drawing/2014/main" id="{78FFC1DF-EF86-4903-B5ED-1E0DAA24E906}"/>
            </a:ext>
          </a:extLst>
        </xdr:cNvPr>
        <xdr:cNvSpPr txBox="1"/>
      </xdr:nvSpPr>
      <xdr:spPr>
        <a:xfrm>
          <a:off x="5041900" y="1384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46431</xdr:rowOff>
    </xdr:from>
    <xdr:to>
      <xdr:col>19</xdr:col>
      <xdr:colOff>184150</xdr:colOff>
      <xdr:row>81</xdr:row>
      <xdr:rowOff>148031</xdr:rowOff>
    </xdr:to>
    <xdr:sp macro="" textlink="">
      <xdr:nvSpPr>
        <xdr:cNvPr id="214" name="楕円 213">
          <a:extLst>
            <a:ext uri="{FF2B5EF4-FFF2-40B4-BE49-F238E27FC236}">
              <a16:creationId xmlns:a16="http://schemas.microsoft.com/office/drawing/2014/main" id="{569D2EC6-56FA-486C-B533-F3C19D5BF5BF}"/>
            </a:ext>
          </a:extLst>
        </xdr:cNvPr>
        <xdr:cNvSpPr/>
      </xdr:nvSpPr>
      <xdr:spPr>
        <a:xfrm>
          <a:off x="4064000" y="139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158208</xdr:rowOff>
    </xdr:from>
    <xdr:ext cx="736600" cy="259045"/>
    <xdr:sp macro="" textlink="">
      <xdr:nvSpPr>
        <xdr:cNvPr id="215" name="テキスト ボックス 214">
          <a:extLst>
            <a:ext uri="{FF2B5EF4-FFF2-40B4-BE49-F238E27FC236}">
              <a16:creationId xmlns:a16="http://schemas.microsoft.com/office/drawing/2014/main" id="{57DD69FA-788B-4B2F-A354-4B7007D73C20}"/>
            </a:ext>
          </a:extLst>
        </xdr:cNvPr>
        <xdr:cNvSpPr txBox="1"/>
      </xdr:nvSpPr>
      <xdr:spPr>
        <a:xfrm>
          <a:off x="3733800" y="1370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35806</xdr:rowOff>
    </xdr:from>
    <xdr:to>
      <xdr:col>15</xdr:col>
      <xdr:colOff>133350</xdr:colOff>
      <xdr:row>81</xdr:row>
      <xdr:rowOff>137406</xdr:rowOff>
    </xdr:to>
    <xdr:sp macro="" textlink="">
      <xdr:nvSpPr>
        <xdr:cNvPr id="216" name="楕円 215">
          <a:extLst>
            <a:ext uri="{FF2B5EF4-FFF2-40B4-BE49-F238E27FC236}">
              <a16:creationId xmlns:a16="http://schemas.microsoft.com/office/drawing/2014/main" id="{E56BEFD0-C986-4C95-B5FD-9F2E0AB40D6A}"/>
            </a:ext>
          </a:extLst>
        </xdr:cNvPr>
        <xdr:cNvSpPr/>
      </xdr:nvSpPr>
      <xdr:spPr>
        <a:xfrm>
          <a:off x="3175000" y="139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147583</xdr:rowOff>
    </xdr:from>
    <xdr:ext cx="762000" cy="259045"/>
    <xdr:sp macro="" textlink="">
      <xdr:nvSpPr>
        <xdr:cNvPr id="217" name="テキスト ボックス 216">
          <a:extLst>
            <a:ext uri="{FF2B5EF4-FFF2-40B4-BE49-F238E27FC236}">
              <a16:creationId xmlns:a16="http://schemas.microsoft.com/office/drawing/2014/main" id="{E80776AB-48BF-4DD4-9FD7-6F33F3DB8D6B}"/>
            </a:ext>
          </a:extLst>
        </xdr:cNvPr>
        <xdr:cNvSpPr txBox="1"/>
      </xdr:nvSpPr>
      <xdr:spPr>
        <a:xfrm>
          <a:off x="2844800" y="1369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12435</xdr:rowOff>
    </xdr:from>
    <xdr:to>
      <xdr:col>11</xdr:col>
      <xdr:colOff>82550</xdr:colOff>
      <xdr:row>81</xdr:row>
      <xdr:rowOff>114035</xdr:rowOff>
    </xdr:to>
    <xdr:sp macro="" textlink="">
      <xdr:nvSpPr>
        <xdr:cNvPr id="218" name="楕円 217">
          <a:extLst>
            <a:ext uri="{FF2B5EF4-FFF2-40B4-BE49-F238E27FC236}">
              <a16:creationId xmlns:a16="http://schemas.microsoft.com/office/drawing/2014/main" id="{8D7045CA-B683-4129-872A-8A12656F7168}"/>
            </a:ext>
          </a:extLst>
        </xdr:cNvPr>
        <xdr:cNvSpPr/>
      </xdr:nvSpPr>
      <xdr:spPr>
        <a:xfrm>
          <a:off x="2286000" y="138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124212</xdr:rowOff>
    </xdr:from>
    <xdr:ext cx="762000" cy="259045"/>
    <xdr:sp macro="" textlink="">
      <xdr:nvSpPr>
        <xdr:cNvPr id="219" name="テキスト ボックス 218">
          <a:extLst>
            <a:ext uri="{FF2B5EF4-FFF2-40B4-BE49-F238E27FC236}">
              <a16:creationId xmlns:a16="http://schemas.microsoft.com/office/drawing/2014/main" id="{1E72B5BD-E9FC-46C2-8001-3EE5D0187D8D}"/>
            </a:ext>
          </a:extLst>
        </xdr:cNvPr>
        <xdr:cNvSpPr txBox="1"/>
      </xdr:nvSpPr>
      <xdr:spPr>
        <a:xfrm>
          <a:off x="1955800" y="1366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4322</xdr:rowOff>
    </xdr:from>
    <xdr:to>
      <xdr:col>7</xdr:col>
      <xdr:colOff>31750</xdr:colOff>
      <xdr:row>81</xdr:row>
      <xdr:rowOff>105922</xdr:rowOff>
    </xdr:to>
    <xdr:sp macro="" textlink="">
      <xdr:nvSpPr>
        <xdr:cNvPr id="220" name="楕円 219">
          <a:extLst>
            <a:ext uri="{FF2B5EF4-FFF2-40B4-BE49-F238E27FC236}">
              <a16:creationId xmlns:a16="http://schemas.microsoft.com/office/drawing/2014/main" id="{F1B076C9-8282-43BF-84BB-46644E65E557}"/>
            </a:ext>
          </a:extLst>
        </xdr:cNvPr>
        <xdr:cNvSpPr/>
      </xdr:nvSpPr>
      <xdr:spPr>
        <a:xfrm>
          <a:off x="1397000" y="1389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116099</xdr:rowOff>
    </xdr:from>
    <xdr:ext cx="762000" cy="259045"/>
    <xdr:sp macro="" textlink="">
      <xdr:nvSpPr>
        <xdr:cNvPr id="221" name="テキスト ボックス 220">
          <a:extLst>
            <a:ext uri="{FF2B5EF4-FFF2-40B4-BE49-F238E27FC236}">
              <a16:creationId xmlns:a16="http://schemas.microsoft.com/office/drawing/2014/main" id="{D213CF84-9A0A-4B19-B64D-DCC503CF0BA8}"/>
            </a:ext>
          </a:extLst>
        </xdr:cNvPr>
        <xdr:cNvSpPr txBox="1"/>
      </xdr:nvSpPr>
      <xdr:spPr>
        <a:xfrm>
          <a:off x="1066800" y="1366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C825B4-9B69-43FA-A034-A6779E65A56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61D12CC8-D257-42F7-B409-E18BE88BAF3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9DF5F9FC-31B4-46A9-AE93-D6083C87123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5B2E03E0-33C8-4D49-9D52-FD61FA438C4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4EDD4B02-F158-4CBE-BAC1-6ECB28A80C7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7A775D3F-C395-475A-8255-4F169762B83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63981964-EE93-4357-88BD-ED7ABB8F3D7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267E0085-078C-439C-B3BE-2E8E25BF3C1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36EB8EF8-2425-4268-91D4-7874535CF28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B3E83327-7F79-4C11-B8AF-303C74CCFEF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DDE4944D-175F-494D-9B42-5AD6E04AEDF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7CEFEC7E-0E7A-4B39-98DD-A658566DD4F3}"/>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9EA20953-4F5B-4B63-AC71-B3501AB4C65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類似団体平均、全国町村平均より上回っているが、給与改定については県人事勧告に準じて行っており、年度間の変動は退職・新規採用等の職員構成によるものである。</a:t>
          </a:r>
          <a:endParaRPr lang="ja-JP" altLang="ja-JP" sz="1400">
            <a:effectLst/>
          </a:endParaRPr>
        </a:p>
        <a:p>
          <a:r>
            <a:rPr kumimoji="1" lang="ja-JP" altLang="ja-JP" sz="1100">
              <a:solidFill>
                <a:schemeClr val="dk1"/>
              </a:solidFill>
              <a:effectLst/>
              <a:latin typeface="+mn-lt"/>
              <a:ea typeface="+mn-ea"/>
              <a:cs typeface="+mn-cs"/>
            </a:rPr>
            <a:t>　今後、職員の定員管理と併せて職務・職責に応じた構造への転換を検討していく必要がある。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A41419E8-FFB8-4A40-B42E-E28A8E3DC9E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2BB4B481-072A-4811-95FC-2FF5E2C8423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58DE121-DEA9-426F-AB0D-75869E2B74BF}"/>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E2638D7-6D62-4EDC-A0C1-0683397064A8}"/>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341363AA-2B66-496D-8046-DC682CE8A6F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9CB08F2F-DD71-4AE8-950B-0463CEF196A2}"/>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1967BEF5-483C-4B21-A9EE-D5AD0E08FF35}"/>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49B45A36-FBE3-493B-990A-B97526B85AD9}"/>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526BB169-C418-4C85-B820-4CED1EA52464}"/>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58EB2133-41C1-4F27-BC76-1A955BE15A8E}"/>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80B6039-F416-4B9D-9FC1-069CB0F8C4EF}"/>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58D5C0C6-463D-4B73-A384-0F09870FA518}"/>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2B08EC1C-C196-4FAC-9200-079DFCF333F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F8795547-459A-4CA4-AF74-EFBE889690A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AAA15280-8346-416B-B8B9-13B6D6EEAE8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8342E24E-B020-4E63-A325-1D8BC38BD4DD}"/>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28E17DB-D7F0-4E30-BD99-3EA292193EB7}"/>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749639D6-2D62-4C1F-8C6C-C4D552E94018}"/>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71A7A0FD-D7ED-4BD4-8143-AFBE707AE618}"/>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1DFFBECF-ED78-4F19-97DF-566C15F7C677}"/>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21166</xdr:rowOff>
    </xdr:to>
    <xdr:cxnSp macro="">
      <xdr:nvCxnSpPr>
        <xdr:cNvPr id="255" name="直線コネクタ 254">
          <a:extLst>
            <a:ext uri="{FF2B5EF4-FFF2-40B4-BE49-F238E27FC236}">
              <a16:creationId xmlns:a16="http://schemas.microsoft.com/office/drawing/2014/main" id="{F98E2ABF-0F04-4F92-B4E8-BEC74DCBD808}"/>
            </a:ext>
          </a:extLst>
        </xdr:cNvPr>
        <xdr:cNvCxnSpPr/>
      </xdr:nvCxnSpPr>
      <xdr:spPr>
        <a:xfrm flipV="1">
          <a:off x="16179800" y="1471224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BEAB88B1-C70C-422D-8424-E78BECD4E80E}"/>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27E26A04-C34A-4E9A-B8AF-42486992CE4D}"/>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58" name="直線コネクタ 257">
          <a:extLst>
            <a:ext uri="{FF2B5EF4-FFF2-40B4-BE49-F238E27FC236}">
              <a16:creationId xmlns:a16="http://schemas.microsoft.com/office/drawing/2014/main" id="{C4D187B0-B649-405F-8855-E478D3667900}"/>
            </a:ext>
          </a:extLst>
        </xdr:cNvPr>
        <xdr:cNvCxnSpPr/>
      </xdr:nvCxnSpPr>
      <xdr:spPr>
        <a:xfrm flipV="1">
          <a:off x="15290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FD3B4FCD-3BFE-48C5-99BC-7EE908660671}"/>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331957B1-1552-4A11-B24E-0F921BCA0966}"/>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47978</xdr:rowOff>
    </xdr:to>
    <xdr:cxnSp macro="">
      <xdr:nvCxnSpPr>
        <xdr:cNvPr id="261" name="直線コネクタ 260">
          <a:extLst>
            <a:ext uri="{FF2B5EF4-FFF2-40B4-BE49-F238E27FC236}">
              <a16:creationId xmlns:a16="http://schemas.microsoft.com/office/drawing/2014/main" id="{F1BC451D-9279-42DF-A2B9-1DC0069189C4}"/>
            </a:ext>
          </a:extLst>
        </xdr:cNvPr>
        <xdr:cNvCxnSpPr/>
      </xdr:nvCxnSpPr>
      <xdr:spPr>
        <a:xfrm>
          <a:off x="14401800" y="146720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2" name="フローチャート: 判断 261">
          <a:extLst>
            <a:ext uri="{FF2B5EF4-FFF2-40B4-BE49-F238E27FC236}">
              <a16:creationId xmlns:a16="http://schemas.microsoft.com/office/drawing/2014/main" id="{6C4E6C6C-0C34-4988-8F61-57FCD57FE50B}"/>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3" name="テキスト ボックス 262">
          <a:extLst>
            <a:ext uri="{FF2B5EF4-FFF2-40B4-BE49-F238E27FC236}">
              <a16:creationId xmlns:a16="http://schemas.microsoft.com/office/drawing/2014/main" id="{A6301ACC-F99D-4961-BFAC-B312E3C588F3}"/>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87</xdr:row>
      <xdr:rowOff>23989</xdr:rowOff>
    </xdr:to>
    <xdr:cxnSp macro="">
      <xdr:nvCxnSpPr>
        <xdr:cNvPr id="264" name="直線コネクタ 263">
          <a:extLst>
            <a:ext uri="{FF2B5EF4-FFF2-40B4-BE49-F238E27FC236}">
              <a16:creationId xmlns:a16="http://schemas.microsoft.com/office/drawing/2014/main" id="{33577986-66C4-4B59-A284-F4C48BF7AA36}"/>
            </a:ext>
          </a:extLst>
        </xdr:cNvPr>
        <xdr:cNvCxnSpPr/>
      </xdr:nvCxnSpPr>
      <xdr:spPr>
        <a:xfrm flipV="1">
          <a:off x="13512800" y="14672028"/>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5" name="フローチャート: 判断 264">
          <a:extLst>
            <a:ext uri="{FF2B5EF4-FFF2-40B4-BE49-F238E27FC236}">
              <a16:creationId xmlns:a16="http://schemas.microsoft.com/office/drawing/2014/main" id="{2E038DC9-8D95-48BA-8D94-196115A91CC7}"/>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6871386F-2EC1-46B8-83E0-4C128EE0B5C2}"/>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7" name="フローチャート: 判断 266">
          <a:extLst>
            <a:ext uri="{FF2B5EF4-FFF2-40B4-BE49-F238E27FC236}">
              <a16:creationId xmlns:a16="http://schemas.microsoft.com/office/drawing/2014/main" id="{69A4E8F4-1E70-4330-8F70-4B22E2766EFC}"/>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C946702A-2A1E-4BCC-9533-4A133BE01D47}"/>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56E3243-EA03-4F62-A853-8FE7F10DD9C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D00D9D7-BEF4-4213-8EA0-5A93349BFEE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CDBCF6B-62B2-45A4-8784-6A5B20308CD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C974EEA5-C259-4A55-B3BE-761B7CCEEE2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986834F-A395-43B8-A81F-9C3347DBE134}"/>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4" name="楕円 273">
          <a:extLst>
            <a:ext uri="{FF2B5EF4-FFF2-40B4-BE49-F238E27FC236}">
              <a16:creationId xmlns:a16="http://schemas.microsoft.com/office/drawing/2014/main" id="{7DA84807-7472-429F-BBDD-D20258118C59}"/>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5" name="給与水準   （国との比較）該当値テキスト">
          <a:extLst>
            <a:ext uri="{FF2B5EF4-FFF2-40B4-BE49-F238E27FC236}">
              <a16:creationId xmlns:a16="http://schemas.microsoft.com/office/drawing/2014/main" id="{4CC62EFF-3FE2-4627-A365-9393B06BB811}"/>
            </a:ext>
          </a:extLst>
        </xdr:cNvPr>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6" name="楕円 275">
          <a:extLst>
            <a:ext uri="{FF2B5EF4-FFF2-40B4-BE49-F238E27FC236}">
              <a16:creationId xmlns:a16="http://schemas.microsoft.com/office/drawing/2014/main" id="{BC6EA448-6DF3-4157-8D94-87CABD7DF5E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7" name="テキスト ボックス 276">
          <a:extLst>
            <a:ext uri="{FF2B5EF4-FFF2-40B4-BE49-F238E27FC236}">
              <a16:creationId xmlns:a16="http://schemas.microsoft.com/office/drawing/2014/main" id="{99306BBF-2893-48A4-98EA-1EA2234AA18B}"/>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78" name="楕円 277">
          <a:extLst>
            <a:ext uri="{FF2B5EF4-FFF2-40B4-BE49-F238E27FC236}">
              <a16:creationId xmlns:a16="http://schemas.microsoft.com/office/drawing/2014/main" id="{C25CBE95-80C6-47D4-AF29-761107BE2AFD}"/>
            </a:ext>
          </a:extLst>
        </xdr:cNvPr>
        <xdr:cNvSpPr/>
      </xdr:nvSpPr>
      <xdr:spPr>
        <a:xfrm>
          <a:off x="15240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79" name="テキスト ボックス 278">
          <a:extLst>
            <a:ext uri="{FF2B5EF4-FFF2-40B4-BE49-F238E27FC236}">
              <a16:creationId xmlns:a16="http://schemas.microsoft.com/office/drawing/2014/main" id="{E2E58447-BB10-47D3-A745-4D71ABEAFC3F}"/>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0" name="楕円 279">
          <a:extLst>
            <a:ext uri="{FF2B5EF4-FFF2-40B4-BE49-F238E27FC236}">
              <a16:creationId xmlns:a16="http://schemas.microsoft.com/office/drawing/2014/main" id="{47F8D90F-7788-40BA-8E81-42ADD8135E39}"/>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1" name="テキスト ボックス 280">
          <a:extLst>
            <a:ext uri="{FF2B5EF4-FFF2-40B4-BE49-F238E27FC236}">
              <a16:creationId xmlns:a16="http://schemas.microsoft.com/office/drawing/2014/main" id="{BF4DAF9F-91A8-4F5C-BFE6-CC7E5E583D4E}"/>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2" name="楕円 281">
          <a:extLst>
            <a:ext uri="{FF2B5EF4-FFF2-40B4-BE49-F238E27FC236}">
              <a16:creationId xmlns:a16="http://schemas.microsoft.com/office/drawing/2014/main" id="{64DABF72-4A49-4C00-B281-31673F59D385}"/>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3" name="テキスト ボックス 282">
          <a:extLst>
            <a:ext uri="{FF2B5EF4-FFF2-40B4-BE49-F238E27FC236}">
              <a16:creationId xmlns:a16="http://schemas.microsoft.com/office/drawing/2014/main" id="{F95D2A44-4705-4725-905C-3E26A649E8A5}"/>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D6B9638E-F1D7-4400-8323-AA8E31010B5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FA6332DE-2E3D-4AB2-A1BC-63DB4B1B968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376E7F08-6CC1-4813-816D-552321A0C07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30D9E6-B598-4021-877A-79F8001D672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328043BB-0232-43EA-BA75-CF97E22C388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4E9B6560-17AB-4307-97BF-F7F28BE1C36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86434A-FC4B-4B01-815E-E6E48026994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D5E0176B-C744-43C1-8C52-F56557155A2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D2A2AAFC-8453-4E29-9A3F-0AB31D41363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92DBDF09-8D19-4063-B905-47313D0D19C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AAB3E300-D9B0-4571-9C44-AE00240A6BA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F14F912D-D5FB-4986-9724-64538DBD204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1267D11F-B2E7-4B3C-808D-1B8FF7F660A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類似団体平均を継続して下回っている。</a:t>
          </a:r>
          <a:endParaRPr lang="ja-JP" altLang="ja-JP" sz="1400">
            <a:effectLst/>
          </a:endParaRPr>
        </a:p>
        <a:p>
          <a:r>
            <a:rPr kumimoji="1" lang="ja-JP" altLang="ja-JP" sz="1100">
              <a:solidFill>
                <a:schemeClr val="dk1"/>
              </a:solidFill>
              <a:effectLst/>
              <a:latin typeface="+mn-lt"/>
              <a:ea typeface="+mn-ea"/>
              <a:cs typeface="+mn-cs"/>
            </a:rPr>
            <a:t>　今後も、第５次小野町定員適正化計画（令和９年度までに９人削減）に基づき、人口減少等を踏まえ適切な定員管理に努める。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9A010E8B-9D85-4F6D-A512-B06EBEB26E8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B8258CA3-2598-418E-8A97-D07A808A37F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716C6281-7141-4524-B7B3-23830904A75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62587BFC-B3CE-48EC-BE7B-D6F67E5BC52C}"/>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E3E4A8E7-0663-4F5E-9FB9-B6D134897918}"/>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E7ECACE4-6D64-41D1-95DD-090CB92685B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C1F8F44-4880-4E9C-B0BF-7C3052218D6A}"/>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E83B3AAF-DBE8-4E86-BE7A-385175D32715}"/>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19923C8B-EB6F-4964-9170-BC1B0DF66CE6}"/>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89848E1B-E932-424D-9309-D69A6B2A0CC4}"/>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71A73A66-9654-411C-AEA7-80D1839ECD4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5E585DE5-CE0E-4148-918C-F2FFAF601232}"/>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A8D406C7-EE2B-4C42-A81E-999371F0A084}"/>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1A7E9716-74BC-437B-B9B5-02A9262923F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37C59F03-3D46-460A-9FCA-B0E437779B3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D2EE79BB-D0B3-46FA-8A25-32187A3F0C4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25CBCF38-C5BE-4927-B283-A617297ADF9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F873A3DA-990A-4AC1-9B61-3E3929AAF10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484E9630-B79E-4867-BC4B-E77652F3214B}"/>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C0CD7E6F-31B7-49CA-840E-14023B7D5031}"/>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57EB75EB-2142-467E-88AC-1756216BE57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B666036D-8164-428F-BE60-D19798F19BBA}"/>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AE2C48F4-36FE-445F-AAF6-E84D48A13945}"/>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116877</xdr:rowOff>
    </xdr:from>
    <xdr:to>
      <xdr:col>81</xdr:col>
      <xdr:colOff>44450</xdr:colOff>
      <xdr:row>59</xdr:row>
      <xdr:rowOff>166515</xdr:rowOff>
    </xdr:to>
    <xdr:cxnSp macro="">
      <xdr:nvCxnSpPr>
        <xdr:cNvPr id="320" name="直線コネクタ 319">
          <a:extLst>
            <a:ext uri="{FF2B5EF4-FFF2-40B4-BE49-F238E27FC236}">
              <a16:creationId xmlns:a16="http://schemas.microsoft.com/office/drawing/2014/main" id="{750E08E9-5F4D-4018-8C53-00B327D8F438}"/>
            </a:ext>
          </a:extLst>
        </xdr:cNvPr>
        <xdr:cNvCxnSpPr/>
      </xdr:nvCxnSpPr>
      <xdr:spPr>
        <a:xfrm flipV="1">
          <a:off x="16179800" y="10232427"/>
          <a:ext cx="838200" cy="4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5B65D6E2-062A-477A-8049-67258001D613}"/>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D79362DF-A4DF-46A6-8096-DBE6AEAEBF9D}"/>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147211</xdr:rowOff>
    </xdr:from>
    <xdr:to>
      <xdr:col>77</xdr:col>
      <xdr:colOff>44450</xdr:colOff>
      <xdr:row>59</xdr:row>
      <xdr:rowOff>166515</xdr:rowOff>
    </xdr:to>
    <xdr:cxnSp macro="">
      <xdr:nvCxnSpPr>
        <xdr:cNvPr id="323" name="直線コネクタ 322">
          <a:extLst>
            <a:ext uri="{FF2B5EF4-FFF2-40B4-BE49-F238E27FC236}">
              <a16:creationId xmlns:a16="http://schemas.microsoft.com/office/drawing/2014/main" id="{E1353C1F-275B-48D6-AE58-0CD843519324}"/>
            </a:ext>
          </a:extLst>
        </xdr:cNvPr>
        <xdr:cNvCxnSpPr/>
      </xdr:nvCxnSpPr>
      <xdr:spPr>
        <a:xfrm>
          <a:off x="15290800" y="1026276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E9902A1B-7C23-48A6-9559-19A42CB71CDD}"/>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9067E58F-6F28-4E71-950A-EF098C27C00C}"/>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147211</xdr:rowOff>
    </xdr:from>
    <xdr:to>
      <xdr:col>72</xdr:col>
      <xdr:colOff>203200</xdr:colOff>
      <xdr:row>59</xdr:row>
      <xdr:rowOff>148590</xdr:rowOff>
    </xdr:to>
    <xdr:cxnSp macro="">
      <xdr:nvCxnSpPr>
        <xdr:cNvPr id="326" name="直線コネクタ 325">
          <a:extLst>
            <a:ext uri="{FF2B5EF4-FFF2-40B4-BE49-F238E27FC236}">
              <a16:creationId xmlns:a16="http://schemas.microsoft.com/office/drawing/2014/main" id="{6A5C8AE9-759E-4C2A-BB6D-198A24F27138}"/>
            </a:ext>
          </a:extLst>
        </xdr:cNvPr>
        <xdr:cNvCxnSpPr/>
      </xdr:nvCxnSpPr>
      <xdr:spPr>
        <a:xfrm flipV="1">
          <a:off x="14401800" y="10262761"/>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974D5803-498F-431F-AB04-981E381B3C62}"/>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174C54AC-8AC5-4F1F-8F56-3EE691ABE562}"/>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154795</xdr:rowOff>
    </xdr:to>
    <xdr:cxnSp macro="">
      <xdr:nvCxnSpPr>
        <xdr:cNvPr id="329" name="直線コネクタ 328">
          <a:extLst>
            <a:ext uri="{FF2B5EF4-FFF2-40B4-BE49-F238E27FC236}">
              <a16:creationId xmlns:a16="http://schemas.microsoft.com/office/drawing/2014/main" id="{501F8518-8727-4551-AA12-CAC445BBA849}"/>
            </a:ext>
          </a:extLst>
        </xdr:cNvPr>
        <xdr:cNvCxnSpPr/>
      </xdr:nvCxnSpPr>
      <xdr:spPr>
        <a:xfrm flipV="1">
          <a:off x="13512800" y="10264140"/>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152255</xdr:rowOff>
    </xdr:from>
    <xdr:to>
      <xdr:col>68</xdr:col>
      <xdr:colOff>203200</xdr:colOff>
      <xdr:row>60</xdr:row>
      <xdr:rowOff>82405</xdr:rowOff>
    </xdr:to>
    <xdr:sp macro="" textlink="">
      <xdr:nvSpPr>
        <xdr:cNvPr id="330" name="フローチャート: 判断 329">
          <a:extLst>
            <a:ext uri="{FF2B5EF4-FFF2-40B4-BE49-F238E27FC236}">
              <a16:creationId xmlns:a16="http://schemas.microsoft.com/office/drawing/2014/main" id="{AF3B79C5-7E94-47CA-A591-CBD2C378E338}"/>
            </a:ext>
          </a:extLst>
        </xdr:cNvPr>
        <xdr:cNvSpPr/>
      </xdr:nvSpPr>
      <xdr:spPr>
        <a:xfrm>
          <a:off x="14351000" y="102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67182</xdr:rowOff>
    </xdr:from>
    <xdr:ext cx="762000" cy="259045"/>
    <xdr:sp macro="" textlink="">
      <xdr:nvSpPr>
        <xdr:cNvPr id="331" name="テキスト ボックス 330">
          <a:extLst>
            <a:ext uri="{FF2B5EF4-FFF2-40B4-BE49-F238E27FC236}">
              <a16:creationId xmlns:a16="http://schemas.microsoft.com/office/drawing/2014/main" id="{64202B88-D57B-4095-AC68-3A8CD6606A73}"/>
            </a:ext>
          </a:extLst>
        </xdr:cNvPr>
        <xdr:cNvSpPr txBox="1"/>
      </xdr:nvSpPr>
      <xdr:spPr>
        <a:xfrm>
          <a:off x="14020800" y="1035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137777</xdr:rowOff>
    </xdr:from>
    <xdr:to>
      <xdr:col>64</xdr:col>
      <xdr:colOff>152400</xdr:colOff>
      <xdr:row>60</xdr:row>
      <xdr:rowOff>67927</xdr:rowOff>
    </xdr:to>
    <xdr:sp macro="" textlink="">
      <xdr:nvSpPr>
        <xdr:cNvPr id="332" name="フローチャート: 判断 331">
          <a:extLst>
            <a:ext uri="{FF2B5EF4-FFF2-40B4-BE49-F238E27FC236}">
              <a16:creationId xmlns:a16="http://schemas.microsoft.com/office/drawing/2014/main" id="{3F9E1022-1D55-41C7-B867-C51202FFDE92}"/>
            </a:ext>
          </a:extLst>
        </xdr:cNvPr>
        <xdr:cNvSpPr/>
      </xdr:nvSpPr>
      <xdr:spPr>
        <a:xfrm>
          <a:off x="13462000" y="102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52704</xdr:rowOff>
    </xdr:from>
    <xdr:ext cx="762000" cy="259045"/>
    <xdr:sp macro="" textlink="">
      <xdr:nvSpPr>
        <xdr:cNvPr id="333" name="テキスト ボックス 332">
          <a:extLst>
            <a:ext uri="{FF2B5EF4-FFF2-40B4-BE49-F238E27FC236}">
              <a16:creationId xmlns:a16="http://schemas.microsoft.com/office/drawing/2014/main" id="{7F7561DD-D93C-44B8-914D-8F292F130F63}"/>
            </a:ext>
          </a:extLst>
        </xdr:cNvPr>
        <xdr:cNvSpPr txBox="1"/>
      </xdr:nvSpPr>
      <xdr:spPr>
        <a:xfrm>
          <a:off x="13131800" y="103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A303AE8-BB7C-4203-BF19-B199709D5BB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3B50C4C1-1F54-46C5-8C4A-6994E29DE7C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48E5BFF-6CB6-47FD-8A76-19D5651529F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8D95FEB-136E-4A24-B93C-A7B962E6ACF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7BC0FD6-4621-4973-B0C3-78697975394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66077</xdr:rowOff>
    </xdr:from>
    <xdr:to>
      <xdr:col>81</xdr:col>
      <xdr:colOff>95250</xdr:colOff>
      <xdr:row>59</xdr:row>
      <xdr:rowOff>167677</xdr:rowOff>
    </xdr:to>
    <xdr:sp macro="" textlink="">
      <xdr:nvSpPr>
        <xdr:cNvPr id="339" name="楕円 338">
          <a:extLst>
            <a:ext uri="{FF2B5EF4-FFF2-40B4-BE49-F238E27FC236}">
              <a16:creationId xmlns:a16="http://schemas.microsoft.com/office/drawing/2014/main" id="{4FAFA9F4-FC8D-4D92-B305-1D91E4084A47}"/>
            </a:ext>
          </a:extLst>
        </xdr:cNvPr>
        <xdr:cNvSpPr/>
      </xdr:nvSpPr>
      <xdr:spPr>
        <a:xfrm>
          <a:off x="16967200" y="101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158804</xdr:rowOff>
    </xdr:from>
    <xdr:ext cx="762000" cy="259045"/>
    <xdr:sp macro="" textlink="">
      <xdr:nvSpPr>
        <xdr:cNvPr id="340" name="定員管理の状況該当値テキスト">
          <a:extLst>
            <a:ext uri="{FF2B5EF4-FFF2-40B4-BE49-F238E27FC236}">
              <a16:creationId xmlns:a16="http://schemas.microsoft.com/office/drawing/2014/main" id="{E7F6ED34-52B5-4858-814E-3E874FC0F40B}"/>
            </a:ext>
          </a:extLst>
        </xdr:cNvPr>
        <xdr:cNvSpPr txBox="1"/>
      </xdr:nvSpPr>
      <xdr:spPr>
        <a:xfrm>
          <a:off x="17106900" y="1010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115715</xdr:rowOff>
    </xdr:from>
    <xdr:to>
      <xdr:col>77</xdr:col>
      <xdr:colOff>95250</xdr:colOff>
      <xdr:row>60</xdr:row>
      <xdr:rowOff>45865</xdr:rowOff>
    </xdr:to>
    <xdr:sp macro="" textlink="">
      <xdr:nvSpPr>
        <xdr:cNvPr id="341" name="楕円 340">
          <a:extLst>
            <a:ext uri="{FF2B5EF4-FFF2-40B4-BE49-F238E27FC236}">
              <a16:creationId xmlns:a16="http://schemas.microsoft.com/office/drawing/2014/main" id="{24E31274-4B79-42FF-BB26-84AB47E29AE0}"/>
            </a:ext>
          </a:extLst>
        </xdr:cNvPr>
        <xdr:cNvSpPr/>
      </xdr:nvSpPr>
      <xdr:spPr>
        <a:xfrm>
          <a:off x="16129000" y="102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56042</xdr:rowOff>
    </xdr:from>
    <xdr:ext cx="736600" cy="259045"/>
    <xdr:sp macro="" textlink="">
      <xdr:nvSpPr>
        <xdr:cNvPr id="342" name="テキスト ボックス 341">
          <a:extLst>
            <a:ext uri="{FF2B5EF4-FFF2-40B4-BE49-F238E27FC236}">
              <a16:creationId xmlns:a16="http://schemas.microsoft.com/office/drawing/2014/main" id="{5C7EBCCD-AA05-4A76-A815-E410E80EBE64}"/>
            </a:ext>
          </a:extLst>
        </xdr:cNvPr>
        <xdr:cNvSpPr txBox="1"/>
      </xdr:nvSpPr>
      <xdr:spPr>
        <a:xfrm>
          <a:off x="15798800" y="10000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96411</xdr:rowOff>
    </xdr:from>
    <xdr:to>
      <xdr:col>73</xdr:col>
      <xdr:colOff>44450</xdr:colOff>
      <xdr:row>60</xdr:row>
      <xdr:rowOff>26561</xdr:rowOff>
    </xdr:to>
    <xdr:sp macro="" textlink="">
      <xdr:nvSpPr>
        <xdr:cNvPr id="343" name="楕円 342">
          <a:extLst>
            <a:ext uri="{FF2B5EF4-FFF2-40B4-BE49-F238E27FC236}">
              <a16:creationId xmlns:a16="http://schemas.microsoft.com/office/drawing/2014/main" id="{0C0685EF-D8CC-45DA-BAD4-FF80072AAC94}"/>
            </a:ext>
          </a:extLst>
        </xdr:cNvPr>
        <xdr:cNvSpPr/>
      </xdr:nvSpPr>
      <xdr:spPr>
        <a:xfrm>
          <a:off x="15240000" y="102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36738</xdr:rowOff>
    </xdr:from>
    <xdr:ext cx="762000" cy="259045"/>
    <xdr:sp macro="" textlink="">
      <xdr:nvSpPr>
        <xdr:cNvPr id="344" name="テキスト ボックス 343">
          <a:extLst>
            <a:ext uri="{FF2B5EF4-FFF2-40B4-BE49-F238E27FC236}">
              <a16:creationId xmlns:a16="http://schemas.microsoft.com/office/drawing/2014/main" id="{6E4B606E-D9FF-4C16-AE53-E5FA3A94FDE8}"/>
            </a:ext>
          </a:extLst>
        </xdr:cNvPr>
        <xdr:cNvSpPr txBox="1"/>
      </xdr:nvSpPr>
      <xdr:spPr>
        <a:xfrm>
          <a:off x="14909800" y="998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5" name="楕円 344">
          <a:extLst>
            <a:ext uri="{FF2B5EF4-FFF2-40B4-BE49-F238E27FC236}">
              <a16:creationId xmlns:a16="http://schemas.microsoft.com/office/drawing/2014/main" id="{4721B46D-9203-4604-A727-A0FAB1368564}"/>
            </a:ext>
          </a:extLst>
        </xdr:cNvPr>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6" name="テキスト ボックス 345">
          <a:extLst>
            <a:ext uri="{FF2B5EF4-FFF2-40B4-BE49-F238E27FC236}">
              <a16:creationId xmlns:a16="http://schemas.microsoft.com/office/drawing/2014/main" id="{220E7890-694B-45DD-88F5-45C43B9DC0AC}"/>
            </a:ext>
          </a:extLst>
        </xdr:cNvPr>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103995</xdr:rowOff>
    </xdr:from>
    <xdr:to>
      <xdr:col>64</xdr:col>
      <xdr:colOff>152400</xdr:colOff>
      <xdr:row>60</xdr:row>
      <xdr:rowOff>34145</xdr:rowOff>
    </xdr:to>
    <xdr:sp macro="" textlink="">
      <xdr:nvSpPr>
        <xdr:cNvPr id="347" name="楕円 346">
          <a:extLst>
            <a:ext uri="{FF2B5EF4-FFF2-40B4-BE49-F238E27FC236}">
              <a16:creationId xmlns:a16="http://schemas.microsoft.com/office/drawing/2014/main" id="{AF669B21-B201-4D23-B930-0539A8E4A175}"/>
            </a:ext>
          </a:extLst>
        </xdr:cNvPr>
        <xdr:cNvSpPr/>
      </xdr:nvSpPr>
      <xdr:spPr>
        <a:xfrm>
          <a:off x="13462000" y="102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44322</xdr:rowOff>
    </xdr:from>
    <xdr:ext cx="762000" cy="259045"/>
    <xdr:sp macro="" textlink="">
      <xdr:nvSpPr>
        <xdr:cNvPr id="348" name="テキスト ボックス 347">
          <a:extLst>
            <a:ext uri="{FF2B5EF4-FFF2-40B4-BE49-F238E27FC236}">
              <a16:creationId xmlns:a16="http://schemas.microsoft.com/office/drawing/2014/main" id="{D908469C-7723-49C9-9D8D-1FCCFB0D9905}"/>
            </a:ext>
          </a:extLst>
        </xdr:cNvPr>
        <xdr:cNvSpPr txBox="1"/>
      </xdr:nvSpPr>
      <xdr:spPr>
        <a:xfrm>
          <a:off x="13131800" y="998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9A17D5E2-4401-4918-A883-F418E1D29055}"/>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D50DCA2C-BF8D-48A0-88E9-C3A7256B7EA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328C4F57-8C94-4E9B-889F-091A9056C68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ACD5C8AC-ACB3-4553-91F3-1BC06867676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510ED03C-1116-4F27-94CB-B413D987F3E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79A16DC0-579E-48C7-A9C0-4ADB5B613C4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76DD79BB-707E-46B3-B618-5B6563E6D38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4BEB41B4-D6EC-4449-A8AB-A47F802F389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67678AEA-CFC2-43C7-8B3E-569B09ACA5D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68C63859-082D-4AAF-8335-B2741329788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CECA487A-FF7D-4BF1-8B30-30066FDB373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522E7BC9-AB65-49E9-8D3E-FE4C93E6062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7CB9E21C-6CE9-47F3-99C8-DDA9EAAB28F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公営住宅建設事業債の償還終了により元利償還金が減少したものの、過疎対策事業債の元金償還開始に伴う償還金の増や水道事業特別会計への操出金の増により実質公債費比率が前年度に比べ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今後、過疎対策事業債等の据置期間の終了や公共施設等の建設に伴う地方債の新規発行により、元利償還金の増加が見込まれることから、実質公債費比率の上昇が予想される。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BDCDBC37-10F1-4F0A-8356-7DD64FA94EF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7656AE3C-7D15-4825-9DE3-770045535ED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2596B11E-95E6-4DF2-949C-DE8621CA81A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9F0E2E4C-F62E-4D37-9698-70E9DF1960AD}"/>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C3144B66-EB46-4CFD-87F0-C57E49F5A21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FCED8D1D-D57D-49A2-A77F-CEC9DA137AFE}"/>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BD296E2A-336A-4CDD-BB65-2F3CC21EF96C}"/>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4DE4C06D-6DB8-4B8D-8E3E-FC5610A863FE}"/>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1DAA7A95-7477-4D0A-8C92-71522846516C}"/>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335B350D-07CC-49BF-B343-398D48496B7F}"/>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AE74D6C4-59E9-4B88-8F88-5A40D628E01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E75AB549-EFBF-48EB-A4C5-5EE64C71AED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78D4C91B-0BDF-4C44-A374-9517A0918F58}"/>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9E6D3983-556D-49E1-A043-AB9FC9C59D1B}"/>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78E65E84-67FE-44A5-997C-C11B8FEE6D3C}"/>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1CB1594A-ABA9-46D0-B4D9-89F7F8003A22}"/>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788F61-22FB-47E6-99A4-C1F0F4D128C4}"/>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112522</xdr:rowOff>
    </xdr:to>
    <xdr:cxnSp macro="">
      <xdr:nvCxnSpPr>
        <xdr:cNvPr id="379" name="直線コネクタ 378">
          <a:extLst>
            <a:ext uri="{FF2B5EF4-FFF2-40B4-BE49-F238E27FC236}">
              <a16:creationId xmlns:a16="http://schemas.microsoft.com/office/drawing/2014/main" id="{7767968F-1475-42F1-BF0E-424B9B2FEE59}"/>
            </a:ext>
          </a:extLst>
        </xdr:cNvPr>
        <xdr:cNvCxnSpPr/>
      </xdr:nvCxnSpPr>
      <xdr:spPr>
        <a:xfrm>
          <a:off x="16179800" y="696087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1F5BE4CF-490B-4D46-8DB6-2B3A08822EFC}"/>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548A48D3-C2D7-4DC2-ADBB-0FF116C2027B}"/>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155956</xdr:rowOff>
    </xdr:to>
    <xdr:cxnSp macro="">
      <xdr:nvCxnSpPr>
        <xdr:cNvPr id="382" name="直線コネクタ 381">
          <a:extLst>
            <a:ext uri="{FF2B5EF4-FFF2-40B4-BE49-F238E27FC236}">
              <a16:creationId xmlns:a16="http://schemas.microsoft.com/office/drawing/2014/main" id="{82FB8FB9-34E1-4CF4-8868-163909829DB9}"/>
            </a:ext>
          </a:extLst>
        </xdr:cNvPr>
        <xdr:cNvCxnSpPr/>
      </xdr:nvCxnSpPr>
      <xdr:spPr>
        <a:xfrm flipV="1">
          <a:off x="15290800" y="69608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CA375CF5-9388-426B-9066-536E12C12D81}"/>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CCF753DE-AD1C-4AFD-B9FE-4E29BDF76D9A}"/>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8636</xdr:rowOff>
    </xdr:to>
    <xdr:cxnSp macro="">
      <xdr:nvCxnSpPr>
        <xdr:cNvPr id="385" name="直線コネクタ 384">
          <a:extLst>
            <a:ext uri="{FF2B5EF4-FFF2-40B4-BE49-F238E27FC236}">
              <a16:creationId xmlns:a16="http://schemas.microsoft.com/office/drawing/2014/main" id="{80B4435C-AFAB-479E-9396-E9F2175C0398}"/>
            </a:ext>
          </a:extLst>
        </xdr:cNvPr>
        <xdr:cNvCxnSpPr/>
      </xdr:nvCxnSpPr>
      <xdr:spPr>
        <a:xfrm flipV="1">
          <a:off x="14401800" y="70139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B90EB048-ECE2-44F5-8C2B-68892192A89B}"/>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E612D798-B16B-495D-B8F2-E5D939B1EDD9}"/>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37592</xdr:rowOff>
    </xdr:to>
    <xdr:cxnSp macro="">
      <xdr:nvCxnSpPr>
        <xdr:cNvPr id="388" name="直線コネクタ 387">
          <a:extLst>
            <a:ext uri="{FF2B5EF4-FFF2-40B4-BE49-F238E27FC236}">
              <a16:creationId xmlns:a16="http://schemas.microsoft.com/office/drawing/2014/main" id="{B2A74F81-198C-4A27-B346-50ABAAB81D6A}"/>
            </a:ext>
          </a:extLst>
        </xdr:cNvPr>
        <xdr:cNvCxnSpPr/>
      </xdr:nvCxnSpPr>
      <xdr:spPr>
        <a:xfrm flipV="1">
          <a:off x="13512800" y="70380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9" name="フローチャート: 判断 388">
          <a:extLst>
            <a:ext uri="{FF2B5EF4-FFF2-40B4-BE49-F238E27FC236}">
              <a16:creationId xmlns:a16="http://schemas.microsoft.com/office/drawing/2014/main" id="{81096FD1-FBF6-4429-AB3B-030541AA2D3E}"/>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90" name="テキスト ボックス 389">
          <a:extLst>
            <a:ext uri="{FF2B5EF4-FFF2-40B4-BE49-F238E27FC236}">
              <a16:creationId xmlns:a16="http://schemas.microsoft.com/office/drawing/2014/main" id="{80E6C785-1E65-4F7F-9421-45FEFC9CECF0}"/>
            </a:ext>
          </a:extLst>
        </xdr:cNvPr>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1" name="フローチャート: 判断 390">
          <a:extLst>
            <a:ext uri="{FF2B5EF4-FFF2-40B4-BE49-F238E27FC236}">
              <a16:creationId xmlns:a16="http://schemas.microsoft.com/office/drawing/2014/main" id="{ACDA9CDA-3AB9-4043-9A12-8643DDEA4B1D}"/>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2" name="テキスト ボックス 391">
          <a:extLst>
            <a:ext uri="{FF2B5EF4-FFF2-40B4-BE49-F238E27FC236}">
              <a16:creationId xmlns:a16="http://schemas.microsoft.com/office/drawing/2014/main" id="{3ECC4F39-29C3-41E0-8CE1-2E8205D21F0C}"/>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DF1404FB-0E42-4CD8-BDF0-DA5D7C53F97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AB0CEB6D-F33A-493D-824B-6F0D42EE9498}"/>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EAB00F6E-7D20-4F6E-B8D3-60B86DE72E1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4D13FF78-E532-46EA-B6AE-C1DFA98DDB9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4E3F546-EAE3-4ED8-A565-137D73CE8CE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61722</xdr:rowOff>
    </xdr:from>
    <xdr:to>
      <xdr:col>81</xdr:col>
      <xdr:colOff>95250</xdr:colOff>
      <xdr:row>40</xdr:row>
      <xdr:rowOff>163322</xdr:rowOff>
    </xdr:to>
    <xdr:sp macro="" textlink="">
      <xdr:nvSpPr>
        <xdr:cNvPr id="398" name="楕円 397">
          <a:extLst>
            <a:ext uri="{FF2B5EF4-FFF2-40B4-BE49-F238E27FC236}">
              <a16:creationId xmlns:a16="http://schemas.microsoft.com/office/drawing/2014/main" id="{4546F195-7A65-44C9-B6FD-08FFBF4C0779}"/>
            </a:ext>
          </a:extLst>
        </xdr:cNvPr>
        <xdr:cNvSpPr/>
      </xdr:nvSpPr>
      <xdr:spPr>
        <a:xfrm>
          <a:off x="169672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78249</xdr:rowOff>
    </xdr:from>
    <xdr:ext cx="762000" cy="259045"/>
    <xdr:sp macro="" textlink="">
      <xdr:nvSpPr>
        <xdr:cNvPr id="399" name="公債費負担の状況該当値テキスト">
          <a:extLst>
            <a:ext uri="{FF2B5EF4-FFF2-40B4-BE49-F238E27FC236}">
              <a16:creationId xmlns:a16="http://schemas.microsoft.com/office/drawing/2014/main" id="{41316218-FF88-495B-A6A9-4B184DD79BA9}"/>
            </a:ext>
          </a:extLst>
        </xdr:cNvPr>
        <xdr:cNvSpPr txBox="1"/>
      </xdr:nvSpPr>
      <xdr:spPr>
        <a:xfrm>
          <a:off x="17106900" y="67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0" name="楕円 399">
          <a:extLst>
            <a:ext uri="{FF2B5EF4-FFF2-40B4-BE49-F238E27FC236}">
              <a16:creationId xmlns:a16="http://schemas.microsoft.com/office/drawing/2014/main" id="{153D7AC6-789E-4B21-8B70-309A6CE1D076}"/>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1" name="テキスト ボックス 400">
          <a:extLst>
            <a:ext uri="{FF2B5EF4-FFF2-40B4-BE49-F238E27FC236}">
              <a16:creationId xmlns:a16="http://schemas.microsoft.com/office/drawing/2014/main" id="{F41B4437-198B-4E85-BB57-C3E1BBFD40DF}"/>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2" name="楕円 401">
          <a:extLst>
            <a:ext uri="{FF2B5EF4-FFF2-40B4-BE49-F238E27FC236}">
              <a16:creationId xmlns:a16="http://schemas.microsoft.com/office/drawing/2014/main" id="{7EF1C861-6F0E-4969-8982-CD65D1798E11}"/>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3" name="テキスト ボックス 402">
          <a:extLst>
            <a:ext uri="{FF2B5EF4-FFF2-40B4-BE49-F238E27FC236}">
              <a16:creationId xmlns:a16="http://schemas.microsoft.com/office/drawing/2014/main" id="{52326655-4B3F-47C3-BB87-3D3213996245}"/>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404" name="楕円 403">
          <a:extLst>
            <a:ext uri="{FF2B5EF4-FFF2-40B4-BE49-F238E27FC236}">
              <a16:creationId xmlns:a16="http://schemas.microsoft.com/office/drawing/2014/main" id="{A10A6EC3-5482-421D-A79A-91E48FF099DF}"/>
            </a:ext>
          </a:extLst>
        </xdr:cNvPr>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5" name="テキスト ボックス 404">
          <a:extLst>
            <a:ext uri="{FF2B5EF4-FFF2-40B4-BE49-F238E27FC236}">
              <a16:creationId xmlns:a16="http://schemas.microsoft.com/office/drawing/2014/main" id="{E909FAB1-7128-449F-B37D-B57F847B109C}"/>
            </a:ext>
          </a:extLst>
        </xdr:cNvPr>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6" name="楕円 405">
          <a:extLst>
            <a:ext uri="{FF2B5EF4-FFF2-40B4-BE49-F238E27FC236}">
              <a16:creationId xmlns:a16="http://schemas.microsoft.com/office/drawing/2014/main" id="{E698D3B9-49D3-4107-A7F5-CF52B381721A}"/>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7" name="テキスト ボックス 406">
          <a:extLst>
            <a:ext uri="{FF2B5EF4-FFF2-40B4-BE49-F238E27FC236}">
              <a16:creationId xmlns:a16="http://schemas.microsoft.com/office/drawing/2014/main" id="{1477F177-04BE-4616-A816-E597F1AF22F2}"/>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DF5537F0-7457-4780-BD66-B9D7C2EDE60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2528442A-EB7D-4148-BAFD-46DFCBD4E95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87514782-9F70-40AA-8F79-66A7D01B6EE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E5383333-6CEE-4DC9-8C4A-BDD46612CD2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25897592-AF47-45A8-86DA-17EE876814E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89BD9756-32E8-4219-AF75-66BE566B801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D839BD99-A7BD-401B-AB95-2112B29C2C7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FB2A626E-58A6-477C-A0FF-FCBCF5982E0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34D0426E-05FF-4139-9E54-E6A25BA1ED5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A5F47BAA-CD7C-460F-8A91-A65F0D92751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5F40BCDC-AD5C-4AFD-80BB-ED51FE792A4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CCE3990C-769C-4FF2-B62C-C063912E8C3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73DBA789-E3E6-4211-9901-4FBCD025975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充当可能財源等が将来負担額を上回っているものの、引き続き財政健全化に努める。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59C6AAEA-344D-4D4A-95A7-1CCC3EBC6EA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931EC151-94D6-4FC2-9CCD-08B61412544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F765ECEC-A181-4DEA-A39A-E015D08A818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87A45E1C-2AE5-4A4E-BA58-DD64E2A3B83F}"/>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93A96823-DC73-4947-8453-9910BD0B474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221B14A3-33D2-4779-9E59-83BCE12455C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BF796204-AA67-4218-89B4-EF03B40363EB}"/>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98856459-02C2-456B-99F4-56598DFEFD85}"/>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C4C01F12-319A-41CB-8311-F2F7D1F6AC61}"/>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AEEBB1E7-1B5A-4637-87F2-36D9764447AF}"/>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103B5641-43AC-4732-951D-0CD7235A35DE}"/>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9AB398B8-08B4-46D3-8112-28D8609F29E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5F61FB30-92AE-4DFD-856A-8C2A03B71A2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CD1CE8F7-6C66-428A-B599-C70A42FEFAEC}"/>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8DD1A0DC-BAB5-4928-AE4B-DBE1F3664518}"/>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1022B7BC-A7B2-4552-8F3A-E5C0220DDDE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20A6F76B-490E-4E87-904C-527C7E7443F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598A6064-010B-4B24-8083-411529E66934}"/>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D305CA84-4678-45DF-8982-2ACAB25ED93C}"/>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51CD1BC6-9CBA-43D7-8BD3-E58A3079551F}"/>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B1DEEA1D-537E-4770-BCE6-354DE75DD06A}"/>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14509C2B-9F0B-4513-9CE4-BBC234EABB8C}"/>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274B82E7-4A5E-4E6A-A631-D8D3571FD8C4}"/>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48ACFD6A-D29C-44AA-BB5D-AD95EB4D1044}"/>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C333476C-D7E9-44B4-99DC-CC743BAF3391}"/>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5A726191-698F-462E-A61D-0DBCC3B11DCE}"/>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75B4BC58-81D9-4BE2-8499-583B8C10322D}"/>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C675B907-2606-4899-A58B-8EB11AA1032F}"/>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49" name="フローチャート: 判断 448">
          <a:extLst>
            <a:ext uri="{FF2B5EF4-FFF2-40B4-BE49-F238E27FC236}">
              <a16:creationId xmlns:a16="http://schemas.microsoft.com/office/drawing/2014/main" id="{5894BBF0-9D9C-4AF9-8467-7F2A1B8CC8B7}"/>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0" name="テキスト ボックス 449">
          <a:extLst>
            <a:ext uri="{FF2B5EF4-FFF2-40B4-BE49-F238E27FC236}">
              <a16:creationId xmlns:a16="http://schemas.microsoft.com/office/drawing/2014/main" id="{0BAC326F-890D-4265-ACA5-BAEFEBD22625}"/>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51" name="フローチャート: 判断 450">
          <a:extLst>
            <a:ext uri="{FF2B5EF4-FFF2-40B4-BE49-F238E27FC236}">
              <a16:creationId xmlns:a16="http://schemas.microsoft.com/office/drawing/2014/main" id="{EDECEA6D-BC64-47E4-BEA9-2468458BCB49}"/>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52" name="テキスト ボックス 451">
          <a:extLst>
            <a:ext uri="{FF2B5EF4-FFF2-40B4-BE49-F238E27FC236}">
              <a16:creationId xmlns:a16="http://schemas.microsoft.com/office/drawing/2014/main" id="{7BCAA49D-3B33-4E12-8A2F-56DF54A74BBB}"/>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EE7A8FDC-947F-4571-AB6B-6188B604506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BF1E7228-F61C-4D34-97E3-8497997F41A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8A767CD-F1A4-4672-9CDB-C49BEF47142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705521BB-B7D9-4D7D-9E04-B4D9DFE05F4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99E56A5B-C18D-4123-B7C5-64C7BD87BEB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9,313
9,177
125.18
5,951,936
5,637,267
275,809
3,687,311
5,520,688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公立幼稚園・保育園の閉園に伴う職員及び会計年度任用職員数の減により前年度に比べ</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ポイント減となり、類似団体平均よりも</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ポイント下回った。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37</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077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4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財務会計システムの更新や情報系サーバー・ネットワーク機器のライセンス調達に係る費用の増により、前年度に比べ</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ポイント増加し、類似団体よりも</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ポイント上回った。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物件費については物価高騰の影響もあり年々増加傾向にあることから、更なる経常行政コストの削減に努める。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35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23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6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00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72390</xdr:rowOff>
    </xdr:from>
    <xdr:to>
      <xdr:col>69</xdr:col>
      <xdr:colOff>142875</xdr:colOff>
      <xdr:row>18</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115587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類似団体平均を下回っており、引き続き、単独事業の見直しを図るなど適正な水準を保てるよう努める。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47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152400</xdr:rowOff>
    </xdr:from>
    <xdr:to>
      <xdr:col>11</xdr:col>
      <xdr:colOff>60325</xdr:colOff>
      <xdr:row>59</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類似団体平均を大きく下回っており、今後も操出金が増加しないよう、他会計及び公営企業会計の適正な財政運営に努める。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54</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286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27940</xdr:rowOff>
    </xdr:from>
    <xdr:to>
      <xdr:col>78</xdr:col>
      <xdr:colOff>69850</xdr:colOff>
      <xdr:row>54</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286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66040</xdr:rowOff>
    </xdr:from>
    <xdr:to>
      <xdr:col>73</xdr:col>
      <xdr:colOff>180975</xdr:colOff>
      <xdr:row>54</xdr:row>
      <xdr:rowOff>111760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24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111760</xdr:rowOff>
    </xdr:from>
    <xdr:to>
      <xdr:col>69</xdr:col>
      <xdr:colOff>92075</xdr:colOff>
      <xdr:row>54</xdr:row>
      <xdr:rowOff>111760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370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22860</xdr:rowOff>
    </xdr:from>
    <xdr:to>
      <xdr:col>82</xdr:col>
      <xdr:colOff>158750</xdr:colOff>
      <xdr:row>54</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39387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148590</xdr:rowOff>
    </xdr:from>
    <xdr:to>
      <xdr:col>78</xdr:col>
      <xdr:colOff>120650</xdr:colOff>
      <xdr:row>54</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88917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0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xdr:rowOff>
    </xdr:from>
    <xdr:to>
      <xdr:col>74</xdr:col>
      <xdr:colOff>31750</xdr:colOff>
      <xdr:row>54</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127017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水道事業会計への補助金（人件費分）、田村広域行政組合解散に伴うサーバ・ネットワーク機器更改に係る田村市への負担金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ポイント上回っているのは、一部事務組合等、公立病院への負担金が多額になっているためである。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60706</xdr:rowOff>
    </xdr:from>
    <xdr:to>
      <xdr:col>82</xdr:col>
      <xdr:colOff>107950</xdr:colOff>
      <xdr:row>40</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7472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60706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649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6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14986</xdr:rowOff>
    </xdr:from>
    <xdr:to>
      <xdr:col>69</xdr:col>
      <xdr:colOff>92075</xdr:colOff>
      <xdr:row>39</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7015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137922</xdr:rowOff>
    </xdr:from>
    <xdr:to>
      <xdr:col>82</xdr:col>
      <xdr:colOff>158750</xdr:colOff>
      <xdr:row>40</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46499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9906</xdr:rowOff>
    </xdr:from>
    <xdr:to>
      <xdr:col>78</xdr:col>
      <xdr:colOff>120650</xdr:colOff>
      <xdr:row>39</xdr:row>
      <xdr:rowOff>111506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96283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135636</xdr:rowOff>
    </xdr:from>
    <xdr:to>
      <xdr:col>65</xdr:col>
      <xdr:colOff>53975</xdr:colOff>
      <xdr:row>39</xdr:row>
      <xdr:rowOff>65786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50563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年度から過疎対策事業債を毎年新規発行しており、年々元利償還金が増加しているが、類似団体平均を下回っている。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今後、公共施設の建設により新規発行額が増加する見込みであるが、</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交付税措置のある地方債を活用するほか、繰上償還なども含めた計画的な償還を行い、公債費負担の適正化を図っていく。</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27939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89560"/>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109238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ポイント上回っており、引き続き、職員の定員適正化、事務事業の見直しを図り、適正な水準を保てるよう努める。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159004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9893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77</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989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159004</xdr:rowOff>
    </xdr:from>
    <xdr:to>
      <xdr:col>73</xdr:col>
      <xdr:colOff>180975</xdr:colOff>
      <xdr:row>78</xdr:row>
      <xdr:rowOff>14987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606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159004</xdr:rowOff>
    </xdr:from>
    <xdr:to>
      <xdr:col>69</xdr:col>
      <xdr:colOff>92075</xdr:colOff>
      <xdr:row>78</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606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108204</xdr:rowOff>
    </xdr:from>
    <xdr:to>
      <xdr:col>82</xdr:col>
      <xdr:colOff>158750</xdr:colOff>
      <xdr:row>78</xdr:row>
      <xdr:rowOff>38354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80281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108204</xdr:rowOff>
    </xdr:from>
    <xdr:to>
      <xdr:col>74</xdr:col>
      <xdr:colOff>31750</xdr:colOff>
      <xdr:row>78</xdr:row>
      <xdr:rowOff>38354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23131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9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135637</xdr:rowOff>
    </xdr:from>
    <xdr:to>
      <xdr:col>69</xdr:col>
      <xdr:colOff>142875</xdr:colOff>
      <xdr:row>78</xdr:row>
      <xdr:rowOff>65787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50564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2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108204</xdr:rowOff>
    </xdr:from>
    <xdr:to>
      <xdr:col>65</xdr:col>
      <xdr:colOff>53975</xdr:colOff>
      <xdr:row>78</xdr:row>
      <xdr:rowOff>38354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23131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9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154151</xdr:rowOff>
    </xdr:from>
    <xdr:to>
      <xdr:col>29</xdr:col>
      <xdr:colOff>127000</xdr:colOff>
      <xdr:row>19</xdr:row>
      <xdr:rowOff>88864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287876"/>
          <a:ext cx="647700" cy="106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154151</xdr:rowOff>
    </xdr:from>
    <xdr:to>
      <xdr:col>26</xdr:col>
      <xdr:colOff>50800</xdr:colOff>
      <xdr:row>18</xdr:row>
      <xdr:rowOff>158431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7876"/>
          <a:ext cx="698500" cy="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158431</xdr:rowOff>
    </xdr:from>
    <xdr:to>
      <xdr:col>22</xdr:col>
      <xdr:colOff>114300</xdr:colOff>
      <xdr:row>19</xdr:row>
      <xdr:rowOff>8104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92156"/>
          <a:ext cx="698500" cy="21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8104</xdr:rowOff>
    </xdr:from>
    <xdr:to>
      <xdr:col>18</xdr:col>
      <xdr:colOff>177800</xdr:colOff>
      <xdr:row>19</xdr:row>
      <xdr:rowOff>28796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3279"/>
          <a:ext cx="698500" cy="20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3984</xdr:rowOff>
    </xdr:from>
    <xdr:to>
      <xdr:col>19</xdr:col>
      <xdr:colOff>38100</xdr:colOff>
      <xdr:row>19</xdr:row>
      <xdr:rowOff>105584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9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90361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31535</xdr:rowOff>
    </xdr:from>
    <xdr:to>
      <xdr:col>15</xdr:col>
      <xdr:colOff>101600</xdr:colOff>
      <xdr:row>19</xdr:row>
      <xdr:rowOff>133135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6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117912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38064</xdr:rowOff>
    </xdr:from>
    <xdr:to>
      <xdr:col>29</xdr:col>
      <xdr:colOff>177800</xdr:colOff>
      <xdr:row>19</xdr:row>
      <xdr:rowOff>139664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4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118091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103352</xdr:rowOff>
    </xdr:from>
    <xdr:to>
      <xdr:col>26</xdr:col>
      <xdr:colOff>101600</xdr:colOff>
      <xdr:row>19</xdr:row>
      <xdr:rowOff>33502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7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18278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107631</xdr:rowOff>
    </xdr:from>
    <xdr:to>
      <xdr:col>22</xdr:col>
      <xdr:colOff>165100</xdr:colOff>
      <xdr:row>19</xdr:row>
      <xdr:rowOff>37781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1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22558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27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128754</xdr:rowOff>
    </xdr:from>
    <xdr:to>
      <xdr:col>19</xdr:col>
      <xdr:colOff>38100</xdr:colOff>
      <xdr:row>19</xdr:row>
      <xdr:rowOff>58904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69081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149446</xdr:rowOff>
    </xdr:from>
    <xdr:to>
      <xdr:col>15</xdr:col>
      <xdr:colOff>101600</xdr:colOff>
      <xdr:row>19</xdr:row>
      <xdr:rowOff>79596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8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89773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5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129079</xdr:rowOff>
    </xdr:from>
    <xdr:to>
      <xdr:col>29</xdr:col>
      <xdr:colOff>127000</xdr:colOff>
      <xdr:row>36</xdr:row>
      <xdr:rowOff>151841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82329"/>
          <a:ext cx="6477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151841</xdr:rowOff>
    </xdr:from>
    <xdr:to>
      <xdr:col>26</xdr:col>
      <xdr:colOff>50800</xdr:colOff>
      <xdr:row>36</xdr:row>
      <xdr:rowOff>167418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05091"/>
          <a:ext cx="698500" cy="15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167418</xdr:rowOff>
    </xdr:from>
    <xdr:to>
      <xdr:col>22</xdr:col>
      <xdr:colOff>114300</xdr:colOff>
      <xdr:row>37</xdr:row>
      <xdr:rowOff>7627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20668"/>
          <a:ext cx="6985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76806</xdr:rowOff>
    </xdr:from>
    <xdr:to>
      <xdr:col>18</xdr:col>
      <xdr:colOff>177800</xdr:colOff>
      <xdr:row>37</xdr:row>
      <xdr:rowOff>7627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30056"/>
          <a:ext cx="698500" cy="102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326038</xdr:rowOff>
    </xdr:from>
    <xdr:to>
      <xdr:col>19</xdr:col>
      <xdr:colOff>38100</xdr:colOff>
      <xdr:row>36</xdr:row>
      <xdr:rowOff>84738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3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94915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336641</xdr:rowOff>
    </xdr:from>
    <xdr:to>
      <xdr:col>15</xdr:col>
      <xdr:colOff>101600</xdr:colOff>
      <xdr:row>36</xdr:row>
      <xdr:rowOff>95341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46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105518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1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78279</xdr:rowOff>
    </xdr:from>
    <xdr:to>
      <xdr:col>29</xdr:col>
      <xdr:colOff>177800</xdr:colOff>
      <xdr:row>37</xdr:row>
      <xdr:rowOff>8429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50356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0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101041</xdr:rowOff>
    </xdr:from>
    <xdr:to>
      <xdr:col>26</xdr:col>
      <xdr:colOff>101600</xdr:colOff>
      <xdr:row>37</xdr:row>
      <xdr:rowOff>31191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15968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0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116618</xdr:rowOff>
    </xdr:from>
    <xdr:to>
      <xdr:col>22</xdr:col>
      <xdr:colOff>165100</xdr:colOff>
      <xdr:row>37</xdr:row>
      <xdr:rowOff>46768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6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31545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5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128277</xdr:rowOff>
    </xdr:from>
    <xdr:to>
      <xdr:col>19</xdr:col>
      <xdr:colOff>38100</xdr:colOff>
      <xdr:row>37</xdr:row>
      <xdr:rowOff>58427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1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43204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26006</xdr:rowOff>
    </xdr:from>
    <xdr:to>
      <xdr:col>15</xdr:col>
      <xdr:colOff>101600</xdr:colOff>
      <xdr:row>36</xdr:row>
      <xdr:rowOff>127606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112383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9,313
9,177
125.18
5,951,936
5,637,267
275,809
3,687,311
5,520,688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58474</xdr:rowOff>
    </xdr:from>
    <xdr:to>
      <xdr:col>24</xdr:col>
      <xdr:colOff>63500</xdr:colOff>
      <xdr:row>39</xdr:row>
      <xdr:rowOff>23333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573574"/>
          <a:ext cx="8382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55466</xdr:rowOff>
    </xdr:from>
    <xdr:to>
      <xdr:col>19</xdr:col>
      <xdr:colOff>177800</xdr:colOff>
      <xdr:row>38</xdr:row>
      <xdr:rowOff>58474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70566"/>
          <a:ext cx="889000" cy="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55466</xdr:rowOff>
    </xdr:from>
    <xdr:to>
      <xdr:col>15</xdr:col>
      <xdr:colOff>50800</xdr:colOff>
      <xdr:row>39</xdr:row>
      <xdr:rowOff>16942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70566"/>
          <a:ext cx="889000" cy="1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16942</xdr:rowOff>
    </xdr:from>
    <xdr:to>
      <xdr:col>10</xdr:col>
      <xdr:colOff>114300</xdr:colOff>
      <xdr:row>39</xdr:row>
      <xdr:rowOff>22986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03492"/>
          <a:ext cx="8890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17476</xdr:rowOff>
    </xdr:from>
    <xdr:to>
      <xdr:col>10</xdr:col>
      <xdr:colOff>165100</xdr:colOff>
      <xdr:row>39</xdr:row>
      <xdr:rowOff>119076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110203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7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30552</xdr:rowOff>
    </xdr:from>
    <xdr:to>
      <xdr:col>6</xdr:col>
      <xdr:colOff>38100</xdr:colOff>
      <xdr:row>39</xdr:row>
      <xdr:rowOff>132152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71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123279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8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143983</xdr:rowOff>
    </xdr:from>
    <xdr:to>
      <xdr:col>24</xdr:col>
      <xdr:colOff>114300</xdr:colOff>
      <xdr:row>39</xdr:row>
      <xdr:rowOff>74133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5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58910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7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7674</xdr:rowOff>
    </xdr:from>
    <xdr:to>
      <xdr:col>20</xdr:col>
      <xdr:colOff>38100</xdr:colOff>
      <xdr:row>38</xdr:row>
      <xdr:rowOff>109274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100401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1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4666</xdr:rowOff>
    </xdr:from>
    <xdr:to>
      <xdr:col>15</xdr:col>
      <xdr:colOff>101600</xdr:colOff>
      <xdr:row>38</xdr:row>
      <xdr:rowOff>106266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97393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1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137592</xdr:rowOff>
    </xdr:from>
    <xdr:to>
      <xdr:col>10</xdr:col>
      <xdr:colOff>165100</xdr:colOff>
      <xdr:row>39</xdr:row>
      <xdr:rowOff>67742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143636</xdr:rowOff>
    </xdr:from>
    <xdr:to>
      <xdr:col>6</xdr:col>
      <xdr:colOff>38100</xdr:colOff>
      <xdr:row>39</xdr:row>
      <xdr:rowOff>73786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90313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3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149330</xdr:rowOff>
    </xdr:from>
    <xdr:to>
      <xdr:col>24</xdr:col>
      <xdr:colOff>63500</xdr:colOff>
      <xdr:row>58</xdr:row>
      <xdr:rowOff>154491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93430"/>
          <a:ext cx="8382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154491</xdr:rowOff>
    </xdr:from>
    <xdr:to>
      <xdr:col>19</xdr:col>
      <xdr:colOff>177800</xdr:colOff>
      <xdr:row>58</xdr:row>
      <xdr:rowOff>163857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98591"/>
          <a:ext cx="889000" cy="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163857</xdr:rowOff>
    </xdr:from>
    <xdr:to>
      <xdr:col>15</xdr:col>
      <xdr:colOff>50800</xdr:colOff>
      <xdr:row>59</xdr:row>
      <xdr:rowOff>425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07957"/>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425</xdr:rowOff>
    </xdr:from>
    <xdr:to>
      <xdr:col>10</xdr:col>
      <xdr:colOff>114300</xdr:colOff>
      <xdr:row>59</xdr:row>
      <xdr:rowOff>5214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15975"/>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113052</xdr:rowOff>
    </xdr:from>
    <xdr:to>
      <xdr:col>10</xdr:col>
      <xdr:colOff>165100</xdr:colOff>
      <xdr:row>59</xdr:row>
      <xdr:rowOff>43202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5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59729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126219</xdr:rowOff>
    </xdr:from>
    <xdr:to>
      <xdr:col>6</xdr:col>
      <xdr:colOff>38100</xdr:colOff>
      <xdr:row>59</xdr:row>
      <xdr:rowOff>56369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47496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98530</xdr:rowOff>
    </xdr:from>
    <xdr:to>
      <xdr:col>24</xdr:col>
      <xdr:colOff>114300</xdr:colOff>
      <xdr:row>59</xdr:row>
      <xdr:rowOff>28680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103691</xdr:rowOff>
    </xdr:from>
    <xdr:to>
      <xdr:col>20</xdr:col>
      <xdr:colOff>38100</xdr:colOff>
      <xdr:row>59</xdr:row>
      <xdr:rowOff>33841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24968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4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113057</xdr:rowOff>
    </xdr:from>
    <xdr:to>
      <xdr:col>15</xdr:col>
      <xdr:colOff>101600</xdr:colOff>
      <xdr:row>59</xdr:row>
      <xdr:rowOff>43207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34334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121075</xdr:rowOff>
    </xdr:from>
    <xdr:to>
      <xdr:col>10</xdr:col>
      <xdr:colOff>165100</xdr:colOff>
      <xdr:row>59</xdr:row>
      <xdr:rowOff>51225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42352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125864</xdr:rowOff>
    </xdr:from>
    <xdr:to>
      <xdr:col>6</xdr:col>
      <xdr:colOff>38100</xdr:colOff>
      <xdr:row>59</xdr:row>
      <xdr:rowOff>56014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72541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46937</xdr:rowOff>
    </xdr:from>
    <xdr:to>
      <xdr:col>24</xdr:col>
      <xdr:colOff>63500</xdr:colOff>
      <xdr:row>79</xdr:row>
      <xdr:rowOff>48341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91487"/>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48341</xdr:rowOff>
    </xdr:from>
    <xdr:to>
      <xdr:col>19</xdr:col>
      <xdr:colOff>177800</xdr:colOff>
      <xdr:row>79</xdr:row>
      <xdr:rowOff>51265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92891"/>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47868</xdr:rowOff>
    </xdr:from>
    <xdr:to>
      <xdr:col>15</xdr:col>
      <xdr:colOff>50800</xdr:colOff>
      <xdr:row>79</xdr:row>
      <xdr:rowOff>51265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92418"/>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47868</xdr:rowOff>
    </xdr:from>
    <xdr:to>
      <xdr:col>10</xdr:col>
      <xdr:colOff>114300</xdr:colOff>
      <xdr:row>79</xdr:row>
      <xdr:rowOff>51133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9241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119320</xdr:rowOff>
    </xdr:from>
    <xdr:to>
      <xdr:col>10</xdr:col>
      <xdr:colOff>165100</xdr:colOff>
      <xdr:row>79</xdr:row>
      <xdr:rowOff>49470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65997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109196</xdr:rowOff>
    </xdr:from>
    <xdr:to>
      <xdr:col>6</xdr:col>
      <xdr:colOff>38100</xdr:colOff>
      <xdr:row>79</xdr:row>
      <xdr:rowOff>39346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8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55873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5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167587</xdr:rowOff>
    </xdr:from>
    <xdr:to>
      <xdr:col>24</xdr:col>
      <xdr:colOff>114300</xdr:colOff>
      <xdr:row>79</xdr:row>
      <xdr:rowOff>97737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82514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5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168991</xdr:rowOff>
    </xdr:from>
    <xdr:to>
      <xdr:col>20</xdr:col>
      <xdr:colOff>38100</xdr:colOff>
      <xdr:row>79</xdr:row>
      <xdr:rowOff>99141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90268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3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465</xdr:rowOff>
    </xdr:from>
    <xdr:to>
      <xdr:col>15</xdr:col>
      <xdr:colOff>101600</xdr:colOff>
      <xdr:row>79</xdr:row>
      <xdr:rowOff>102065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93192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3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168518</xdr:rowOff>
    </xdr:from>
    <xdr:to>
      <xdr:col>10</xdr:col>
      <xdr:colOff>165100</xdr:colOff>
      <xdr:row>79</xdr:row>
      <xdr:rowOff>98668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89795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3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333</xdr:rowOff>
    </xdr:from>
    <xdr:to>
      <xdr:col>6</xdr:col>
      <xdr:colOff>38100</xdr:colOff>
      <xdr:row>79</xdr:row>
      <xdr:rowOff>101933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93060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3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78663</xdr:rowOff>
    </xdr:from>
    <xdr:to>
      <xdr:col>24</xdr:col>
      <xdr:colOff>63500</xdr:colOff>
      <xdr:row>97</xdr:row>
      <xdr:rowOff>68681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37863"/>
          <a:ext cx="838200" cy="1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78663</xdr:rowOff>
    </xdr:from>
    <xdr:to>
      <xdr:col>19</xdr:col>
      <xdr:colOff>177800</xdr:colOff>
      <xdr:row>98</xdr:row>
      <xdr:rowOff>12751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37863"/>
          <a:ext cx="889000" cy="27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12751</xdr:rowOff>
    </xdr:from>
    <xdr:to>
      <xdr:col>15</xdr:col>
      <xdr:colOff>50800</xdr:colOff>
      <xdr:row>98</xdr:row>
      <xdr:rowOff>33249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14851"/>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33249</xdr:rowOff>
    </xdr:from>
    <xdr:to>
      <xdr:col>10</xdr:col>
      <xdr:colOff>114300</xdr:colOff>
      <xdr:row>98</xdr:row>
      <xdr:rowOff>58686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35349"/>
          <a:ext cx="889000" cy="2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97549</xdr:rowOff>
    </xdr:from>
    <xdr:to>
      <xdr:col>10</xdr:col>
      <xdr:colOff>165100</xdr:colOff>
      <xdr:row>97</xdr:row>
      <xdr:rowOff>27699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44226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110489</xdr:rowOff>
    </xdr:from>
    <xdr:to>
      <xdr:col>6</xdr:col>
      <xdr:colOff>38100</xdr:colOff>
      <xdr:row>97</xdr:row>
      <xdr:rowOff>40639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57166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17881</xdr:rowOff>
    </xdr:from>
    <xdr:to>
      <xdr:col>24</xdr:col>
      <xdr:colOff>114300</xdr:colOff>
      <xdr:row>97</xdr:row>
      <xdr:rowOff>119481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104258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27863</xdr:rowOff>
    </xdr:from>
    <xdr:to>
      <xdr:col>20</xdr:col>
      <xdr:colOff>38100</xdr:colOff>
      <xdr:row>96</xdr:row>
      <xdr:rowOff>129463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120590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7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133401</xdr:rowOff>
    </xdr:from>
    <xdr:to>
      <xdr:col>15</xdr:col>
      <xdr:colOff>101600</xdr:colOff>
      <xdr:row>98</xdr:row>
      <xdr:rowOff>63551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54678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153899</xdr:rowOff>
    </xdr:from>
    <xdr:to>
      <xdr:col>10</xdr:col>
      <xdr:colOff>165100</xdr:colOff>
      <xdr:row>98</xdr:row>
      <xdr:rowOff>84049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75176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7886</xdr:rowOff>
    </xdr:from>
    <xdr:to>
      <xdr:col>6</xdr:col>
      <xdr:colOff>38100</xdr:colOff>
      <xdr:row>98</xdr:row>
      <xdr:rowOff>109486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100613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0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131461</xdr:rowOff>
    </xdr:from>
    <xdr:to>
      <xdr:col>55</xdr:col>
      <xdr:colOff>0</xdr:colOff>
      <xdr:row>35</xdr:row>
      <xdr:rowOff>21422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60761"/>
          <a:ext cx="838200" cy="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51168</xdr:rowOff>
    </xdr:from>
    <xdr:to>
      <xdr:col>50</xdr:col>
      <xdr:colOff>114300</xdr:colOff>
      <xdr:row>34</xdr:row>
      <xdr:rowOff>131461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09018"/>
          <a:ext cx="889000" cy="25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51168</xdr:rowOff>
    </xdr:from>
    <xdr:to>
      <xdr:col>45</xdr:col>
      <xdr:colOff>177800</xdr:colOff>
      <xdr:row>36</xdr:row>
      <xdr:rowOff>59146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709018"/>
          <a:ext cx="889000" cy="5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59146</xdr:rowOff>
    </xdr:from>
    <xdr:to>
      <xdr:col>41</xdr:col>
      <xdr:colOff>50800</xdr:colOff>
      <xdr:row>36</xdr:row>
      <xdr:rowOff>61185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31346"/>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117880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142072</xdr:rowOff>
    </xdr:from>
    <xdr:to>
      <xdr:col>55</xdr:col>
      <xdr:colOff>50800</xdr:colOff>
      <xdr:row>35</xdr:row>
      <xdr:rowOff>72222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7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120499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4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80661</xdr:rowOff>
    </xdr:from>
    <xdr:to>
      <xdr:col>50</xdr:col>
      <xdr:colOff>165100</xdr:colOff>
      <xdr:row>35</xdr:row>
      <xdr:rowOff>10811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27338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8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368</xdr:rowOff>
    </xdr:from>
    <xdr:to>
      <xdr:col>46</xdr:col>
      <xdr:colOff>38100</xdr:colOff>
      <xdr:row>33</xdr:row>
      <xdr:rowOff>101968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6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93095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5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8346</xdr:rowOff>
    </xdr:from>
    <xdr:to>
      <xdr:col>41</xdr:col>
      <xdr:colOff>101600</xdr:colOff>
      <xdr:row>36</xdr:row>
      <xdr:rowOff>109946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101073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7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10385</xdr:rowOff>
    </xdr:from>
    <xdr:to>
      <xdr:col>36</xdr:col>
      <xdr:colOff>165100</xdr:colOff>
      <xdr:row>36</xdr:row>
      <xdr:rowOff>111985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128512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9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107028</xdr:rowOff>
    </xdr:from>
    <xdr:to>
      <xdr:col>55</xdr:col>
      <xdr:colOff>0</xdr:colOff>
      <xdr:row>58</xdr:row>
      <xdr:rowOff>131405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51128"/>
          <a:ext cx="8382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81799</xdr:rowOff>
    </xdr:from>
    <xdr:to>
      <xdr:col>50</xdr:col>
      <xdr:colOff>114300</xdr:colOff>
      <xdr:row>58</xdr:row>
      <xdr:rowOff>107028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25899"/>
          <a:ext cx="889000" cy="2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76736</xdr:rowOff>
    </xdr:from>
    <xdr:to>
      <xdr:col>45</xdr:col>
      <xdr:colOff>177800</xdr:colOff>
      <xdr:row>58</xdr:row>
      <xdr:rowOff>81799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20836"/>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76736</xdr:rowOff>
    </xdr:from>
    <xdr:to>
      <xdr:col>41</xdr:col>
      <xdr:colOff>50800</xdr:colOff>
      <xdr:row>58</xdr:row>
      <xdr:rowOff>120132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20836"/>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66870</xdr:rowOff>
    </xdr:from>
    <xdr:to>
      <xdr:col>41</xdr:col>
      <xdr:colOff>101600</xdr:colOff>
      <xdr:row>58</xdr:row>
      <xdr:rowOff>168470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159597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10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42769</xdr:rowOff>
    </xdr:from>
    <xdr:to>
      <xdr:col>36</xdr:col>
      <xdr:colOff>165100</xdr:colOff>
      <xdr:row>58</xdr:row>
      <xdr:rowOff>144369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160896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80605</xdr:rowOff>
    </xdr:from>
    <xdr:to>
      <xdr:col>55</xdr:col>
      <xdr:colOff>50800</xdr:colOff>
      <xdr:row>59</xdr:row>
      <xdr:rowOff>10755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15657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5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56228</xdr:rowOff>
    </xdr:from>
    <xdr:to>
      <xdr:col>50</xdr:col>
      <xdr:colOff>165100</xdr:colOff>
      <xdr:row>58</xdr:row>
      <xdr:rowOff>157828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148955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9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30999</xdr:rowOff>
    </xdr:from>
    <xdr:to>
      <xdr:col>46</xdr:col>
      <xdr:colOff>38100</xdr:colOff>
      <xdr:row>58</xdr:row>
      <xdr:rowOff>132599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123726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25936</xdr:rowOff>
    </xdr:from>
    <xdr:to>
      <xdr:col>41</xdr:col>
      <xdr:colOff>101600</xdr:colOff>
      <xdr:row>58</xdr:row>
      <xdr:rowOff>127536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144063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74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69332</xdr:rowOff>
    </xdr:from>
    <xdr:to>
      <xdr:col>36</xdr:col>
      <xdr:colOff>165100</xdr:colOff>
      <xdr:row>58</xdr:row>
      <xdr:rowOff>170932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162059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0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32359</xdr:rowOff>
    </xdr:from>
    <xdr:to>
      <xdr:col>55</xdr:col>
      <xdr:colOff>0</xdr:colOff>
      <xdr:row>77</xdr:row>
      <xdr:rowOff>32641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34009"/>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32641</xdr:rowOff>
    </xdr:from>
    <xdr:to>
      <xdr:col>50</xdr:col>
      <xdr:colOff>114300</xdr:colOff>
      <xdr:row>77</xdr:row>
      <xdr:rowOff>33781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34291"/>
          <a:ext cx="8890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25085</xdr:rowOff>
    </xdr:from>
    <xdr:to>
      <xdr:col>45</xdr:col>
      <xdr:colOff>177800</xdr:colOff>
      <xdr:row>77</xdr:row>
      <xdr:rowOff>33781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26735"/>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25085</xdr:rowOff>
    </xdr:from>
    <xdr:to>
      <xdr:col>41</xdr:col>
      <xdr:colOff>50800</xdr:colOff>
      <xdr:row>77</xdr:row>
      <xdr:rowOff>78471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26735"/>
          <a:ext cx="889000" cy="5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39465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32639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153009</xdr:rowOff>
    </xdr:from>
    <xdr:to>
      <xdr:col>55</xdr:col>
      <xdr:colOff>50800</xdr:colOff>
      <xdr:row>77</xdr:row>
      <xdr:rowOff>83159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4436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153291</xdr:rowOff>
    </xdr:from>
    <xdr:to>
      <xdr:col>50</xdr:col>
      <xdr:colOff>165100</xdr:colOff>
      <xdr:row>77</xdr:row>
      <xdr:rowOff>83441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99969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154431</xdr:rowOff>
    </xdr:from>
    <xdr:to>
      <xdr:col>46</xdr:col>
      <xdr:colOff>38100</xdr:colOff>
      <xdr:row>77</xdr:row>
      <xdr:rowOff>84581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101107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5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145735</xdr:rowOff>
    </xdr:from>
    <xdr:to>
      <xdr:col>41</xdr:col>
      <xdr:colOff>101600</xdr:colOff>
      <xdr:row>77</xdr:row>
      <xdr:rowOff>75885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92412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27671</xdr:rowOff>
    </xdr:from>
    <xdr:to>
      <xdr:col>36</xdr:col>
      <xdr:colOff>165100</xdr:colOff>
      <xdr:row>77</xdr:row>
      <xdr:rowOff>129271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145798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0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12063</xdr:rowOff>
    </xdr:from>
    <xdr:to>
      <xdr:col>55</xdr:col>
      <xdr:colOff>0</xdr:colOff>
      <xdr:row>98</xdr:row>
      <xdr:rowOff>77566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14163"/>
          <a:ext cx="838200" cy="6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7620</xdr:rowOff>
    </xdr:from>
    <xdr:to>
      <xdr:col>50</xdr:col>
      <xdr:colOff>114300</xdr:colOff>
      <xdr:row>98</xdr:row>
      <xdr:rowOff>12063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9720"/>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7620</xdr:rowOff>
    </xdr:from>
    <xdr:to>
      <xdr:col>45</xdr:col>
      <xdr:colOff>177800</xdr:colOff>
      <xdr:row>98</xdr:row>
      <xdr:rowOff>29561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09720"/>
          <a:ext cx="889000" cy="2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29561</xdr:rowOff>
    </xdr:from>
    <xdr:to>
      <xdr:col>41</xdr:col>
      <xdr:colOff>50800</xdr:colOff>
      <xdr:row>98</xdr:row>
      <xdr:rowOff>65706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1661"/>
          <a:ext cx="8890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26766</xdr:rowOff>
    </xdr:from>
    <xdr:to>
      <xdr:col>55</xdr:col>
      <xdr:colOff>50800</xdr:colOff>
      <xdr:row>98</xdr:row>
      <xdr:rowOff>128366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113143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132713</xdr:rowOff>
    </xdr:from>
    <xdr:to>
      <xdr:col>50</xdr:col>
      <xdr:colOff>165100</xdr:colOff>
      <xdr:row>98</xdr:row>
      <xdr:rowOff>62863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53990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128270</xdr:rowOff>
    </xdr:from>
    <xdr:to>
      <xdr:col>46</xdr:col>
      <xdr:colOff>38100</xdr:colOff>
      <xdr:row>98</xdr:row>
      <xdr:rowOff>58420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49547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5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150211</xdr:rowOff>
    </xdr:from>
    <xdr:to>
      <xdr:col>41</xdr:col>
      <xdr:colOff>101600</xdr:colOff>
      <xdr:row>98</xdr:row>
      <xdr:rowOff>80361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71488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14906</xdr:rowOff>
    </xdr:from>
    <xdr:to>
      <xdr:col>36</xdr:col>
      <xdr:colOff>165100</xdr:colOff>
      <xdr:row>98</xdr:row>
      <xdr:rowOff>116506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107633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41210</xdr:rowOff>
    </xdr:from>
    <xdr:to>
      <xdr:col>85</xdr:col>
      <xdr:colOff>127000</xdr:colOff>
      <xdr:row>38</xdr:row>
      <xdr:rowOff>139581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56310"/>
          <a:ext cx="838200" cy="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139773</xdr:rowOff>
    </xdr:from>
    <xdr:to>
      <xdr:col>81</xdr:col>
      <xdr:colOff>50800</xdr:colOff>
      <xdr:row>38</xdr:row>
      <xdr:rowOff>41210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83423"/>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111985</xdr:rowOff>
    </xdr:from>
    <xdr:to>
      <xdr:col>76</xdr:col>
      <xdr:colOff>114300</xdr:colOff>
      <xdr:row>37</xdr:row>
      <xdr:rowOff>139773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55635"/>
          <a:ext cx="889000" cy="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111985</xdr:rowOff>
    </xdr:from>
    <xdr:to>
      <xdr:col>71</xdr:col>
      <xdr:colOff>177800</xdr:colOff>
      <xdr:row>38</xdr:row>
      <xdr:rowOff>139599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55635"/>
          <a:ext cx="889000" cy="19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136687</xdr:rowOff>
    </xdr:from>
    <xdr:to>
      <xdr:col>72</xdr:col>
      <xdr:colOff>38100</xdr:colOff>
      <xdr:row>38</xdr:row>
      <xdr:rowOff>66836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803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57963</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57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4300</xdr:rowOff>
    </xdr:from>
    <xdr:to>
      <xdr:col>67</xdr:col>
      <xdr:colOff>101600</xdr:colOff>
      <xdr:row>38</xdr:row>
      <xdr:rowOff>105900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122427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88781</xdr:rowOff>
    </xdr:from>
    <xdr:to>
      <xdr:col>85</xdr:col>
      <xdr:colOff>177800</xdr:colOff>
      <xdr:row>39</xdr:row>
      <xdr:rowOff>18931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3708</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161860</xdr:rowOff>
    </xdr:from>
    <xdr:to>
      <xdr:col>81</xdr:col>
      <xdr:colOff>101600</xdr:colOff>
      <xdr:row>38</xdr:row>
      <xdr:rowOff>92010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83137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5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88973</xdr:rowOff>
    </xdr:from>
    <xdr:to>
      <xdr:col>76</xdr:col>
      <xdr:colOff>165100</xdr:colOff>
      <xdr:row>38</xdr:row>
      <xdr:rowOff>19123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35650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0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61185</xdr:rowOff>
    </xdr:from>
    <xdr:to>
      <xdr:col>72</xdr:col>
      <xdr:colOff>38100</xdr:colOff>
      <xdr:row>37</xdr:row>
      <xdr:rowOff>162785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0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7862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8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88799</xdr:rowOff>
    </xdr:from>
    <xdr:to>
      <xdr:col>67</xdr:col>
      <xdr:colOff>101600</xdr:colOff>
      <xdr:row>39</xdr:row>
      <xdr:rowOff>18949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10076</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57333" y="6696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50194</xdr:rowOff>
    </xdr:from>
    <xdr:to>
      <xdr:col>85</xdr:col>
      <xdr:colOff>127000</xdr:colOff>
      <xdr:row>77</xdr:row>
      <xdr:rowOff>73259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51844"/>
          <a:ext cx="8382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73259</xdr:rowOff>
    </xdr:from>
    <xdr:to>
      <xdr:col>81</xdr:col>
      <xdr:colOff>50800</xdr:colOff>
      <xdr:row>77</xdr:row>
      <xdr:rowOff>95927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74909"/>
          <a:ext cx="8890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95927</xdr:rowOff>
    </xdr:from>
    <xdr:to>
      <xdr:col>76</xdr:col>
      <xdr:colOff>114300</xdr:colOff>
      <xdr:row>77</xdr:row>
      <xdr:rowOff>107550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97577"/>
          <a:ext cx="8890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66173</xdr:rowOff>
    </xdr:from>
    <xdr:to>
      <xdr:col>71</xdr:col>
      <xdr:colOff>177800</xdr:colOff>
      <xdr:row>77</xdr:row>
      <xdr:rowOff>107550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6782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156789</xdr:rowOff>
    </xdr:from>
    <xdr:to>
      <xdr:col>72</xdr:col>
      <xdr:colOff>38100</xdr:colOff>
      <xdr:row>77</xdr:row>
      <xdr:rowOff>86939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103467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2082</xdr:rowOff>
    </xdr:from>
    <xdr:to>
      <xdr:col>67</xdr:col>
      <xdr:colOff>101600</xdr:colOff>
      <xdr:row>77</xdr:row>
      <xdr:rowOff>103682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2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120209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170844</xdr:rowOff>
    </xdr:from>
    <xdr:to>
      <xdr:col>85</xdr:col>
      <xdr:colOff>177800</xdr:colOff>
      <xdr:row>77</xdr:row>
      <xdr:rowOff>100994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149271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22459</xdr:rowOff>
    </xdr:from>
    <xdr:to>
      <xdr:col>81</xdr:col>
      <xdr:colOff>101600</xdr:colOff>
      <xdr:row>77</xdr:row>
      <xdr:rowOff>124059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115186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45127</xdr:rowOff>
    </xdr:from>
    <xdr:to>
      <xdr:col>76</xdr:col>
      <xdr:colOff>165100</xdr:colOff>
      <xdr:row>77</xdr:row>
      <xdr:rowOff>146727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137854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56750</xdr:rowOff>
    </xdr:from>
    <xdr:to>
      <xdr:col>72</xdr:col>
      <xdr:colOff>38100</xdr:colOff>
      <xdr:row>77</xdr:row>
      <xdr:rowOff>158350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149477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15373</xdr:rowOff>
    </xdr:from>
    <xdr:to>
      <xdr:col>67</xdr:col>
      <xdr:colOff>101600</xdr:colOff>
      <xdr:row>77</xdr:row>
      <xdr:rowOff>116973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108100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16921</xdr:rowOff>
    </xdr:from>
    <xdr:to>
      <xdr:col>85</xdr:col>
      <xdr:colOff>127000</xdr:colOff>
      <xdr:row>99</xdr:row>
      <xdr:rowOff>64934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90471"/>
          <a:ext cx="838200" cy="4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16921</xdr:rowOff>
    </xdr:from>
    <xdr:to>
      <xdr:col>81</xdr:col>
      <xdr:colOff>50800</xdr:colOff>
      <xdr:row>99</xdr:row>
      <xdr:rowOff>58635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90471"/>
          <a:ext cx="889000" cy="4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58635</xdr:rowOff>
    </xdr:from>
    <xdr:to>
      <xdr:col>76</xdr:col>
      <xdr:colOff>114300</xdr:colOff>
      <xdr:row>99</xdr:row>
      <xdr:rowOff>78581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32185"/>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78581</xdr:rowOff>
    </xdr:from>
    <xdr:to>
      <xdr:col>71</xdr:col>
      <xdr:colOff>177800</xdr:colOff>
      <xdr:row>99</xdr:row>
      <xdr:rowOff>80370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52131"/>
          <a:ext cx="8890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3418</xdr:rowOff>
    </xdr:from>
    <xdr:to>
      <xdr:col>72</xdr:col>
      <xdr:colOff>38100</xdr:colOff>
      <xdr:row>99</xdr:row>
      <xdr:rowOff>105018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6645</xdr:rowOff>
    </xdr:from>
    <xdr:to>
      <xdr:col>67</xdr:col>
      <xdr:colOff>101600</xdr:colOff>
      <xdr:row>99</xdr:row>
      <xdr:rowOff>108245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8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124772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5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14134</xdr:rowOff>
    </xdr:from>
    <xdr:to>
      <xdr:col>85</xdr:col>
      <xdr:colOff>177800</xdr:colOff>
      <xdr:row>99</xdr:row>
      <xdr:rowOff>115734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100511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137571</xdr:rowOff>
    </xdr:from>
    <xdr:to>
      <xdr:col>81</xdr:col>
      <xdr:colOff>101600</xdr:colOff>
      <xdr:row>99</xdr:row>
      <xdr:rowOff>67721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58848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7835</xdr:rowOff>
    </xdr:from>
    <xdr:to>
      <xdr:col>76</xdr:col>
      <xdr:colOff>165100</xdr:colOff>
      <xdr:row>99</xdr:row>
      <xdr:rowOff>109435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100562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27781</xdr:rowOff>
    </xdr:from>
    <xdr:to>
      <xdr:col>72</xdr:col>
      <xdr:colOff>38100</xdr:colOff>
      <xdr:row>99</xdr:row>
      <xdr:rowOff>129381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0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120508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9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29570</xdr:rowOff>
    </xdr:from>
    <xdr:to>
      <xdr:col>67</xdr:col>
      <xdr:colOff>101600</xdr:colOff>
      <xdr:row>99</xdr:row>
      <xdr:rowOff>131170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122297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9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61976</xdr:rowOff>
    </xdr:from>
    <xdr:to>
      <xdr:col>116</xdr:col>
      <xdr:colOff>63500</xdr:colOff>
      <xdr:row>39</xdr:row>
      <xdr:rowOff>64817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48526"/>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61976</xdr:rowOff>
    </xdr:from>
    <xdr:to>
      <xdr:col>111</xdr:col>
      <xdr:colOff>177800</xdr:colOff>
      <xdr:row>39</xdr:row>
      <xdr:rowOff>72883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48526"/>
          <a:ext cx="8890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33434</xdr:rowOff>
    </xdr:from>
    <xdr:to>
      <xdr:col>107</xdr:col>
      <xdr:colOff>50800</xdr:colOff>
      <xdr:row>39</xdr:row>
      <xdr:rowOff>72883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19984"/>
          <a:ext cx="8890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126376</xdr:rowOff>
    </xdr:from>
    <xdr:to>
      <xdr:col>102</xdr:col>
      <xdr:colOff>114300</xdr:colOff>
      <xdr:row>39</xdr:row>
      <xdr:rowOff>33434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41476"/>
          <a:ext cx="889000" cy="7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111858</xdr:rowOff>
    </xdr:from>
    <xdr:to>
      <xdr:col>102</xdr:col>
      <xdr:colOff>165100</xdr:colOff>
      <xdr:row>39</xdr:row>
      <xdr:rowOff>42008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140825</xdr:rowOff>
    </xdr:from>
    <xdr:to>
      <xdr:col>98</xdr:col>
      <xdr:colOff>38100</xdr:colOff>
      <xdr:row>39</xdr:row>
      <xdr:rowOff>70975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62102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14017</xdr:rowOff>
    </xdr:from>
    <xdr:to>
      <xdr:col>116</xdr:col>
      <xdr:colOff>114300</xdr:colOff>
      <xdr:row>39</xdr:row>
      <xdr:rowOff>115617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0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100394</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1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11176</xdr:rowOff>
    </xdr:from>
    <xdr:to>
      <xdr:col>112</xdr:col>
      <xdr:colOff>38100</xdr:colOff>
      <xdr:row>39</xdr:row>
      <xdr:rowOff>112776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103903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22083</xdr:rowOff>
    </xdr:from>
    <xdr:to>
      <xdr:col>107</xdr:col>
      <xdr:colOff>101600</xdr:colOff>
      <xdr:row>39</xdr:row>
      <xdr:rowOff>123683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114810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801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154084</xdr:rowOff>
    </xdr:from>
    <xdr:to>
      <xdr:col>102</xdr:col>
      <xdr:colOff>165100</xdr:colOff>
      <xdr:row>39</xdr:row>
      <xdr:rowOff>84234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75361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76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75576</xdr:rowOff>
    </xdr:from>
    <xdr:to>
      <xdr:col>98</xdr:col>
      <xdr:colOff>38100</xdr:colOff>
      <xdr:row>39</xdr:row>
      <xdr:rowOff>5726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22253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6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77847</xdr:rowOff>
    </xdr:from>
    <xdr:to>
      <xdr:col>116</xdr:col>
      <xdr:colOff>63500</xdr:colOff>
      <xdr:row>59</xdr:row>
      <xdr:rowOff>78337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93397"/>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78337</xdr:rowOff>
    </xdr:from>
    <xdr:to>
      <xdr:col>111</xdr:col>
      <xdr:colOff>177800</xdr:colOff>
      <xdr:row>59</xdr:row>
      <xdr:rowOff>78925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9388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78925</xdr:rowOff>
    </xdr:from>
    <xdr:to>
      <xdr:col>107</xdr:col>
      <xdr:colOff>50800</xdr:colOff>
      <xdr:row>59</xdr:row>
      <xdr:rowOff>79284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94475"/>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79284</xdr:rowOff>
    </xdr:from>
    <xdr:to>
      <xdr:col>102</xdr:col>
      <xdr:colOff>114300</xdr:colOff>
      <xdr:row>59</xdr:row>
      <xdr:rowOff>79677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94834"/>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63036</xdr:rowOff>
    </xdr:from>
    <xdr:to>
      <xdr:col>102</xdr:col>
      <xdr:colOff>165100</xdr:colOff>
      <xdr:row>58</xdr:row>
      <xdr:rowOff>164636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9713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69012</xdr:rowOff>
    </xdr:from>
    <xdr:to>
      <xdr:col>98</xdr:col>
      <xdr:colOff>38100</xdr:colOff>
      <xdr:row>58</xdr:row>
      <xdr:rowOff>170612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15689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27047</xdr:rowOff>
    </xdr:from>
    <xdr:to>
      <xdr:col>116</xdr:col>
      <xdr:colOff>114300</xdr:colOff>
      <xdr:row>59</xdr:row>
      <xdr:rowOff>128647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113424</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5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27537</xdr:rowOff>
    </xdr:from>
    <xdr:to>
      <xdr:col>112</xdr:col>
      <xdr:colOff>38100</xdr:colOff>
      <xdr:row>59</xdr:row>
      <xdr:rowOff>129137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120264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35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28125</xdr:rowOff>
    </xdr:from>
    <xdr:to>
      <xdr:col>107</xdr:col>
      <xdr:colOff>101600</xdr:colOff>
      <xdr:row>59</xdr:row>
      <xdr:rowOff>129725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120852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28484</xdr:rowOff>
    </xdr:from>
    <xdr:to>
      <xdr:col>102</xdr:col>
      <xdr:colOff>165100</xdr:colOff>
      <xdr:row>59</xdr:row>
      <xdr:rowOff>130084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121211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3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28877</xdr:rowOff>
    </xdr:from>
    <xdr:to>
      <xdr:col>98</xdr:col>
      <xdr:colOff>38100</xdr:colOff>
      <xdr:row>59</xdr:row>
      <xdr:rowOff>130477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121604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37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90977</xdr:rowOff>
    </xdr:from>
    <xdr:to>
      <xdr:col>116</xdr:col>
      <xdr:colOff>63500</xdr:colOff>
      <xdr:row>77</xdr:row>
      <xdr:rowOff>108383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92627"/>
          <a:ext cx="838200" cy="1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108383</xdr:rowOff>
    </xdr:from>
    <xdr:to>
      <xdr:col>111</xdr:col>
      <xdr:colOff>177800</xdr:colOff>
      <xdr:row>77</xdr:row>
      <xdr:rowOff>112816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10033"/>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112816</xdr:rowOff>
    </xdr:from>
    <xdr:to>
      <xdr:col>107</xdr:col>
      <xdr:colOff>50800</xdr:colOff>
      <xdr:row>77</xdr:row>
      <xdr:rowOff>130990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14466"/>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130990</xdr:rowOff>
    </xdr:from>
    <xdr:to>
      <xdr:col>102</xdr:col>
      <xdr:colOff>114300</xdr:colOff>
      <xdr:row>77</xdr:row>
      <xdr:rowOff>142458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32640"/>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30111</xdr:rowOff>
    </xdr:from>
    <xdr:to>
      <xdr:col>102</xdr:col>
      <xdr:colOff>165100</xdr:colOff>
      <xdr:row>76</xdr:row>
      <xdr:rowOff>131711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6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148238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31262</xdr:rowOff>
    </xdr:from>
    <xdr:to>
      <xdr:col>98</xdr:col>
      <xdr:colOff>38100</xdr:colOff>
      <xdr:row>76</xdr:row>
      <xdr:rowOff>132862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6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149389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3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40177</xdr:rowOff>
    </xdr:from>
    <xdr:to>
      <xdr:col>116</xdr:col>
      <xdr:colOff>114300</xdr:colOff>
      <xdr:row>77</xdr:row>
      <xdr:rowOff>141777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126554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5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57583</xdr:rowOff>
    </xdr:from>
    <xdr:to>
      <xdr:col>112</xdr:col>
      <xdr:colOff>38100</xdr:colOff>
      <xdr:row>77</xdr:row>
      <xdr:rowOff>159183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150310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62016</xdr:rowOff>
    </xdr:from>
    <xdr:to>
      <xdr:col>107</xdr:col>
      <xdr:colOff>101600</xdr:colOff>
      <xdr:row>77</xdr:row>
      <xdr:rowOff>163616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154743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80190</xdr:rowOff>
    </xdr:from>
    <xdr:to>
      <xdr:col>102</xdr:col>
      <xdr:colOff>165100</xdr:colOff>
      <xdr:row>78</xdr:row>
      <xdr:rowOff>10340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7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91658</xdr:rowOff>
    </xdr:from>
    <xdr:to>
      <xdr:col>98</xdr:col>
      <xdr:colOff>38100</xdr:colOff>
      <xdr:row>78</xdr:row>
      <xdr:rowOff>21808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12935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8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・人件費は、</a:t>
          </a:r>
          <a:r>
            <a:rPr lang="ja-JP" altLang="ja-JP" sz="1100">
              <a:solidFill>
                <a:schemeClr val="dk1"/>
              </a:solidFill>
              <a:effectLst/>
              <a:latin typeface="+mn-lt"/>
              <a:ea typeface="+mn-ea"/>
              <a:cs typeface="+mn-cs"/>
            </a:rPr>
            <a:t>公立幼稚園・保育園の閉園に伴う職員及び会計年度任用職員数の減により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前年度に</a:t>
          </a:r>
          <a:r>
            <a:rPr lang="ja-JP" altLang="en-US" sz="1100">
              <a:solidFill>
                <a:schemeClr val="dk1"/>
              </a:solidFill>
              <a:effectLst/>
              <a:latin typeface="+mn-lt"/>
              <a:ea typeface="+mn-ea"/>
              <a:cs typeface="+mn-cs"/>
            </a:rPr>
            <a:t>比べ</a:t>
          </a:r>
          <a:r>
            <a:rPr lang="en-US" altLang="ja-JP" sz="1100">
              <a:solidFill>
                <a:schemeClr val="dk1"/>
              </a:solidFill>
              <a:effectLst/>
              <a:latin typeface="+mn-lt"/>
              <a:ea typeface="+mn-ea"/>
              <a:cs typeface="+mn-cs"/>
            </a:rPr>
            <a:t>14,907</a:t>
          </a:r>
          <a:r>
            <a:rPr lang="ja-JP" altLang="en-US" sz="1100">
              <a:solidFill>
                <a:schemeClr val="dk1"/>
              </a:solidFill>
              <a:effectLst/>
              <a:latin typeface="+mn-lt"/>
              <a:ea typeface="+mn-ea"/>
              <a:cs typeface="+mn-cs"/>
            </a:rPr>
            <a:t>円の減となっている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・補助費等は、認定こども園整備事業補助金、県営土地改良事業費分担金の減等により、前年度に比べ</a:t>
          </a:r>
          <a:r>
            <a:rPr lang="en-US" altLang="ja-JP" sz="1100">
              <a:solidFill>
                <a:schemeClr val="dk1"/>
              </a:solidFill>
              <a:effectLst/>
              <a:latin typeface="+mn-lt"/>
              <a:ea typeface="+mn-ea"/>
              <a:cs typeface="+mn-cs"/>
            </a:rPr>
            <a:t>13,432</a:t>
          </a:r>
          <a:r>
            <a:rPr lang="ja-JP" altLang="en-US" sz="1100">
              <a:solidFill>
                <a:schemeClr val="dk1"/>
              </a:solidFill>
              <a:effectLst/>
              <a:latin typeface="+mn-lt"/>
              <a:ea typeface="+mn-ea"/>
              <a:cs typeface="+mn-cs"/>
            </a:rPr>
            <a:t>円の減となっている。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・扶助費は、子育て世帯への臨時特別給付金、経済対策世帯給付金の減等により、前年度に比べ</a:t>
          </a:r>
          <a:r>
            <a:rPr lang="en-US" altLang="ja-JP" sz="1100">
              <a:solidFill>
                <a:schemeClr val="dk1"/>
              </a:solidFill>
              <a:effectLst/>
              <a:latin typeface="+mn-lt"/>
              <a:ea typeface="+mn-ea"/>
              <a:cs typeface="+mn-cs"/>
            </a:rPr>
            <a:t>12,714</a:t>
          </a:r>
          <a:r>
            <a:rPr lang="ja-JP" altLang="en-US" sz="1100">
              <a:solidFill>
                <a:schemeClr val="dk1"/>
              </a:solidFill>
              <a:effectLst/>
              <a:latin typeface="+mn-lt"/>
              <a:ea typeface="+mn-ea"/>
              <a:cs typeface="+mn-cs"/>
            </a:rPr>
            <a:t>円の減となっている。</a:t>
          </a:r>
          <a:endParaRPr lang="ja-JP" altLang="ja-JP">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過疎対策事業債等の据置期間の終了により元金償還額が増加し、前年度に比べ</a:t>
          </a:r>
          <a:r>
            <a:rPr kumimoji="1" lang="en-US" altLang="ja-JP" sz="1100">
              <a:solidFill>
                <a:schemeClr val="dk1"/>
              </a:solidFill>
              <a:effectLst/>
              <a:latin typeface="+mn-lt"/>
              <a:ea typeface="+mn-ea"/>
              <a:cs typeface="+mn-cs"/>
            </a:rPr>
            <a:t>5,045</a:t>
          </a:r>
          <a:r>
            <a:rPr kumimoji="1" lang="ja-JP" altLang="ja-JP" sz="1100">
              <a:solidFill>
                <a:schemeClr val="dk1"/>
              </a:solidFill>
              <a:effectLst/>
              <a:latin typeface="+mn-lt"/>
              <a:ea typeface="+mn-ea"/>
              <a:cs typeface="+mn-cs"/>
            </a:rPr>
            <a:t>円の増となっている。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・災害復旧事業費は、令和元年東日本台風災害の復旧事業完了により、前年度に比べ</a:t>
          </a:r>
          <a:r>
            <a:rPr kumimoji="1" lang="en-US" altLang="ja-JP" sz="1100">
              <a:solidFill>
                <a:schemeClr val="dk1"/>
              </a:solidFill>
              <a:effectLst/>
              <a:latin typeface="+mn-lt"/>
              <a:ea typeface="+mn-ea"/>
              <a:cs typeface="+mn-cs"/>
            </a:rPr>
            <a:t>10,758</a:t>
          </a:r>
          <a:r>
            <a:rPr kumimoji="1" lang="ja-JP" altLang="en-US" sz="1100">
              <a:solidFill>
                <a:schemeClr val="dk1"/>
              </a:solidFill>
              <a:effectLst/>
              <a:latin typeface="+mn-lt"/>
              <a:ea typeface="+mn-ea"/>
              <a:cs typeface="+mn-cs"/>
            </a:rPr>
            <a:t>円の減となっている。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9,313
9,177
125.18
5,951,936
5,637,267
275,809
3,687,311
5,520,688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26706</xdr:rowOff>
    </xdr:from>
    <xdr:to>
      <xdr:col>24</xdr:col>
      <xdr:colOff>63500</xdr:colOff>
      <xdr:row>36</xdr:row>
      <xdr:rowOff>26924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98906"/>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26924</xdr:rowOff>
    </xdr:from>
    <xdr:to>
      <xdr:col>19</xdr:col>
      <xdr:colOff>177800</xdr:colOff>
      <xdr:row>36</xdr:row>
      <xdr:rowOff>54138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99124"/>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22570</xdr:rowOff>
    </xdr:from>
    <xdr:to>
      <xdr:col>15</xdr:col>
      <xdr:colOff>50800</xdr:colOff>
      <xdr:row>36</xdr:row>
      <xdr:rowOff>54138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94770"/>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22570</xdr:rowOff>
    </xdr:from>
    <xdr:to>
      <xdr:col>10</xdr:col>
      <xdr:colOff>114300</xdr:colOff>
      <xdr:row>36</xdr:row>
      <xdr:rowOff>52614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4770"/>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142240</xdr:rowOff>
    </xdr:from>
    <xdr:to>
      <xdr:col>10</xdr:col>
      <xdr:colOff>165100</xdr:colOff>
      <xdr:row>37</xdr:row>
      <xdr:rowOff>72390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63517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160093</xdr:rowOff>
    </xdr:from>
    <xdr:to>
      <xdr:col>6</xdr:col>
      <xdr:colOff>38100</xdr:colOff>
      <xdr:row>37</xdr:row>
      <xdr:rowOff>90243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3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81370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42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147356</xdr:rowOff>
    </xdr:from>
    <xdr:to>
      <xdr:col>24</xdr:col>
      <xdr:colOff>114300</xdr:colOff>
      <xdr:row>36</xdr:row>
      <xdr:rowOff>77506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125783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2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147574</xdr:rowOff>
    </xdr:from>
    <xdr:to>
      <xdr:col>20</xdr:col>
      <xdr:colOff>38100</xdr:colOff>
      <xdr:row>36</xdr:row>
      <xdr:rowOff>77724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68851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3338</xdr:rowOff>
    </xdr:from>
    <xdr:to>
      <xdr:col>15</xdr:col>
      <xdr:colOff>101600</xdr:colOff>
      <xdr:row>36</xdr:row>
      <xdr:rowOff>104938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96065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6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143220</xdr:rowOff>
    </xdr:from>
    <xdr:to>
      <xdr:col>10</xdr:col>
      <xdr:colOff>165100</xdr:colOff>
      <xdr:row>36</xdr:row>
      <xdr:rowOff>73370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89897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1814</xdr:rowOff>
    </xdr:from>
    <xdr:to>
      <xdr:col>6</xdr:col>
      <xdr:colOff>38100</xdr:colOff>
      <xdr:row>36</xdr:row>
      <xdr:rowOff>103414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7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119941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126176</xdr:rowOff>
    </xdr:from>
    <xdr:to>
      <xdr:col>24</xdr:col>
      <xdr:colOff>63500</xdr:colOff>
      <xdr:row>58</xdr:row>
      <xdr:rowOff>136821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70276"/>
          <a:ext cx="8382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74754</xdr:rowOff>
    </xdr:from>
    <xdr:to>
      <xdr:col>19</xdr:col>
      <xdr:colOff>177800</xdr:colOff>
      <xdr:row>58</xdr:row>
      <xdr:rowOff>126176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8854"/>
          <a:ext cx="889000" cy="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74754</xdr:rowOff>
    </xdr:from>
    <xdr:to>
      <xdr:col>15</xdr:col>
      <xdr:colOff>50800</xdr:colOff>
      <xdr:row>58</xdr:row>
      <xdr:rowOff>161868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18854"/>
          <a:ext cx="889000" cy="8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161868</xdr:rowOff>
    </xdr:from>
    <xdr:to>
      <xdr:col>10</xdr:col>
      <xdr:colOff>114300</xdr:colOff>
      <xdr:row>58</xdr:row>
      <xdr:rowOff>166506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05968"/>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80487</xdr:rowOff>
    </xdr:from>
    <xdr:to>
      <xdr:col>10</xdr:col>
      <xdr:colOff>165100</xdr:colOff>
      <xdr:row>59</xdr:row>
      <xdr:rowOff>10637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2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27164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83629</xdr:rowOff>
    </xdr:from>
    <xdr:to>
      <xdr:col>6</xdr:col>
      <xdr:colOff>38100</xdr:colOff>
      <xdr:row>59</xdr:row>
      <xdr:rowOff>13779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30306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86021</xdr:rowOff>
    </xdr:from>
    <xdr:to>
      <xdr:col>24</xdr:col>
      <xdr:colOff>114300</xdr:colOff>
      <xdr:row>59</xdr:row>
      <xdr:rowOff>16171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948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75376</xdr:rowOff>
    </xdr:from>
    <xdr:to>
      <xdr:col>20</xdr:col>
      <xdr:colOff>38100</xdr:colOff>
      <xdr:row>59</xdr:row>
      <xdr:rowOff>5526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168103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1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23954</xdr:rowOff>
    </xdr:from>
    <xdr:to>
      <xdr:col>15</xdr:col>
      <xdr:colOff>101600</xdr:colOff>
      <xdr:row>58</xdr:row>
      <xdr:rowOff>125554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116681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111068</xdr:rowOff>
    </xdr:from>
    <xdr:to>
      <xdr:col>10</xdr:col>
      <xdr:colOff>165100</xdr:colOff>
      <xdr:row>59</xdr:row>
      <xdr:rowOff>41218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32345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4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115706</xdr:rowOff>
    </xdr:from>
    <xdr:to>
      <xdr:col>6</xdr:col>
      <xdr:colOff>38100</xdr:colOff>
      <xdr:row>59</xdr:row>
      <xdr:rowOff>45856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36983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66982</xdr:rowOff>
    </xdr:from>
    <xdr:to>
      <xdr:col>24</xdr:col>
      <xdr:colOff>63500</xdr:colOff>
      <xdr:row>76</xdr:row>
      <xdr:rowOff>150192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25732"/>
          <a:ext cx="838200" cy="2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66982</xdr:rowOff>
    </xdr:from>
    <xdr:to>
      <xdr:col>19</xdr:col>
      <xdr:colOff>177800</xdr:colOff>
      <xdr:row>77</xdr:row>
      <xdr:rowOff>50470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25732"/>
          <a:ext cx="889000" cy="3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12019</xdr:rowOff>
    </xdr:from>
    <xdr:to>
      <xdr:col>15</xdr:col>
      <xdr:colOff>50800</xdr:colOff>
      <xdr:row>77</xdr:row>
      <xdr:rowOff>50470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42219"/>
          <a:ext cx="889000" cy="20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12019</xdr:rowOff>
    </xdr:from>
    <xdr:to>
      <xdr:col>10</xdr:col>
      <xdr:colOff>114300</xdr:colOff>
      <xdr:row>77</xdr:row>
      <xdr:rowOff>114500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2219"/>
          <a:ext cx="889000" cy="27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123372</xdr:rowOff>
    </xdr:from>
    <xdr:to>
      <xdr:col>10</xdr:col>
      <xdr:colOff>165100</xdr:colOff>
      <xdr:row>77</xdr:row>
      <xdr:rowOff>53522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157891</xdr:rowOff>
    </xdr:from>
    <xdr:to>
      <xdr:col>6</xdr:col>
      <xdr:colOff>38100</xdr:colOff>
      <xdr:row>77</xdr:row>
      <xdr:rowOff>88041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104568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99392</xdr:rowOff>
    </xdr:from>
    <xdr:to>
      <xdr:col>24</xdr:col>
      <xdr:colOff>114300</xdr:colOff>
      <xdr:row>77</xdr:row>
      <xdr:rowOff>29542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77819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16182</xdr:rowOff>
    </xdr:from>
    <xdr:to>
      <xdr:col>20</xdr:col>
      <xdr:colOff>38100</xdr:colOff>
      <xdr:row>75</xdr:row>
      <xdr:rowOff>117782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108909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171120</xdr:rowOff>
    </xdr:from>
    <xdr:to>
      <xdr:col>15</xdr:col>
      <xdr:colOff>101600</xdr:colOff>
      <xdr:row>77</xdr:row>
      <xdr:rowOff>101270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92397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132669</xdr:rowOff>
    </xdr:from>
    <xdr:to>
      <xdr:col>10</xdr:col>
      <xdr:colOff>165100</xdr:colOff>
      <xdr:row>76</xdr:row>
      <xdr:rowOff>62819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79346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6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63700</xdr:rowOff>
    </xdr:from>
    <xdr:to>
      <xdr:col>6</xdr:col>
      <xdr:colOff>38100</xdr:colOff>
      <xdr:row>77</xdr:row>
      <xdr:rowOff>165300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156427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5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159176</xdr:rowOff>
    </xdr:from>
    <xdr:to>
      <xdr:col>24</xdr:col>
      <xdr:colOff>63500</xdr:colOff>
      <xdr:row>95</xdr:row>
      <xdr:rowOff>167567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46926"/>
          <a:ext cx="838200" cy="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167567</xdr:rowOff>
    </xdr:from>
    <xdr:to>
      <xdr:col>19</xdr:col>
      <xdr:colOff>177800</xdr:colOff>
      <xdr:row>96</xdr:row>
      <xdr:rowOff>124163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55317"/>
          <a:ext cx="889000" cy="1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124163</xdr:rowOff>
    </xdr:from>
    <xdr:to>
      <xdr:col>15</xdr:col>
      <xdr:colOff>50800</xdr:colOff>
      <xdr:row>96</xdr:row>
      <xdr:rowOff>145171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83363"/>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120969</xdr:rowOff>
    </xdr:from>
    <xdr:to>
      <xdr:col>10</xdr:col>
      <xdr:colOff>114300</xdr:colOff>
      <xdr:row>96</xdr:row>
      <xdr:rowOff>145171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80169"/>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133454</xdr:rowOff>
    </xdr:from>
    <xdr:to>
      <xdr:col>10</xdr:col>
      <xdr:colOff>165100</xdr:colOff>
      <xdr:row>97</xdr:row>
      <xdr:rowOff>63604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54731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151270</xdr:rowOff>
    </xdr:from>
    <xdr:to>
      <xdr:col>6</xdr:col>
      <xdr:colOff>38100</xdr:colOff>
      <xdr:row>97</xdr:row>
      <xdr:rowOff>81420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72547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108376</xdr:rowOff>
    </xdr:from>
    <xdr:to>
      <xdr:col>24</xdr:col>
      <xdr:colOff>114300</xdr:colOff>
      <xdr:row>96</xdr:row>
      <xdr:rowOff>38526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86803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7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116767</xdr:rowOff>
    </xdr:from>
    <xdr:to>
      <xdr:col>20</xdr:col>
      <xdr:colOff>38100</xdr:colOff>
      <xdr:row>96</xdr:row>
      <xdr:rowOff>46917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38044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9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73363</xdr:rowOff>
    </xdr:from>
    <xdr:to>
      <xdr:col>15</xdr:col>
      <xdr:colOff>101600</xdr:colOff>
      <xdr:row>97</xdr:row>
      <xdr:rowOff>3513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166090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94371</xdr:rowOff>
    </xdr:from>
    <xdr:to>
      <xdr:col>10</xdr:col>
      <xdr:colOff>165100</xdr:colOff>
      <xdr:row>97</xdr:row>
      <xdr:rowOff>24521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41048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70169</xdr:rowOff>
    </xdr:from>
    <xdr:to>
      <xdr:col>6</xdr:col>
      <xdr:colOff>38100</xdr:colOff>
      <xdr:row>97</xdr:row>
      <xdr:rowOff>319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0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34087</xdr:rowOff>
    </xdr:from>
    <xdr:to>
      <xdr:col>55</xdr:col>
      <xdr:colOff>0</xdr:colOff>
      <xdr:row>38</xdr:row>
      <xdr:rowOff>89408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49187"/>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25400</xdr:rowOff>
    </xdr:from>
    <xdr:to>
      <xdr:col>50</xdr:col>
      <xdr:colOff>114300</xdr:colOff>
      <xdr:row>38</xdr:row>
      <xdr:rowOff>89408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683250"/>
          <a:ext cx="889000" cy="9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25400</xdr:rowOff>
    </xdr:from>
    <xdr:to>
      <xdr:col>45</xdr:col>
      <xdr:colOff>177800</xdr:colOff>
      <xdr:row>38</xdr:row>
      <xdr:rowOff>102209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683250"/>
          <a:ext cx="889000" cy="9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67920</xdr:rowOff>
    </xdr:from>
    <xdr:to>
      <xdr:col>41</xdr:col>
      <xdr:colOff>50800</xdr:colOff>
      <xdr:row>38</xdr:row>
      <xdr:rowOff>102209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8302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154737</xdr:rowOff>
    </xdr:from>
    <xdr:to>
      <xdr:col>55</xdr:col>
      <xdr:colOff>50800</xdr:colOff>
      <xdr:row>38</xdr:row>
      <xdr:rowOff>84886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69664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1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38608</xdr:rowOff>
    </xdr:from>
    <xdr:to>
      <xdr:col>50</xdr:col>
      <xdr:colOff>165100</xdr:colOff>
      <xdr:row>38</xdr:row>
      <xdr:rowOff>140208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131335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146050</xdr:rowOff>
    </xdr:from>
    <xdr:to>
      <xdr:col>46</xdr:col>
      <xdr:colOff>38100</xdr:colOff>
      <xdr:row>33</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92727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51409</xdr:rowOff>
    </xdr:from>
    <xdr:to>
      <xdr:col>41</xdr:col>
      <xdr:colOff>101600</xdr:colOff>
      <xdr:row>38</xdr:row>
      <xdr:rowOff>153009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144136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59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17120</xdr:rowOff>
    </xdr:from>
    <xdr:to>
      <xdr:col>36</xdr:col>
      <xdr:colOff>165100</xdr:colOff>
      <xdr:row>38</xdr:row>
      <xdr:rowOff>118720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109847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138534</xdr:rowOff>
    </xdr:from>
    <xdr:to>
      <xdr:col>55</xdr:col>
      <xdr:colOff>0</xdr:colOff>
      <xdr:row>58</xdr:row>
      <xdr:rowOff>63744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11184"/>
          <a:ext cx="838200" cy="9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138534</xdr:rowOff>
    </xdr:from>
    <xdr:to>
      <xdr:col>50</xdr:col>
      <xdr:colOff>114300</xdr:colOff>
      <xdr:row>57</xdr:row>
      <xdr:rowOff>169166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11184"/>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169166</xdr:rowOff>
    </xdr:from>
    <xdr:to>
      <xdr:col>45</xdr:col>
      <xdr:colOff>177800</xdr:colOff>
      <xdr:row>58</xdr:row>
      <xdr:rowOff>85682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41816"/>
          <a:ext cx="889000" cy="8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85682</xdr:rowOff>
    </xdr:from>
    <xdr:to>
      <xdr:col>41</xdr:col>
      <xdr:colOff>50800</xdr:colOff>
      <xdr:row>58</xdr:row>
      <xdr:rowOff>93131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9782"/>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20228</xdr:rowOff>
    </xdr:from>
    <xdr:to>
      <xdr:col>41</xdr:col>
      <xdr:colOff>101600</xdr:colOff>
      <xdr:row>58</xdr:row>
      <xdr:rowOff>121828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6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138355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3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19314</xdr:rowOff>
    </xdr:from>
    <xdr:to>
      <xdr:col>36</xdr:col>
      <xdr:colOff>165100</xdr:colOff>
      <xdr:row>58</xdr:row>
      <xdr:rowOff>120914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137441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12944</xdr:rowOff>
    </xdr:from>
    <xdr:to>
      <xdr:col>55</xdr:col>
      <xdr:colOff>50800</xdr:colOff>
      <xdr:row>58</xdr:row>
      <xdr:rowOff>114544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162821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87734</xdr:rowOff>
    </xdr:from>
    <xdr:to>
      <xdr:col>50</xdr:col>
      <xdr:colOff>165100</xdr:colOff>
      <xdr:row>58</xdr:row>
      <xdr:rowOff>17884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34411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3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118366</xdr:rowOff>
    </xdr:from>
    <xdr:to>
      <xdr:col>46</xdr:col>
      <xdr:colOff>38100</xdr:colOff>
      <xdr:row>58</xdr:row>
      <xdr:rowOff>48516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6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34882</xdr:rowOff>
    </xdr:from>
    <xdr:to>
      <xdr:col>41</xdr:col>
      <xdr:colOff>101600</xdr:colOff>
      <xdr:row>58</xdr:row>
      <xdr:rowOff>136482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127609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42331</xdr:rowOff>
    </xdr:from>
    <xdr:to>
      <xdr:col>36</xdr:col>
      <xdr:colOff>165100</xdr:colOff>
      <xdr:row>58</xdr:row>
      <xdr:rowOff>143931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135058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94742</xdr:rowOff>
    </xdr:from>
    <xdr:to>
      <xdr:col>55</xdr:col>
      <xdr:colOff>0</xdr:colOff>
      <xdr:row>78</xdr:row>
      <xdr:rowOff>143433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67842"/>
          <a:ext cx="8382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69825</xdr:rowOff>
    </xdr:from>
    <xdr:to>
      <xdr:col>50</xdr:col>
      <xdr:colOff>114300</xdr:colOff>
      <xdr:row>78</xdr:row>
      <xdr:rowOff>143433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42925"/>
          <a:ext cx="889000" cy="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69825</xdr:rowOff>
    </xdr:from>
    <xdr:to>
      <xdr:col>45</xdr:col>
      <xdr:colOff>177800</xdr:colOff>
      <xdr:row>79</xdr:row>
      <xdr:rowOff>4902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42925"/>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4902</xdr:rowOff>
    </xdr:from>
    <xdr:to>
      <xdr:col>41</xdr:col>
      <xdr:colOff>50800</xdr:colOff>
      <xdr:row>79</xdr:row>
      <xdr:rowOff>43993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49452"/>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6583</xdr:rowOff>
    </xdr:from>
    <xdr:to>
      <xdr:col>41</xdr:col>
      <xdr:colOff>101600</xdr:colOff>
      <xdr:row>78</xdr:row>
      <xdr:rowOff>108183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124710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31576</xdr:rowOff>
    </xdr:from>
    <xdr:to>
      <xdr:col>36</xdr:col>
      <xdr:colOff>165100</xdr:colOff>
      <xdr:row>78</xdr:row>
      <xdr:rowOff>133176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149703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43942</xdr:rowOff>
    </xdr:from>
    <xdr:to>
      <xdr:col>55</xdr:col>
      <xdr:colOff>50800</xdr:colOff>
      <xdr:row>78</xdr:row>
      <xdr:rowOff>145542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22369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92633</xdr:rowOff>
    </xdr:from>
    <xdr:to>
      <xdr:col>50</xdr:col>
      <xdr:colOff>165100</xdr:colOff>
      <xdr:row>79</xdr:row>
      <xdr:rowOff>22783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13910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19025</xdr:rowOff>
    </xdr:from>
    <xdr:to>
      <xdr:col>46</xdr:col>
      <xdr:colOff>38100</xdr:colOff>
      <xdr:row>78</xdr:row>
      <xdr:rowOff>120625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111752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8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125552</xdr:rowOff>
    </xdr:from>
    <xdr:to>
      <xdr:col>41</xdr:col>
      <xdr:colOff>101600</xdr:colOff>
      <xdr:row>79</xdr:row>
      <xdr:rowOff>55702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46829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164643</xdr:rowOff>
    </xdr:from>
    <xdr:to>
      <xdr:col>36</xdr:col>
      <xdr:colOff>165100</xdr:colOff>
      <xdr:row>79</xdr:row>
      <xdr:rowOff>94793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85920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3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116745</xdr:rowOff>
    </xdr:from>
    <xdr:to>
      <xdr:col>55</xdr:col>
      <xdr:colOff>0</xdr:colOff>
      <xdr:row>97</xdr:row>
      <xdr:rowOff>168591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47395"/>
          <a:ext cx="838200" cy="5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94414</xdr:rowOff>
    </xdr:from>
    <xdr:to>
      <xdr:col>50</xdr:col>
      <xdr:colOff>114300</xdr:colOff>
      <xdr:row>97</xdr:row>
      <xdr:rowOff>116745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25064"/>
          <a:ext cx="889000" cy="2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94414</xdr:rowOff>
    </xdr:from>
    <xdr:to>
      <xdr:col>45</xdr:col>
      <xdr:colOff>177800</xdr:colOff>
      <xdr:row>97</xdr:row>
      <xdr:rowOff>160522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25064"/>
          <a:ext cx="889000" cy="6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103242</xdr:rowOff>
    </xdr:from>
    <xdr:to>
      <xdr:col>41</xdr:col>
      <xdr:colOff>50800</xdr:colOff>
      <xdr:row>97</xdr:row>
      <xdr:rowOff>160522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33892"/>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117791</xdr:rowOff>
    </xdr:from>
    <xdr:to>
      <xdr:col>55</xdr:col>
      <xdr:colOff>50800</xdr:colOff>
      <xdr:row>98</xdr:row>
      <xdr:rowOff>47941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32718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65945</xdr:rowOff>
    </xdr:from>
    <xdr:to>
      <xdr:col>50</xdr:col>
      <xdr:colOff>165100</xdr:colOff>
      <xdr:row>97</xdr:row>
      <xdr:rowOff>167545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158672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43614</xdr:rowOff>
    </xdr:from>
    <xdr:to>
      <xdr:col>46</xdr:col>
      <xdr:colOff>38100</xdr:colOff>
      <xdr:row>97</xdr:row>
      <xdr:rowOff>145214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136341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109722</xdr:rowOff>
    </xdr:from>
    <xdr:to>
      <xdr:col>41</xdr:col>
      <xdr:colOff>101600</xdr:colOff>
      <xdr:row>98</xdr:row>
      <xdr:rowOff>39872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30999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52442</xdr:rowOff>
    </xdr:from>
    <xdr:to>
      <xdr:col>36</xdr:col>
      <xdr:colOff>165100</xdr:colOff>
      <xdr:row>97</xdr:row>
      <xdr:rowOff>154042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8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145169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73703</xdr:rowOff>
    </xdr:from>
    <xdr:to>
      <xdr:col>85</xdr:col>
      <xdr:colOff>127000</xdr:colOff>
      <xdr:row>37</xdr:row>
      <xdr:rowOff>95306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17353"/>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73703</xdr:rowOff>
    </xdr:from>
    <xdr:to>
      <xdr:col>81</xdr:col>
      <xdr:colOff>50800</xdr:colOff>
      <xdr:row>37</xdr:row>
      <xdr:rowOff>110759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17353"/>
          <a:ext cx="8890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108725</xdr:rowOff>
    </xdr:from>
    <xdr:to>
      <xdr:col>76</xdr:col>
      <xdr:colOff>114300</xdr:colOff>
      <xdr:row>37</xdr:row>
      <xdr:rowOff>110759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52375"/>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108725</xdr:rowOff>
    </xdr:from>
    <xdr:to>
      <xdr:col>71</xdr:col>
      <xdr:colOff>177800</xdr:colOff>
      <xdr:row>37</xdr:row>
      <xdr:rowOff>115263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52375"/>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43889</xdr:rowOff>
    </xdr:from>
    <xdr:to>
      <xdr:col>72</xdr:col>
      <xdr:colOff>38100</xdr:colOff>
      <xdr:row>37</xdr:row>
      <xdr:rowOff>145489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162016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146347</xdr:rowOff>
    </xdr:from>
    <xdr:to>
      <xdr:col>67</xdr:col>
      <xdr:colOff>101600</xdr:colOff>
      <xdr:row>38</xdr:row>
      <xdr:rowOff>76498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67624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44506</xdr:rowOff>
    </xdr:from>
    <xdr:to>
      <xdr:col>85</xdr:col>
      <xdr:colOff>177800</xdr:colOff>
      <xdr:row>37</xdr:row>
      <xdr:rowOff>146106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22933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6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22903</xdr:rowOff>
    </xdr:from>
    <xdr:to>
      <xdr:col>81</xdr:col>
      <xdr:colOff>101600</xdr:colOff>
      <xdr:row>37</xdr:row>
      <xdr:rowOff>124503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115630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59959</xdr:rowOff>
    </xdr:from>
    <xdr:to>
      <xdr:col>76</xdr:col>
      <xdr:colOff>165100</xdr:colOff>
      <xdr:row>37</xdr:row>
      <xdr:rowOff>161559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0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152686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57925</xdr:rowOff>
    </xdr:from>
    <xdr:to>
      <xdr:col>72</xdr:col>
      <xdr:colOff>38100</xdr:colOff>
      <xdr:row>37</xdr:row>
      <xdr:rowOff>159525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150651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64463</xdr:rowOff>
    </xdr:from>
    <xdr:to>
      <xdr:col>67</xdr:col>
      <xdr:colOff>101600</xdr:colOff>
      <xdr:row>37</xdr:row>
      <xdr:rowOff>166063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164119</xdr:rowOff>
    </xdr:from>
    <xdr:to>
      <xdr:col>85</xdr:col>
      <xdr:colOff>127000</xdr:colOff>
      <xdr:row>58</xdr:row>
      <xdr:rowOff>178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6769"/>
          <a:ext cx="838200" cy="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168887</xdr:rowOff>
    </xdr:from>
    <xdr:to>
      <xdr:col>81</xdr:col>
      <xdr:colOff>50800</xdr:colOff>
      <xdr:row>58</xdr:row>
      <xdr:rowOff>178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41537"/>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168887</xdr:rowOff>
    </xdr:from>
    <xdr:to>
      <xdr:col>76</xdr:col>
      <xdr:colOff>114300</xdr:colOff>
      <xdr:row>58</xdr:row>
      <xdr:rowOff>12219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41537"/>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12219</xdr:rowOff>
    </xdr:from>
    <xdr:to>
      <xdr:col>71</xdr:col>
      <xdr:colOff>177800</xdr:colOff>
      <xdr:row>58</xdr:row>
      <xdr:rowOff>22821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56319"/>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119107</xdr:rowOff>
    </xdr:from>
    <xdr:to>
      <xdr:col>72</xdr:col>
      <xdr:colOff>38100</xdr:colOff>
      <xdr:row>58</xdr:row>
      <xdr:rowOff>49257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65784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119525</xdr:rowOff>
    </xdr:from>
    <xdr:to>
      <xdr:col>67</xdr:col>
      <xdr:colOff>101600</xdr:colOff>
      <xdr:row>58</xdr:row>
      <xdr:rowOff>49675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66202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6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113319</xdr:rowOff>
    </xdr:from>
    <xdr:to>
      <xdr:col>85</xdr:col>
      <xdr:colOff>177800</xdr:colOff>
      <xdr:row>58</xdr:row>
      <xdr:rowOff>43469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120828</xdr:rowOff>
    </xdr:from>
    <xdr:to>
      <xdr:col>81</xdr:col>
      <xdr:colOff>101600</xdr:colOff>
      <xdr:row>58</xdr:row>
      <xdr:rowOff>50978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42105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118087</xdr:rowOff>
    </xdr:from>
    <xdr:to>
      <xdr:col>76</xdr:col>
      <xdr:colOff>165100</xdr:colOff>
      <xdr:row>58</xdr:row>
      <xdr:rowOff>48237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39364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132869</xdr:rowOff>
    </xdr:from>
    <xdr:to>
      <xdr:col>72</xdr:col>
      <xdr:colOff>38100</xdr:colOff>
      <xdr:row>58</xdr:row>
      <xdr:rowOff>63019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54146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9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143471</xdr:rowOff>
    </xdr:from>
    <xdr:to>
      <xdr:col>67</xdr:col>
      <xdr:colOff>101600</xdr:colOff>
      <xdr:row>58</xdr:row>
      <xdr:rowOff>73621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64748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0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41210</xdr:rowOff>
    </xdr:from>
    <xdr:to>
      <xdr:col>85</xdr:col>
      <xdr:colOff>127000</xdr:colOff>
      <xdr:row>78</xdr:row>
      <xdr:rowOff>139581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14310"/>
          <a:ext cx="838200" cy="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139773</xdr:rowOff>
    </xdr:from>
    <xdr:to>
      <xdr:col>81</xdr:col>
      <xdr:colOff>50800</xdr:colOff>
      <xdr:row>78</xdr:row>
      <xdr:rowOff>41210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41423"/>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111984</xdr:rowOff>
    </xdr:from>
    <xdr:to>
      <xdr:col>76</xdr:col>
      <xdr:colOff>114300</xdr:colOff>
      <xdr:row>77</xdr:row>
      <xdr:rowOff>139773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13634"/>
          <a:ext cx="889000" cy="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111984</xdr:rowOff>
    </xdr:from>
    <xdr:to>
      <xdr:col>71</xdr:col>
      <xdr:colOff>177800</xdr:colOff>
      <xdr:row>78</xdr:row>
      <xdr:rowOff>139599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13634"/>
          <a:ext cx="889000" cy="19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136668</xdr:rowOff>
    </xdr:from>
    <xdr:to>
      <xdr:col>72</xdr:col>
      <xdr:colOff>38100</xdr:colOff>
      <xdr:row>78</xdr:row>
      <xdr:rowOff>66818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3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57945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4299</xdr:rowOff>
    </xdr:from>
    <xdr:to>
      <xdr:col>67</xdr:col>
      <xdr:colOff>101600</xdr:colOff>
      <xdr:row>78</xdr:row>
      <xdr:rowOff>105899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122426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5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88781</xdr:rowOff>
    </xdr:from>
    <xdr:to>
      <xdr:col>85</xdr:col>
      <xdr:colOff>177800</xdr:colOff>
      <xdr:row>79</xdr:row>
      <xdr:rowOff>18931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3708</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161860</xdr:rowOff>
    </xdr:from>
    <xdr:to>
      <xdr:col>81</xdr:col>
      <xdr:colOff>101600</xdr:colOff>
      <xdr:row>78</xdr:row>
      <xdr:rowOff>92010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83137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4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88973</xdr:rowOff>
    </xdr:from>
    <xdr:to>
      <xdr:col>76</xdr:col>
      <xdr:colOff>165100</xdr:colOff>
      <xdr:row>78</xdr:row>
      <xdr:rowOff>19123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35650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6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61184</xdr:rowOff>
    </xdr:from>
    <xdr:to>
      <xdr:col>72</xdr:col>
      <xdr:colOff>38100</xdr:colOff>
      <xdr:row>77</xdr:row>
      <xdr:rowOff>162784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7861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88799</xdr:rowOff>
    </xdr:from>
    <xdr:to>
      <xdr:col>67</xdr:col>
      <xdr:colOff>101600</xdr:colOff>
      <xdr:row>79</xdr:row>
      <xdr:rowOff>18949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10076</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554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50126</xdr:rowOff>
    </xdr:from>
    <xdr:to>
      <xdr:col>85</xdr:col>
      <xdr:colOff>127000</xdr:colOff>
      <xdr:row>97</xdr:row>
      <xdr:rowOff>73123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80776"/>
          <a:ext cx="8382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73123</xdr:rowOff>
    </xdr:from>
    <xdr:to>
      <xdr:col>81</xdr:col>
      <xdr:colOff>50800</xdr:colOff>
      <xdr:row>97</xdr:row>
      <xdr:rowOff>95796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03773"/>
          <a:ext cx="889000" cy="2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95796</xdr:rowOff>
    </xdr:from>
    <xdr:to>
      <xdr:col>76</xdr:col>
      <xdr:colOff>114300</xdr:colOff>
      <xdr:row>97</xdr:row>
      <xdr:rowOff>107271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26446"/>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65889</xdr:rowOff>
    </xdr:from>
    <xdr:to>
      <xdr:col>71</xdr:col>
      <xdr:colOff>177800</xdr:colOff>
      <xdr:row>97</xdr:row>
      <xdr:rowOff>107271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96539"/>
          <a:ext cx="889000" cy="4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156786</xdr:rowOff>
    </xdr:from>
    <xdr:to>
      <xdr:col>72</xdr:col>
      <xdr:colOff>38100</xdr:colOff>
      <xdr:row>97</xdr:row>
      <xdr:rowOff>86936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103463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2073</xdr:rowOff>
    </xdr:from>
    <xdr:to>
      <xdr:col>67</xdr:col>
      <xdr:colOff>101600</xdr:colOff>
      <xdr:row>97</xdr:row>
      <xdr:rowOff>103673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120200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4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170776</xdr:rowOff>
    </xdr:from>
    <xdr:to>
      <xdr:col>85</xdr:col>
      <xdr:colOff>177800</xdr:colOff>
      <xdr:row>97</xdr:row>
      <xdr:rowOff>100926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149203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22323</xdr:rowOff>
    </xdr:from>
    <xdr:to>
      <xdr:col>81</xdr:col>
      <xdr:colOff>101600</xdr:colOff>
      <xdr:row>97</xdr:row>
      <xdr:rowOff>123923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115050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44996</xdr:rowOff>
    </xdr:from>
    <xdr:to>
      <xdr:col>76</xdr:col>
      <xdr:colOff>165100</xdr:colOff>
      <xdr:row>97</xdr:row>
      <xdr:rowOff>146596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137723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6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56471</xdr:rowOff>
    </xdr:from>
    <xdr:to>
      <xdr:col>72</xdr:col>
      <xdr:colOff>38100</xdr:colOff>
      <xdr:row>97</xdr:row>
      <xdr:rowOff>158071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149198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15089</xdr:rowOff>
    </xdr:from>
    <xdr:to>
      <xdr:col>67</xdr:col>
      <xdr:colOff>101600</xdr:colOff>
      <xdr:row>97</xdr:row>
      <xdr:rowOff>116689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107816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164973</xdr:rowOff>
    </xdr:from>
    <xdr:to>
      <xdr:col>102</xdr:col>
      <xdr:colOff>165100</xdr:colOff>
      <xdr:row>39</xdr:row>
      <xdr:rowOff>95123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111650</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164973</xdr:rowOff>
    </xdr:from>
    <xdr:to>
      <xdr:col>98</xdr:col>
      <xdr:colOff>38100</xdr:colOff>
      <xdr:row>39</xdr:row>
      <xdr:rowOff>95123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111650</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保育所費、子育て世帯への臨時特別給付金</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29,189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・農林水産業費は、産地生産基盤パワーアップ事業や県営土地改良事業等の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25,370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・土木費は、道路新設改良事業費、小野公園多目的グラウンド照明設備改修工事費等の減により、前年度に比べ</a:t>
          </a:r>
          <a:r>
            <a:rPr kumimoji="1" lang="en-US" altLang="ja-JP" sz="1100">
              <a:solidFill>
                <a:schemeClr val="dk1"/>
              </a:solidFill>
              <a:effectLst/>
              <a:latin typeface="+mn-lt"/>
              <a:ea typeface="+mn-ea"/>
              <a:cs typeface="+mn-cs"/>
            </a:rPr>
            <a:t>13,608</a:t>
          </a:r>
          <a:r>
            <a:rPr kumimoji="1" lang="ja-JP" altLang="en-US" sz="1100">
              <a:solidFill>
                <a:schemeClr val="dk1"/>
              </a:solidFill>
              <a:effectLst/>
              <a:latin typeface="+mn-lt"/>
              <a:ea typeface="+mn-ea"/>
              <a:cs typeface="+mn-cs"/>
            </a:rPr>
            <a:t>円の減となっている。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令和元年東日本台風災害の復旧事業完了により、</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10,758</a:t>
          </a:r>
          <a:r>
            <a:rPr kumimoji="1" lang="ja-JP" altLang="ja-JP" sz="1100">
              <a:solidFill>
                <a:schemeClr val="dk1"/>
              </a:solidFill>
              <a:effectLst/>
              <a:latin typeface="+mn-lt"/>
              <a:ea typeface="+mn-ea"/>
              <a:cs typeface="+mn-cs"/>
            </a:rPr>
            <a:t>円の減となっている。</a:t>
          </a:r>
          <a:endParaRPr lang="ja-JP" altLang="ja-JP">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年度については、実質収支、単年度収支ともに黒字である。</a:t>
          </a:r>
          <a:endParaRPr lang="ja-JP" altLang="ja-JP" sz="1400">
            <a:effectLst/>
          </a:endParaRPr>
        </a:p>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41,000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増となったこと</a:t>
          </a:r>
          <a:r>
            <a:rPr kumimoji="1" lang="ja-JP" altLang="ja-JP" sz="1100">
              <a:solidFill>
                <a:schemeClr val="dk1"/>
              </a:solidFill>
              <a:effectLst/>
              <a:latin typeface="+mn-lt"/>
              <a:ea typeface="+mn-ea"/>
              <a:cs typeface="+mn-cs"/>
            </a:rPr>
            <a:t>から、標準財政規模に占める割合が</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今後も事務事業の見直しや統廃合など行財政改革を推進し健全な行財政運営に努めていく。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実質赤字比率については、全ての会計において適切な執行に努めたことから、黒字となった。</a:t>
          </a:r>
          <a:endParaRPr lang="ja-JP" altLang="ja-JP" sz="1400">
            <a:effectLst/>
          </a:endParaRPr>
        </a:p>
        <a:p>
          <a:r>
            <a:rPr kumimoji="1" lang="ja-JP" altLang="ja-JP" sz="1100">
              <a:solidFill>
                <a:schemeClr val="dk1"/>
              </a:solidFill>
              <a:effectLst/>
              <a:latin typeface="+mn-lt"/>
              <a:ea typeface="+mn-ea"/>
              <a:cs typeface="+mn-cs"/>
            </a:rPr>
            <a:t>　引き続き、最小の経費で最大の効果が挙げられるよう、計画的・効率的な行財政の運用に努める。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85</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86</v>
      </c>
      <c r="C2" s="182"/>
      <c r="D2" s="183"/>
    </row>
    <row r="3" spans="1:119" ht="18.75" customHeight="1" thickBot="1" x14ac:dyDescent="0.25">
      <c r="A3" s="181"/>
      <c r="B3" s="628" t="s">
        <v>87</v>
      </c>
      <c r="C3" s="629"/>
      <c r="D3" s="629"/>
      <c r="E3" s="630"/>
      <c r="F3" s="630"/>
      <c r="G3" s="630"/>
      <c r="H3" s="630"/>
      <c r="I3" s="630"/>
      <c r="J3" s="630"/>
      <c r="K3" s="630"/>
      <c r="L3" s="630" t="s">
        <v>88</v>
      </c>
      <c r="M3" s="630"/>
      <c r="N3" s="630"/>
      <c r="O3" s="630"/>
      <c r="P3" s="630"/>
      <c r="Q3" s="630"/>
      <c r="R3" s="633"/>
      <c r="S3" s="633"/>
      <c r="T3" s="633"/>
      <c r="U3" s="633"/>
      <c r="V3" s="634"/>
      <c r="W3" s="524" t="s">
        <v>89</v>
      </c>
      <c r="X3" s="525"/>
      <c r="Y3" s="525"/>
      <c r="Z3" s="525"/>
      <c r="AA3" s="525"/>
      <c r="AB3" s="629"/>
      <c r="AC3" s="633" t="s">
        <v>90</v>
      </c>
      <c r="AD3" s="525"/>
      <c r="AE3" s="525"/>
      <c r="AF3" s="525"/>
      <c r="AG3" s="525"/>
      <c r="AH3" s="525"/>
      <c r="AI3" s="525"/>
      <c r="AJ3" s="525"/>
      <c r="AK3" s="525"/>
      <c r="AL3" s="595"/>
      <c r="AM3" s="524" t="s">
        <v>91</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92</v>
      </c>
      <c r="BO3" s="525"/>
      <c r="BP3" s="525"/>
      <c r="BQ3" s="525"/>
      <c r="BR3" s="525"/>
      <c r="BS3" s="525"/>
      <c r="BT3" s="525"/>
      <c r="BU3" s="595"/>
      <c r="BV3" s="524" t="s">
        <v>93</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94</v>
      </c>
      <c r="CU3" s="525"/>
      <c r="CV3" s="525"/>
      <c r="CW3" s="525"/>
      <c r="CX3" s="525"/>
      <c r="CY3" s="525"/>
      <c r="CZ3" s="525"/>
      <c r="DA3" s="595"/>
      <c r="DB3" s="524" t="s">
        <v>95</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96</v>
      </c>
      <c r="AZ4" s="482"/>
      <c r="BA4" s="482"/>
      <c r="BB4" s="482"/>
      <c r="BC4" s="482"/>
      <c r="BD4" s="482"/>
      <c r="BE4" s="482"/>
      <c r="BF4" s="482"/>
      <c r="BG4" s="482"/>
      <c r="BH4" s="482"/>
      <c r="BI4" s="482"/>
      <c r="BJ4" s="482"/>
      <c r="BK4" s="482"/>
      <c r="BL4" s="482"/>
      <c r="BM4" s="483"/>
      <c r="BN4" s="484">
        <v>5951936</v>
      </c>
      <c r="BO4" s="485"/>
      <c r="BP4" s="485"/>
      <c r="BQ4" s="485"/>
      <c r="BR4" s="485"/>
      <c r="BS4" s="485"/>
      <c r="BT4" s="485"/>
      <c r="BU4" s="486"/>
      <c r="BV4" s="484">
        <v>6819036</v>
      </c>
      <c r="BW4" s="485"/>
      <c r="BX4" s="485"/>
      <c r="BY4" s="485"/>
      <c r="BZ4" s="485"/>
      <c r="CA4" s="485"/>
      <c r="CB4" s="485"/>
      <c r="CC4" s="486"/>
      <c r="CD4" s="621" t="s">
        <v>97</v>
      </c>
      <c r="CE4" s="622"/>
      <c r="CF4" s="622"/>
      <c r="CG4" s="622"/>
      <c r="CH4" s="622"/>
      <c r="CI4" s="622"/>
      <c r="CJ4" s="622"/>
      <c r="CK4" s="622"/>
      <c r="CL4" s="622"/>
      <c r="CM4" s="622"/>
      <c r="CN4" s="622"/>
      <c r="CO4" s="622"/>
      <c r="CP4" s="622"/>
      <c r="CQ4" s="622"/>
      <c r="CR4" s="622"/>
      <c r="CS4" s="623"/>
      <c r="CT4" s="624">
        <v>7.5</v>
      </c>
      <c r="CU4" s="625"/>
      <c r="CV4" s="625"/>
      <c r="CW4" s="625"/>
      <c r="CX4" s="625"/>
      <c r="CY4" s="625"/>
      <c r="CZ4" s="625"/>
      <c r="DA4" s="626"/>
      <c r="DB4" s="624">
        <v>5.7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98</v>
      </c>
      <c r="AN5" s="412"/>
      <c r="AO5" s="412"/>
      <c r="AP5" s="412"/>
      <c r="AQ5" s="412"/>
      <c r="AR5" s="412"/>
      <c r="AS5" s="412"/>
      <c r="AT5" s="413"/>
      <c r="AU5" s="513" t="s">
        <v>99</v>
      </c>
      <c r="AV5" s="514"/>
      <c r="AW5" s="514"/>
      <c r="AX5" s="514"/>
      <c r="AY5" s="469" t="s">
        <v>100</v>
      </c>
      <c r="AZ5" s="470"/>
      <c r="BA5" s="470"/>
      <c r="BB5" s="470"/>
      <c r="BC5" s="470"/>
      <c r="BD5" s="470"/>
      <c r="BE5" s="470"/>
      <c r="BF5" s="470"/>
      <c r="BG5" s="470"/>
      <c r="BH5" s="470"/>
      <c r="BI5" s="470"/>
      <c r="BJ5" s="470"/>
      <c r="BK5" s="470"/>
      <c r="BL5" s="470"/>
      <c r="BM5" s="471"/>
      <c r="BN5" s="455">
        <v>5637267</v>
      </c>
      <c r="BO5" s="456"/>
      <c r="BP5" s="456"/>
      <c r="BQ5" s="456"/>
      <c r="BR5" s="456"/>
      <c r="BS5" s="456"/>
      <c r="BT5" s="456"/>
      <c r="BU5" s="457"/>
      <c r="BV5" s="455">
        <v>6580044</v>
      </c>
      <c r="BW5" s="456"/>
      <c r="BX5" s="456"/>
      <c r="BY5" s="456"/>
      <c r="BZ5" s="456"/>
      <c r="CA5" s="456"/>
      <c r="CB5" s="456"/>
      <c r="CC5" s="457"/>
      <c r="CD5" s="495" t="s">
        <v>101</v>
      </c>
      <c r="CE5" s="415"/>
      <c r="CF5" s="415"/>
      <c r="CG5" s="415"/>
      <c r="CH5" s="415"/>
      <c r="CI5" s="415"/>
      <c r="CJ5" s="415"/>
      <c r="CK5" s="415"/>
      <c r="CL5" s="415"/>
      <c r="CM5" s="415"/>
      <c r="CN5" s="415"/>
      <c r="CO5" s="415"/>
      <c r="CP5" s="415"/>
      <c r="CQ5" s="415"/>
      <c r="CR5" s="415"/>
      <c r="CS5" s="496"/>
      <c r="CT5" s="452">
        <v>88.3</v>
      </c>
      <c r="CU5" s="453"/>
      <c r="CV5" s="453"/>
      <c r="CW5" s="453"/>
      <c r="CX5" s="453"/>
      <c r="CY5" s="453"/>
      <c r="CZ5" s="453"/>
      <c r="DA5" s="454"/>
      <c r="DB5" s="452">
        <v>83.8</v>
      </c>
      <c r="DC5" s="453"/>
      <c r="DD5" s="453"/>
      <c r="DE5" s="453"/>
      <c r="DF5" s="453"/>
      <c r="DG5" s="453"/>
      <c r="DH5" s="453"/>
      <c r="DI5" s="454"/>
    </row>
    <row r="6" spans="1:119" ht="18.75" customHeight="1" x14ac:dyDescent="0.2">
      <c r="A6" s="181"/>
      <c r="B6" s="601" t="s">
        <v>102</v>
      </c>
      <c r="C6" s="442"/>
      <c r="D6" s="442"/>
      <c r="E6" s="602"/>
      <c r="F6" s="602"/>
      <c r="G6" s="602"/>
      <c r="H6" s="602"/>
      <c r="I6" s="602"/>
      <c r="J6" s="602"/>
      <c r="K6" s="602"/>
      <c r="L6" s="602" t="s">
        <v>103</v>
      </c>
      <c r="M6" s="602"/>
      <c r="N6" s="602"/>
      <c r="O6" s="602"/>
      <c r="P6" s="602"/>
      <c r="Q6" s="602"/>
      <c r="R6" s="440"/>
      <c r="S6" s="440"/>
      <c r="T6" s="440"/>
      <c r="U6" s="440"/>
      <c r="V6" s="608"/>
      <c r="W6" s="545" t="s">
        <v>104</v>
      </c>
      <c r="X6" s="441"/>
      <c r="Y6" s="441"/>
      <c r="Z6" s="441"/>
      <c r="AA6" s="441"/>
      <c r="AB6" s="442"/>
      <c r="AC6" s="613" t="s">
        <v>105</v>
      </c>
      <c r="AD6" s="614"/>
      <c r="AE6" s="614"/>
      <c r="AF6" s="614"/>
      <c r="AG6" s="614"/>
      <c r="AH6" s="614"/>
      <c r="AI6" s="614"/>
      <c r="AJ6" s="614"/>
      <c r="AK6" s="614"/>
      <c r="AL6" s="615"/>
      <c r="AM6" s="512" t="s">
        <v>106</v>
      </c>
      <c r="AN6" s="412"/>
      <c r="AO6" s="412"/>
      <c r="AP6" s="412"/>
      <c r="AQ6" s="412"/>
      <c r="AR6" s="412"/>
      <c r="AS6" s="412"/>
      <c r="AT6" s="413"/>
      <c r="AU6" s="513" t="s">
        <v>107</v>
      </c>
      <c r="AV6" s="514"/>
      <c r="AW6" s="514"/>
      <c r="AX6" s="514"/>
      <c r="AY6" s="469" t="s">
        <v>108</v>
      </c>
      <c r="AZ6" s="470"/>
      <c r="BA6" s="470"/>
      <c r="BB6" s="470"/>
      <c r="BC6" s="470"/>
      <c r="BD6" s="470"/>
      <c r="BE6" s="470"/>
      <c r="BF6" s="470"/>
      <c r="BG6" s="470"/>
      <c r="BH6" s="470"/>
      <c r="BI6" s="470"/>
      <c r="BJ6" s="470"/>
      <c r="BK6" s="470"/>
      <c r="BL6" s="470"/>
      <c r="BM6" s="471"/>
      <c r="BN6" s="455">
        <v>314669</v>
      </c>
      <c r="BO6" s="456"/>
      <c r="BP6" s="456"/>
      <c r="BQ6" s="456"/>
      <c r="BR6" s="456"/>
      <c r="BS6" s="456"/>
      <c r="BT6" s="456"/>
      <c r="BU6" s="457"/>
      <c r="BV6" s="455">
        <v>238992</v>
      </c>
      <c r="BW6" s="456"/>
      <c r="BX6" s="456"/>
      <c r="BY6" s="456"/>
      <c r="BZ6" s="456"/>
      <c r="CA6" s="456"/>
      <c r="CB6" s="456"/>
      <c r="CC6" s="457"/>
      <c r="CD6" s="495" t="s">
        <v>109</v>
      </c>
      <c r="CE6" s="415"/>
      <c r="CF6" s="415"/>
      <c r="CG6" s="415"/>
      <c r="CH6" s="415"/>
      <c r="CI6" s="415"/>
      <c r="CJ6" s="415"/>
      <c r="CK6" s="415"/>
      <c r="CL6" s="415"/>
      <c r="CM6" s="415"/>
      <c r="CN6" s="415"/>
      <c r="CO6" s="415"/>
      <c r="CP6" s="415"/>
      <c r="CQ6" s="415"/>
      <c r="CR6" s="415"/>
      <c r="CS6" s="496"/>
      <c r="CT6" s="598">
        <v>89.3</v>
      </c>
      <c r="CU6" s="599"/>
      <c r="CV6" s="599"/>
      <c r="CW6" s="599"/>
      <c r="CX6" s="599"/>
      <c r="CY6" s="599"/>
      <c r="CZ6" s="599"/>
      <c r="DA6" s="600"/>
      <c r="DB6" s="598">
        <v>87.3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110</v>
      </c>
      <c r="AN7" s="412"/>
      <c r="AO7" s="412"/>
      <c r="AP7" s="412"/>
      <c r="AQ7" s="412"/>
      <c r="AR7" s="412"/>
      <c r="AS7" s="412"/>
      <c r="AT7" s="413"/>
      <c r="AU7" s="513" t="s">
        <v>99</v>
      </c>
      <c r="AV7" s="514"/>
      <c r="AW7" s="514"/>
      <c r="AX7" s="514"/>
      <c r="AY7" s="469" t="s">
        <v>111</v>
      </c>
      <c r="AZ7" s="470"/>
      <c r="BA7" s="470"/>
      <c r="BB7" s="470"/>
      <c r="BC7" s="470"/>
      <c r="BD7" s="470"/>
      <c r="BE7" s="470"/>
      <c r="BF7" s="470"/>
      <c r="BG7" s="470"/>
      <c r="BH7" s="470"/>
      <c r="BI7" s="470"/>
      <c r="BJ7" s="470"/>
      <c r="BK7" s="470"/>
      <c r="BL7" s="470"/>
      <c r="BM7" s="471"/>
      <c r="BN7" s="455">
        <v>38860</v>
      </c>
      <c r="BO7" s="456"/>
      <c r="BP7" s="456"/>
      <c r="BQ7" s="456"/>
      <c r="BR7" s="456"/>
      <c r="BS7" s="456"/>
      <c r="BT7" s="456"/>
      <c r="BU7" s="457"/>
      <c r="BV7" s="455">
        <v>17402</v>
      </c>
      <c r="BW7" s="456"/>
      <c r="BX7" s="456"/>
      <c r="BY7" s="456"/>
      <c r="BZ7" s="456"/>
      <c r="CA7" s="456"/>
      <c r="CB7" s="456"/>
      <c r="CC7" s="457"/>
      <c r="CD7" s="495" t="s">
        <v>112</v>
      </c>
      <c r="CE7" s="415"/>
      <c r="CF7" s="415"/>
      <c r="CG7" s="415"/>
      <c r="CH7" s="415"/>
      <c r="CI7" s="415"/>
      <c r="CJ7" s="415"/>
      <c r="CK7" s="415"/>
      <c r="CL7" s="415"/>
      <c r="CM7" s="415"/>
      <c r="CN7" s="415"/>
      <c r="CO7" s="415"/>
      <c r="CP7" s="415"/>
      <c r="CQ7" s="415"/>
      <c r="CR7" s="415"/>
      <c r="CS7" s="496"/>
      <c r="CT7" s="455">
        <v>3687311</v>
      </c>
      <c r="CU7" s="456"/>
      <c r="CV7" s="456"/>
      <c r="CW7" s="456"/>
      <c r="CX7" s="456"/>
      <c r="CY7" s="456"/>
      <c r="CZ7" s="456"/>
      <c r="DA7" s="457"/>
      <c r="DB7" s="455">
        <v>3854908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113</v>
      </c>
      <c r="AN8" s="412"/>
      <c r="AO8" s="412"/>
      <c r="AP8" s="412"/>
      <c r="AQ8" s="412"/>
      <c r="AR8" s="412"/>
      <c r="AS8" s="412"/>
      <c r="AT8" s="413"/>
      <c r="AU8" s="513" t="s">
        <v>99</v>
      </c>
      <c r="AV8" s="514"/>
      <c r="AW8" s="514"/>
      <c r="AX8" s="514"/>
      <c r="AY8" s="469" t="s">
        <v>114</v>
      </c>
      <c r="AZ8" s="470"/>
      <c r="BA8" s="470"/>
      <c r="BB8" s="470"/>
      <c r="BC8" s="470"/>
      <c r="BD8" s="470"/>
      <c r="BE8" s="470"/>
      <c r="BF8" s="470"/>
      <c r="BG8" s="470"/>
      <c r="BH8" s="470"/>
      <c r="BI8" s="470"/>
      <c r="BJ8" s="470"/>
      <c r="BK8" s="470"/>
      <c r="BL8" s="470"/>
      <c r="BM8" s="471"/>
      <c r="BN8" s="455">
        <v>275809</v>
      </c>
      <c r="BO8" s="456"/>
      <c r="BP8" s="456"/>
      <c r="BQ8" s="456"/>
      <c r="BR8" s="456"/>
      <c r="BS8" s="456"/>
      <c r="BT8" s="456"/>
      <c r="BU8" s="457"/>
      <c r="BV8" s="455">
        <v>221590</v>
      </c>
      <c r="BW8" s="456"/>
      <c r="BX8" s="456"/>
      <c r="BY8" s="456"/>
      <c r="BZ8" s="456"/>
      <c r="CA8" s="456"/>
      <c r="CB8" s="456"/>
      <c r="CC8" s="457"/>
      <c r="CD8" s="495" t="s">
        <v>115</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0.36</v>
      </c>
      <c r="DC8" s="559"/>
      <c r="DD8" s="559"/>
      <c r="DE8" s="559"/>
      <c r="DF8" s="559"/>
      <c r="DG8" s="559"/>
      <c r="DH8" s="559"/>
      <c r="DI8" s="560"/>
    </row>
    <row r="9" spans="1:119" ht="18.75" customHeight="1" thickBot="1" x14ac:dyDescent="0.25">
      <c r="A9" s="181"/>
      <c r="B9" s="587" t="s">
        <v>116</v>
      </c>
      <c r="C9" s="588"/>
      <c r="D9" s="588"/>
      <c r="E9" s="588"/>
      <c r="F9" s="588"/>
      <c r="G9" s="588"/>
      <c r="H9" s="588"/>
      <c r="I9" s="588"/>
      <c r="J9" s="588"/>
      <c r="K9" s="506"/>
      <c r="L9" s="589" t="s">
        <v>117</v>
      </c>
      <c r="M9" s="590"/>
      <c r="N9" s="590"/>
      <c r="O9" s="590"/>
      <c r="P9" s="590"/>
      <c r="Q9" s="591"/>
      <c r="R9" s="592">
        <v>9471</v>
      </c>
      <c r="S9" s="593"/>
      <c r="T9" s="593"/>
      <c r="U9" s="593"/>
      <c r="V9" s="594"/>
      <c r="W9" s="524" t="s">
        <v>118</v>
      </c>
      <c r="X9" s="525"/>
      <c r="Y9" s="525"/>
      <c r="Z9" s="525"/>
      <c r="AA9" s="525"/>
      <c r="AB9" s="525"/>
      <c r="AC9" s="525"/>
      <c r="AD9" s="525"/>
      <c r="AE9" s="525"/>
      <c r="AF9" s="525"/>
      <c r="AG9" s="525"/>
      <c r="AH9" s="525"/>
      <c r="AI9" s="525"/>
      <c r="AJ9" s="525"/>
      <c r="AK9" s="525"/>
      <c r="AL9" s="595"/>
      <c r="AM9" s="512" t="s">
        <v>119</v>
      </c>
      <c r="AN9" s="412"/>
      <c r="AO9" s="412"/>
      <c r="AP9" s="412"/>
      <c r="AQ9" s="412"/>
      <c r="AR9" s="412"/>
      <c r="AS9" s="412"/>
      <c r="AT9" s="413"/>
      <c r="AU9" s="513" t="s">
        <v>99</v>
      </c>
      <c r="AV9" s="514"/>
      <c r="AW9" s="514"/>
      <c r="AX9" s="514"/>
      <c r="AY9" s="469" t="s">
        <v>120</v>
      </c>
      <c r="AZ9" s="470"/>
      <c r="BA9" s="470"/>
      <c r="BB9" s="470"/>
      <c r="BC9" s="470"/>
      <c r="BD9" s="470"/>
      <c r="BE9" s="470"/>
      <c r="BF9" s="470"/>
      <c r="BG9" s="470"/>
      <c r="BH9" s="470"/>
      <c r="BI9" s="470"/>
      <c r="BJ9" s="470"/>
      <c r="BK9" s="470"/>
      <c r="BL9" s="470"/>
      <c r="BM9" s="471"/>
      <c r="BN9" s="455">
        <v>54219</v>
      </c>
      <c r="BO9" s="456"/>
      <c r="BP9" s="456"/>
      <c r="BQ9" s="456"/>
      <c r="BR9" s="456"/>
      <c r="BS9" s="456"/>
      <c r="BT9" s="456"/>
      <c r="BU9" s="457"/>
      <c r="BV9" s="455">
        <v>5286</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11.7</v>
      </c>
      <c r="CU9" s="453"/>
      <c r="CV9" s="453"/>
      <c r="CW9" s="453"/>
      <c r="CX9" s="453"/>
      <c r="CY9" s="453"/>
      <c r="CZ9" s="453"/>
      <c r="DA9" s="454"/>
      <c r="DB9" s="452">
        <v>10.7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10475</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110606</v>
      </c>
      <c r="BO10" s="456"/>
      <c r="BP10" s="456"/>
      <c r="BQ10" s="456"/>
      <c r="BR10" s="456"/>
      <c r="BS10" s="456"/>
      <c r="BT10" s="456"/>
      <c r="BU10" s="457"/>
      <c r="BV10" s="455">
        <v>307849</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124</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9313</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69658</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132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9177</v>
      </c>
      <c r="S13" s="543"/>
      <c r="T13" s="543"/>
      <c r="U13" s="543"/>
      <c r="V13" s="544"/>
      <c r="W13" s="545" t="s">
        <v>143</v>
      </c>
      <c r="X13" s="441"/>
      <c r="Y13" s="441"/>
      <c r="Z13" s="441"/>
      <c r="AA13" s="441"/>
      <c r="AB13" s="442"/>
      <c r="AC13" s="408">
        <v>561</v>
      </c>
      <c r="AD13" s="409"/>
      <c r="AE13" s="409"/>
      <c r="AF13" s="409"/>
      <c r="AG13" s="410"/>
      <c r="AH13" s="408">
        <v>699</v>
      </c>
      <c r="AI13" s="409"/>
      <c r="AJ13" s="409"/>
      <c r="AK13" s="409"/>
      <c r="AL13" s="468"/>
      <c r="AM13" s="512" t="s">
        <v>144</v>
      </c>
      <c r="AN13" s="412"/>
      <c r="AO13" s="412"/>
      <c r="AP13" s="412"/>
      <c r="AQ13" s="412"/>
      <c r="AR13" s="412"/>
      <c r="AS13" s="412"/>
      <c r="AT13" s="413"/>
      <c r="AU13" s="513" t="s">
        <v>124</v>
      </c>
      <c r="AV13" s="514"/>
      <c r="AW13" s="514"/>
      <c r="AX13" s="514"/>
      <c r="AY13" s="469" t="s">
        <v>145</v>
      </c>
      <c r="AZ13" s="470"/>
      <c r="BA13" s="470"/>
      <c r="BB13" s="470"/>
      <c r="BC13" s="470"/>
      <c r="BD13" s="470"/>
      <c r="BE13" s="470"/>
      <c r="BF13" s="470"/>
      <c r="BG13" s="470"/>
      <c r="BH13" s="470"/>
      <c r="BI13" s="470"/>
      <c r="BJ13" s="470"/>
      <c r="BK13" s="470"/>
      <c r="BL13" s="470"/>
      <c r="BM13" s="471"/>
      <c r="BN13" s="455">
        <v>95167</v>
      </c>
      <c r="BO13" s="456"/>
      <c r="BP13" s="456"/>
      <c r="BQ13" s="456"/>
      <c r="BR13" s="456"/>
      <c r="BS13" s="456"/>
      <c r="BT13" s="456"/>
      <c r="BU13" s="457"/>
      <c r="BV13" s="455">
        <v>313135</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4.7</v>
      </c>
      <c r="CU13" s="453"/>
      <c r="CV13" s="453"/>
      <c r="CW13" s="453"/>
      <c r="CX13" s="453"/>
      <c r="CY13" s="453"/>
      <c r="CZ13" s="453"/>
      <c r="DA13" s="454"/>
      <c r="DB13" s="452">
        <v>4.5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9545</v>
      </c>
      <c r="S14" s="543"/>
      <c r="T14" s="543"/>
      <c r="U14" s="543"/>
      <c r="V14" s="544"/>
      <c r="W14" s="546"/>
      <c r="X14" s="444"/>
      <c r="Y14" s="444"/>
      <c r="Z14" s="444"/>
      <c r="AA14" s="444"/>
      <c r="AB14" s="445"/>
      <c r="AC14" s="535">
        <v>11.7</v>
      </c>
      <c r="AD14" s="536"/>
      <c r="AE14" s="536"/>
      <c r="AF14" s="536"/>
      <c r="AG14" s="537"/>
      <c r="AH14" s="535">
        <v>12.9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t="s">
        <v>132</v>
      </c>
      <c r="CU14" s="553"/>
      <c r="CV14" s="553"/>
      <c r="CW14" s="553"/>
      <c r="CX14" s="553"/>
      <c r="CY14" s="553"/>
      <c r="CZ14" s="553"/>
      <c r="DA14" s="554"/>
      <c r="DB14" s="552" t="s">
        <v>149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150</v>
      </c>
      <c r="N15" s="540"/>
      <c r="O15" s="540"/>
      <c r="P15" s="540"/>
      <c r="Q15" s="541"/>
      <c r="R15" s="542">
        <v>9375</v>
      </c>
      <c r="S15" s="543"/>
      <c r="T15" s="543"/>
      <c r="U15" s="543"/>
      <c r="V15" s="544"/>
      <c r="W15" s="545" t="s">
        <v>151</v>
      </c>
      <c r="X15" s="441"/>
      <c r="Y15" s="441"/>
      <c r="Z15" s="441"/>
      <c r="AA15" s="441"/>
      <c r="AB15" s="442"/>
      <c r="AC15" s="408">
        <v>1855</v>
      </c>
      <c r="AD15" s="409"/>
      <c r="AE15" s="409"/>
      <c r="AF15" s="409"/>
      <c r="AG15" s="410"/>
      <c r="AH15" s="408">
        <v>2124</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1235791</v>
      </c>
      <c r="BO15" s="485"/>
      <c r="BP15" s="485"/>
      <c r="BQ15" s="485"/>
      <c r="BR15" s="485"/>
      <c r="BS15" s="485"/>
      <c r="BT15" s="485"/>
      <c r="BU15" s="486"/>
      <c r="BV15" s="484">
        <v>1238553</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38.799999999999997</v>
      </c>
      <c r="AD16" s="536"/>
      <c r="AE16" s="536"/>
      <c r="AF16" s="536"/>
      <c r="AG16" s="537"/>
      <c r="AH16" s="535">
        <v>39.299999999999997</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3333448</v>
      </c>
      <c r="BO16" s="456"/>
      <c r="BP16" s="456"/>
      <c r="BQ16" s="456"/>
      <c r="BR16" s="456"/>
      <c r="BS16" s="456"/>
      <c r="BT16" s="456"/>
      <c r="BU16" s="457"/>
      <c r="BV16" s="455">
        <v>3451452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157</v>
      </c>
      <c r="N17" s="549"/>
      <c r="O17" s="549"/>
      <c r="P17" s="549"/>
      <c r="Q17" s="550"/>
      <c r="R17" s="532" t="s">
        <v>158</v>
      </c>
      <c r="S17" s="533"/>
      <c r="T17" s="533"/>
      <c r="U17" s="533"/>
      <c r="V17" s="534"/>
      <c r="W17" s="545" t="s">
        <v>159</v>
      </c>
      <c r="X17" s="441"/>
      <c r="Y17" s="441"/>
      <c r="Z17" s="441"/>
      <c r="AA17" s="441"/>
      <c r="AB17" s="442"/>
      <c r="AC17" s="408">
        <v>2360</v>
      </c>
      <c r="AD17" s="409"/>
      <c r="AE17" s="409"/>
      <c r="AF17" s="409"/>
      <c r="AG17" s="410"/>
      <c r="AH17" s="408">
        <v>2581</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1548242</v>
      </c>
      <c r="BO17" s="456"/>
      <c r="BP17" s="456"/>
      <c r="BQ17" s="456"/>
      <c r="BR17" s="456"/>
      <c r="BS17" s="456"/>
      <c r="BT17" s="456"/>
      <c r="BU17" s="457"/>
      <c r="BV17" s="455">
        <v>1553418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161</v>
      </c>
      <c r="C18" s="506"/>
      <c r="D18" s="506"/>
      <c r="E18" s="507"/>
      <c r="F18" s="507"/>
      <c r="G18" s="507"/>
      <c r="H18" s="507"/>
      <c r="I18" s="507"/>
      <c r="J18" s="507"/>
      <c r="K18" s="507"/>
      <c r="L18" s="508">
        <v>125.18</v>
      </c>
      <c r="M18" s="508"/>
      <c r="N18" s="508"/>
      <c r="O18" s="508"/>
      <c r="P18" s="508"/>
      <c r="Q18" s="508"/>
      <c r="R18" s="509"/>
      <c r="S18" s="509"/>
      <c r="T18" s="509"/>
      <c r="U18" s="509"/>
      <c r="V18" s="510"/>
      <c r="W18" s="526"/>
      <c r="X18" s="527"/>
      <c r="Y18" s="527"/>
      <c r="Z18" s="527"/>
      <c r="AA18" s="527"/>
      <c r="AB18" s="551"/>
      <c r="AC18" s="425">
        <v>49.4</v>
      </c>
      <c r="AD18" s="426"/>
      <c r="AE18" s="426"/>
      <c r="AF18" s="426"/>
      <c r="AG18" s="511"/>
      <c r="AH18" s="425">
        <v>47.8</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3255100</v>
      </c>
      <c r="BO18" s="456"/>
      <c r="BP18" s="456"/>
      <c r="BQ18" s="456"/>
      <c r="BR18" s="456"/>
      <c r="BS18" s="456"/>
      <c r="BT18" s="456"/>
      <c r="BU18" s="457"/>
      <c r="BV18" s="455">
        <v>3257192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163</v>
      </c>
      <c r="C19" s="506"/>
      <c r="D19" s="506"/>
      <c r="E19" s="507"/>
      <c r="F19" s="507"/>
      <c r="G19" s="507"/>
      <c r="H19" s="507"/>
      <c r="I19" s="507"/>
      <c r="J19" s="507"/>
      <c r="K19" s="507"/>
      <c r="L19" s="515">
        <v>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4536037</v>
      </c>
      <c r="BO19" s="456"/>
      <c r="BP19" s="456"/>
      <c r="BQ19" s="456"/>
      <c r="BR19" s="456"/>
      <c r="BS19" s="456"/>
      <c r="BT19" s="456"/>
      <c r="BU19" s="457"/>
      <c r="BV19" s="455">
        <v>4599980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165</v>
      </c>
      <c r="C20" s="506"/>
      <c r="D20" s="506"/>
      <c r="E20" s="507"/>
      <c r="F20" s="507"/>
      <c r="G20" s="507"/>
      <c r="H20" s="507"/>
      <c r="I20" s="507"/>
      <c r="J20" s="507"/>
      <c r="K20" s="507"/>
      <c r="L20" s="515">
        <v>3398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5520688</v>
      </c>
      <c r="BO22" s="485"/>
      <c r="BP22" s="485"/>
      <c r="BQ22" s="485"/>
      <c r="BR22" s="485"/>
      <c r="BS22" s="485"/>
      <c r="BT22" s="485"/>
      <c r="BU22" s="486"/>
      <c r="BV22" s="484">
        <v>5666091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5031807</v>
      </c>
      <c r="BO23" s="456"/>
      <c r="BP23" s="456"/>
      <c r="BQ23" s="456"/>
      <c r="BR23" s="456"/>
      <c r="BS23" s="456"/>
      <c r="BT23" s="456"/>
      <c r="BU23" s="457"/>
      <c r="BV23" s="455">
        <v>5113237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175</v>
      </c>
      <c r="F24" s="412"/>
      <c r="G24" s="412"/>
      <c r="H24" s="412"/>
      <c r="I24" s="412"/>
      <c r="J24" s="412"/>
      <c r="K24" s="413"/>
      <c r="L24" s="408">
        <v>1</v>
      </c>
      <c r="M24" s="409"/>
      <c r="N24" s="409"/>
      <c r="O24" s="409"/>
      <c r="P24" s="410"/>
      <c r="Q24" s="408">
        <v>7900</v>
      </c>
      <c r="R24" s="409"/>
      <c r="S24" s="409"/>
      <c r="T24" s="409"/>
      <c r="U24" s="409"/>
      <c r="V24" s="410"/>
      <c r="W24" s="498"/>
      <c r="X24" s="435"/>
      <c r="Y24" s="436"/>
      <c r="Z24" s="411" t="s">
        <v>176</v>
      </c>
      <c r="AA24" s="412"/>
      <c r="AB24" s="412"/>
      <c r="AC24" s="412"/>
      <c r="AD24" s="412"/>
      <c r="AE24" s="412"/>
      <c r="AF24" s="412"/>
      <c r="AG24" s="413"/>
      <c r="AH24" s="408">
        <v>87</v>
      </c>
      <c r="AI24" s="409"/>
      <c r="AJ24" s="409"/>
      <c r="AK24" s="409"/>
      <c r="AL24" s="410"/>
      <c r="AM24" s="408">
        <v>269439</v>
      </c>
      <c r="AN24" s="409"/>
      <c r="AO24" s="409"/>
      <c r="AP24" s="409"/>
      <c r="AQ24" s="409"/>
      <c r="AR24" s="410"/>
      <c r="AS24" s="408">
        <v>3097</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3490503</v>
      </c>
      <c r="BO24" s="456"/>
      <c r="BP24" s="456"/>
      <c r="BQ24" s="456"/>
      <c r="BR24" s="456"/>
      <c r="BS24" s="456"/>
      <c r="BT24" s="456"/>
      <c r="BU24" s="457"/>
      <c r="BV24" s="455">
        <v>3452814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178</v>
      </c>
      <c r="F25" s="412"/>
      <c r="G25" s="412"/>
      <c r="H25" s="412"/>
      <c r="I25" s="412"/>
      <c r="J25" s="412"/>
      <c r="K25" s="413"/>
      <c r="L25" s="408">
        <v>1</v>
      </c>
      <c r="M25" s="409"/>
      <c r="N25" s="409"/>
      <c r="O25" s="409"/>
      <c r="P25" s="410"/>
      <c r="Q25" s="408">
        <v>6320</v>
      </c>
      <c r="R25" s="409"/>
      <c r="S25" s="409"/>
      <c r="T25" s="409"/>
      <c r="U25" s="409"/>
      <c r="V25" s="410"/>
      <c r="W25" s="498"/>
      <c r="X25" s="435"/>
      <c r="Y25" s="436"/>
      <c r="Z25" s="411" t="s">
        <v>179</v>
      </c>
      <c r="AA25" s="412"/>
      <c r="AB25" s="412"/>
      <c r="AC25" s="412"/>
      <c r="AD25" s="412"/>
      <c r="AE25" s="412"/>
      <c r="AF25" s="412"/>
      <c r="AG25" s="413"/>
      <c r="AH25" s="408" t="s">
        <v>141</v>
      </c>
      <c r="AI25" s="409"/>
      <c r="AJ25" s="409"/>
      <c r="AK25" s="409"/>
      <c r="AL25" s="410"/>
      <c r="AM25" s="408" t="s">
        <v>141</v>
      </c>
      <c r="AN25" s="409"/>
      <c r="AO25" s="409"/>
      <c r="AP25" s="409"/>
      <c r="AQ25" s="409"/>
      <c r="AR25" s="410"/>
      <c r="AS25" s="408" t="s">
        <v>132</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1272547</v>
      </c>
      <c r="BO25" s="485"/>
      <c r="BP25" s="485"/>
      <c r="BQ25" s="485"/>
      <c r="BR25" s="485"/>
      <c r="BS25" s="485"/>
      <c r="BT25" s="485"/>
      <c r="BU25" s="486"/>
      <c r="BV25" s="484">
        <v>716719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181</v>
      </c>
      <c r="F26" s="412"/>
      <c r="G26" s="412"/>
      <c r="H26" s="412"/>
      <c r="I26" s="412"/>
      <c r="J26" s="412"/>
      <c r="K26" s="413"/>
      <c r="L26" s="408">
        <v>1</v>
      </c>
      <c r="M26" s="409"/>
      <c r="N26" s="409"/>
      <c r="O26" s="409"/>
      <c r="P26" s="410"/>
      <c r="Q26" s="408">
        <v>5960</v>
      </c>
      <c r="R26" s="409"/>
      <c r="S26" s="409"/>
      <c r="T26" s="409"/>
      <c r="U26" s="409"/>
      <c r="V26" s="410"/>
      <c r="W26" s="498"/>
      <c r="X26" s="435"/>
      <c r="Y26" s="436"/>
      <c r="Z26" s="411" t="s">
        <v>182</v>
      </c>
      <c r="AA26" s="466"/>
      <c r="AB26" s="466"/>
      <c r="AC26" s="466"/>
      <c r="AD26" s="466"/>
      <c r="AE26" s="466"/>
      <c r="AF26" s="466"/>
      <c r="AG26" s="467"/>
      <c r="AH26" s="408" t="s">
        <v>149</v>
      </c>
      <c r="AI26" s="409"/>
      <c r="AJ26" s="409"/>
      <c r="AK26" s="409"/>
      <c r="AL26" s="410"/>
      <c r="AM26" s="408" t="s">
        <v>132</v>
      </c>
      <c r="AN26" s="409"/>
      <c r="AO26" s="409"/>
      <c r="AP26" s="409"/>
      <c r="AQ26" s="409"/>
      <c r="AR26" s="410"/>
      <c r="AS26" s="408" t="s">
        <v>132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132</v>
      </c>
      <c r="BO26" s="456"/>
      <c r="BP26" s="456"/>
      <c r="BQ26" s="456"/>
      <c r="BR26" s="456"/>
      <c r="BS26" s="456"/>
      <c r="BT26" s="456"/>
      <c r="BU26" s="457"/>
      <c r="BV26" s="455" t="s">
        <v>132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3070</v>
      </c>
      <c r="R27" s="409"/>
      <c r="S27" s="409"/>
      <c r="T27" s="409"/>
      <c r="U27" s="409"/>
      <c r="V27" s="410"/>
      <c r="W27" s="498"/>
      <c r="X27" s="435"/>
      <c r="Y27" s="436"/>
      <c r="Z27" s="411" t="s">
        <v>185</v>
      </c>
      <c r="AA27" s="412"/>
      <c r="AB27" s="412"/>
      <c r="AC27" s="412"/>
      <c r="AD27" s="412"/>
      <c r="AE27" s="412"/>
      <c r="AF27" s="412"/>
      <c r="AG27" s="413"/>
      <c r="AH27" s="408" t="s">
        <v>141</v>
      </c>
      <c r="AI27" s="409"/>
      <c r="AJ27" s="409"/>
      <c r="AK27" s="409"/>
      <c r="AL27" s="410"/>
      <c r="AM27" s="408" t="s">
        <v>141</v>
      </c>
      <c r="AN27" s="409"/>
      <c r="AO27" s="409"/>
      <c r="AP27" s="409"/>
      <c r="AQ27" s="409"/>
      <c r="AR27" s="410"/>
      <c r="AS27" s="408" t="s">
        <v>132</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25118</v>
      </c>
      <c r="BO27" s="490"/>
      <c r="BP27" s="490"/>
      <c r="BQ27" s="490"/>
      <c r="BR27" s="490"/>
      <c r="BS27" s="490"/>
      <c r="BT27" s="490"/>
      <c r="BU27" s="491"/>
      <c r="BV27" s="489">
        <v>25118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2450</v>
      </c>
      <c r="R28" s="409"/>
      <c r="S28" s="409"/>
      <c r="T28" s="409"/>
      <c r="U28" s="409"/>
      <c r="V28" s="410"/>
      <c r="W28" s="498"/>
      <c r="X28" s="435"/>
      <c r="Y28" s="436"/>
      <c r="Z28" s="411" t="s">
        <v>188</v>
      </c>
      <c r="AA28" s="412"/>
      <c r="AB28" s="412"/>
      <c r="AC28" s="412"/>
      <c r="AD28" s="412"/>
      <c r="AE28" s="412"/>
      <c r="AF28" s="412"/>
      <c r="AG28" s="413"/>
      <c r="AH28" s="408" t="s">
        <v>132</v>
      </c>
      <c r="AI28" s="409"/>
      <c r="AJ28" s="409"/>
      <c r="AK28" s="409"/>
      <c r="AL28" s="410"/>
      <c r="AM28" s="408" t="s">
        <v>132</v>
      </c>
      <c r="AN28" s="409"/>
      <c r="AO28" s="409"/>
      <c r="AP28" s="409"/>
      <c r="AQ28" s="409"/>
      <c r="AR28" s="410"/>
      <c r="AS28" s="408" t="s">
        <v>132</v>
      </c>
      <c r="AT28" s="409"/>
      <c r="AU28" s="409"/>
      <c r="AV28" s="409"/>
      <c r="AW28" s="409"/>
      <c r="AX28" s="468"/>
      <c r="AY28" s="472" t="s">
        <v>189</v>
      </c>
      <c r="AZ28" s="473"/>
      <c r="BA28" s="473"/>
      <c r="BB28" s="474"/>
      <c r="BC28" s="481" t="s">
        <v>51</v>
      </c>
      <c r="BD28" s="482"/>
      <c r="BE28" s="482"/>
      <c r="BF28" s="482"/>
      <c r="BG28" s="482"/>
      <c r="BH28" s="482"/>
      <c r="BI28" s="482"/>
      <c r="BJ28" s="482"/>
      <c r="BK28" s="482"/>
      <c r="BL28" s="482"/>
      <c r="BM28" s="483"/>
      <c r="BN28" s="484">
        <v>1304572</v>
      </c>
      <c r="BO28" s="485"/>
      <c r="BP28" s="485"/>
      <c r="BQ28" s="485"/>
      <c r="BR28" s="485"/>
      <c r="BS28" s="485"/>
      <c r="BT28" s="485"/>
      <c r="BU28" s="486"/>
      <c r="BV28" s="484">
        <v>1263624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10</v>
      </c>
      <c r="M29" s="409"/>
      <c r="N29" s="409"/>
      <c r="O29" s="409"/>
      <c r="P29" s="410"/>
      <c r="Q29" s="408">
        <v>2250</v>
      </c>
      <c r="R29" s="409"/>
      <c r="S29" s="409"/>
      <c r="T29" s="409"/>
      <c r="U29" s="409"/>
      <c r="V29" s="410"/>
      <c r="W29" s="499"/>
      <c r="X29" s="500"/>
      <c r="Y29" s="501"/>
      <c r="Z29" s="411" t="s">
        <v>191</v>
      </c>
      <c r="AA29" s="412"/>
      <c r="AB29" s="412"/>
      <c r="AC29" s="412"/>
      <c r="AD29" s="412"/>
      <c r="AE29" s="412"/>
      <c r="AF29" s="412"/>
      <c r="AG29" s="413"/>
      <c r="AH29" s="408">
        <v>87</v>
      </c>
      <c r="AI29" s="409"/>
      <c r="AJ29" s="409"/>
      <c r="AK29" s="409"/>
      <c r="AL29" s="410"/>
      <c r="AM29" s="408">
        <v>269439</v>
      </c>
      <c r="AN29" s="409"/>
      <c r="AO29" s="409"/>
      <c r="AP29" s="409"/>
      <c r="AQ29" s="409"/>
      <c r="AR29" s="410"/>
      <c r="AS29" s="408">
        <v>3097</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323965</v>
      </c>
      <c r="BO29" s="456"/>
      <c r="BP29" s="456"/>
      <c r="BQ29" s="456"/>
      <c r="BR29" s="456"/>
      <c r="BS29" s="456"/>
      <c r="BT29" s="456"/>
      <c r="BU29" s="457"/>
      <c r="BV29" s="455">
        <v>323961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96.8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53</v>
      </c>
      <c r="BD30" s="429"/>
      <c r="BE30" s="429"/>
      <c r="BF30" s="429"/>
      <c r="BG30" s="429"/>
      <c r="BH30" s="429"/>
      <c r="BI30" s="429"/>
      <c r="BJ30" s="429"/>
      <c r="BK30" s="429"/>
      <c r="BL30" s="429"/>
      <c r="BM30" s="430"/>
      <c r="BN30" s="489">
        <v>2674693</v>
      </c>
      <c r="BO30" s="490"/>
      <c r="BP30" s="490"/>
      <c r="BQ30" s="490"/>
      <c r="BR30" s="490"/>
      <c r="BS30" s="490"/>
      <c r="BT30" s="490"/>
      <c r="BU30" s="491"/>
      <c r="BV30" s="489">
        <v>2607364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200</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水道事業特別会計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浄化槽整備推進事業特別会計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公立小野町地方綜合病院企業団（病院企業会計）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（株）まちづくり小野</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文化・体育振興基金特別会計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田村広域行政組合（一般会計）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郡山地方広域消防組合（一般会計）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福島県後期高齢者医療広域連合（一般会計）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福島県後期高齢者医療広域連合（後期高齢者医療特別会計）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福島県市町村総合事務組合（一般会計）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福島県市町村総合事務組合（消防補償等特別会計）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福島県市町村総合事務組合（消防費じゅつ金特別会計）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福島県市町村総合事務組合（非常勤職員公務災害補償特別会計）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福島県市町村総合事務組合（自治会館管理特別会計）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Wm5nmyOlkDb+KiioeFr8K/eR13iCOgS/zJCV+YRhcT9Jdtd6brkwKDxPYFbxCJKxTmwrvXeTgWIPoorFBUPd6Q==" saltValue="XxkSVt1ktTOZqciKFlJv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87" t="s">
        <v>556</v>
      </c>
      <c r="D34" s="1187"/>
      <c r="E34" s="1188"/>
      <c r="F34" s="32">
        <v>4.7</v>
      </c>
      <c r="G34" s="33">
        <v>4.54</v>
      </c>
      <c r="H34" s="33">
        <v>5.95</v>
      </c>
      <c r="I34" s="33">
        <v>5.73</v>
      </c>
      <c r="J34" s="34">
        <v>7.47</v>
      </c>
      <c r="K34" s="22"/>
      <c r="L34" s="22"/>
      <c r="M34" s="22"/>
      <c r="N34" s="22"/>
      <c r="O34" s="22"/>
      <c r="P34" s="22"/>
    </row>
    <row r="35" spans="1:16" ht="39" customHeight="1" x14ac:dyDescent="0.2">
      <c r="A35" s="22"/>
      <c r="B35" s="35"/>
      <c r="C35" s="1181" t="s">
        <v>557</v>
      </c>
      <c r="D35" s="1182"/>
      <c r="E35" s="1183"/>
      <c r="F35" s="36">
        <v>2.79</v>
      </c>
      <c r="G35" s="37">
        <v>4.6500000000000004</v>
      </c>
      <c r="H35" s="37">
        <v>4.5599999999999996</v>
      </c>
      <c r="I35" s="37">
        <v>3.82</v>
      </c>
      <c r="J35" s="38">
        <v>4.93</v>
      </c>
      <c r="K35" s="22"/>
      <c r="L35" s="22"/>
      <c r="M35" s="22"/>
      <c r="N35" s="22"/>
      <c r="O35" s="22"/>
      <c r="P35" s="22"/>
    </row>
    <row r="36" spans="1:16" ht="39" customHeight="1" x14ac:dyDescent="0.2">
      <c r="A36" s="22"/>
      <c r="B36" s="35"/>
      <c r="C36" s="1181" t="s">
        <v>558</v>
      </c>
      <c r="D36" s="1182"/>
      <c r="E36" s="1183"/>
      <c r="F36" s="36">
        <v>3.54</v>
      </c>
      <c r="G36" s="37">
        <v>4.16</v>
      </c>
      <c r="H36" s="37">
        <v>4.51</v>
      </c>
      <c r="I36" s="37">
        <v>5.04</v>
      </c>
      <c r="J36" s="38">
        <v>4.62</v>
      </c>
      <c r="K36" s="22"/>
      <c r="L36" s="22"/>
      <c r="M36" s="22"/>
      <c r="N36" s="22"/>
      <c r="O36" s="22"/>
      <c r="P36" s="22"/>
    </row>
    <row r="37" spans="1:16" ht="39" customHeight="1" x14ac:dyDescent="0.2">
      <c r="A37" s="22"/>
      <c r="B37" s="35"/>
      <c r="C37" s="1181" t="s">
        <v>559</v>
      </c>
      <c r="D37" s="1182"/>
      <c r="E37" s="1183"/>
      <c r="F37" s="36">
        <v>0.63</v>
      </c>
      <c r="G37" s="37">
        <v>1.25</v>
      </c>
      <c r="H37" s="37">
        <v>2.34</v>
      </c>
      <c r="I37" s="37">
        <v>2.2400000000000002</v>
      </c>
      <c r="J37" s="38">
        <v>2.74</v>
      </c>
      <c r="K37" s="22"/>
      <c r="L37" s="22"/>
      <c r="M37" s="22"/>
      <c r="N37" s="22"/>
      <c r="O37" s="22"/>
      <c r="P37" s="22"/>
    </row>
    <row r="38" spans="1:16" ht="39" customHeight="1" x14ac:dyDescent="0.2">
      <c r="A38" s="22"/>
      <c r="B38" s="35"/>
      <c r="C38" s="1181" t="s">
        <v>560</v>
      </c>
      <c r="D38" s="1182"/>
      <c r="E38" s="1183"/>
      <c r="F38" s="36">
        <v>0</v>
      </c>
      <c r="G38" s="37">
        <v>0</v>
      </c>
      <c r="H38" s="37">
        <v>0.01</v>
      </c>
      <c r="I38" s="37">
        <v>0.01</v>
      </c>
      <c r="J38" s="38">
        <v>0.05</v>
      </c>
      <c r="K38" s="22"/>
      <c r="L38" s="22"/>
      <c r="M38" s="22"/>
      <c r="N38" s="22"/>
      <c r="O38" s="22"/>
      <c r="P38" s="22"/>
    </row>
    <row r="39" spans="1:16" ht="39" customHeight="1" x14ac:dyDescent="0.2">
      <c r="A39" s="22"/>
      <c r="B39" s="35"/>
      <c r="C39" s="1181" t="s">
        <v>561</v>
      </c>
      <c r="D39" s="1182"/>
      <c r="E39" s="1183"/>
      <c r="F39" s="36">
        <v>0.18</v>
      </c>
      <c r="G39" s="37">
        <v>0.1</v>
      </c>
      <c r="H39" s="37">
        <v>0.11</v>
      </c>
      <c r="I39" s="37">
        <v>0.09</v>
      </c>
      <c r="J39" s="38">
        <v>0.01</v>
      </c>
      <c r="K39" s="22"/>
      <c r="L39" s="22"/>
      <c r="M39" s="22"/>
      <c r="N39" s="22"/>
      <c r="O39" s="22"/>
      <c r="P39" s="22"/>
    </row>
    <row r="40" spans="1:16" ht="39" customHeight="1" x14ac:dyDescent="0.2">
      <c r="A40" s="22"/>
      <c r="B40" s="35"/>
      <c r="C40" s="1181" t="s">
        <v>562</v>
      </c>
      <c r="D40" s="1182"/>
      <c r="E40" s="1183"/>
      <c r="F40" s="36">
        <v>0</v>
      </c>
      <c r="G40" s="37">
        <v>0</v>
      </c>
      <c r="H40" s="37">
        <v>0.02</v>
      </c>
      <c r="I40" s="37">
        <v>0.01</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563</v>
      </c>
      <c r="D42" s="1182"/>
      <c r="E42" s="1183"/>
      <c r="F42" s="36" t="s">
        <v>508</v>
      </c>
      <c r="G42" s="37" t="s">
        <v>508</v>
      </c>
      <c r="H42" s="37" t="s">
        <v>508</v>
      </c>
      <c r="I42" s="37" t="s">
        <v>508</v>
      </c>
      <c r="J42" s="38" t="s">
        <v>508</v>
      </c>
      <c r="K42" s="22"/>
      <c r="L42" s="22"/>
      <c r="M42" s="22"/>
      <c r="N42" s="22"/>
      <c r="O42" s="22"/>
      <c r="P42" s="22"/>
    </row>
    <row r="43" spans="1:16" ht="39" customHeight="1" thickBot="1" x14ac:dyDescent="0.25">
      <c r="A43" s="22"/>
      <c r="B43" s="40"/>
      <c r="C43" s="1184" t="s">
        <v>564</v>
      </c>
      <c r="D43" s="1185"/>
      <c r="E43" s="1186"/>
      <c r="F43" s="41" t="s">
        <v>508</v>
      </c>
      <c r="G43" s="42" t="s">
        <v>508</v>
      </c>
      <c r="H43" s="42" t="s">
        <v>508</v>
      </c>
      <c r="I43" s="42" t="s">
        <v>508</v>
      </c>
      <c r="J43" s="43" t="s">
        <v>508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UuGAKuh2pDisTwHYkRElOs52eahL2L6I50tf2ugefbCldx+z2FIY9IDpv5klKsRnluxyOYaSxkL+54cDD7Mxg==" saltValue="JyuOwB62cF0Csa9R7dfW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547</v>
      </c>
      <c r="L45" s="60">
        <v>445</v>
      </c>
      <c r="M45" s="60">
        <v>462</v>
      </c>
      <c r="N45" s="60">
        <v>497</v>
      </c>
      <c r="O45" s="61">
        <v>532</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508</v>
      </c>
      <c r="L46" s="64" t="s">
        <v>508</v>
      </c>
      <c r="M46" s="64" t="s">
        <v>508</v>
      </c>
      <c r="N46" s="64" t="s">
        <v>508</v>
      </c>
      <c r="O46" s="65" t="s">
        <v>508</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508</v>
      </c>
      <c r="L47" s="64" t="s">
        <v>508</v>
      </c>
      <c r="M47" s="64" t="s">
        <v>508</v>
      </c>
      <c r="N47" s="64" t="s">
        <v>508</v>
      </c>
      <c r="O47" s="65" t="s">
        <v>508</v>
      </c>
      <c r="P47" s="48"/>
      <c r="Q47" s="48"/>
      <c r="R47" s="48"/>
      <c r="S47" s="48"/>
      <c r="T47" s="48"/>
      <c r="U47" s="48"/>
    </row>
    <row r="48" spans="1:21" ht="30.75" customHeight="1" x14ac:dyDescent="0.2">
      <c r="A48" s="48"/>
      <c r="B48" s="1214"/>
      <c r="C48" s="1215"/>
      <c r="D48" s="62"/>
      <c r="E48" s="1191" t="s">
        <v>15</v>
      </c>
      <c r="F48" s="1191"/>
      <c r="G48" s="1191"/>
      <c r="H48" s="1191"/>
      <c r="I48" s="1191"/>
      <c r="J48" s="1192"/>
      <c r="K48" s="63">
        <v>30</v>
      </c>
      <c r="L48" s="64">
        <v>21</v>
      </c>
      <c r="M48" s="64">
        <v>24</v>
      </c>
      <c r="N48" s="64">
        <v>33</v>
      </c>
      <c r="O48" s="65">
        <v>36</v>
      </c>
      <c r="P48" s="48"/>
      <c r="Q48" s="48"/>
      <c r="R48" s="48"/>
      <c r="S48" s="48"/>
      <c r="T48" s="48"/>
      <c r="U48" s="48"/>
    </row>
    <row r="49" spans="1:21" ht="30.75" customHeight="1" x14ac:dyDescent="0.2">
      <c r="A49" s="48"/>
      <c r="B49" s="1214"/>
      <c r="C49" s="1215"/>
      <c r="D49" s="62"/>
      <c r="E49" s="1191" t="s">
        <v>16</v>
      </c>
      <c r="F49" s="1191"/>
      <c r="G49" s="1191"/>
      <c r="H49" s="1191"/>
      <c r="I49" s="1191"/>
      <c r="J49" s="1192"/>
      <c r="K49" s="63">
        <v>62</v>
      </c>
      <c r="L49" s="64">
        <v>38</v>
      </c>
      <c r="M49" s="64">
        <v>30</v>
      </c>
      <c r="N49" s="64">
        <v>23</v>
      </c>
      <c r="O49" s="65">
        <v>17</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508</v>
      </c>
      <c r="L50" s="64" t="s">
        <v>508</v>
      </c>
      <c r="M50" s="64" t="s">
        <v>508</v>
      </c>
      <c r="N50" s="64" t="s">
        <v>508</v>
      </c>
      <c r="O50" s="65" t="s">
        <v>508</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508</v>
      </c>
      <c r="L51" s="64" t="s">
        <v>508</v>
      </c>
      <c r="M51" s="64" t="s">
        <v>508</v>
      </c>
      <c r="N51" s="64" t="s">
        <v>508</v>
      </c>
      <c r="O51" s="65" t="s">
        <v>508</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401</v>
      </c>
      <c r="L52" s="64">
        <v>366</v>
      </c>
      <c r="M52" s="64">
        <v>369</v>
      </c>
      <c r="N52" s="64">
        <v>394</v>
      </c>
      <c r="O52" s="65">
        <v>412</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238</v>
      </c>
      <c r="L53" s="69">
        <v>138</v>
      </c>
      <c r="M53" s="69">
        <v>147</v>
      </c>
      <c r="N53" s="69">
        <v>159</v>
      </c>
      <c r="O53" s="70">
        <v>173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26</v>
      </c>
      <c r="P56" s="48"/>
      <c r="Q56" s="48"/>
      <c r="R56" s="48"/>
      <c r="S56" s="48"/>
      <c r="T56" s="48"/>
      <c r="U56" s="48"/>
    </row>
    <row r="57" spans="1:21" ht="31.5" customHeight="1" thickBot="1" x14ac:dyDescent="0.25">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2">
      <c r="B58" s="1197" t="s">
        <v>27</v>
      </c>
      <c r="C58" s="1198"/>
      <c r="D58" s="1203" t="s">
        <v>28</v>
      </c>
      <c r="E58" s="1204"/>
      <c r="F58" s="1204"/>
      <c r="G58" s="1204"/>
      <c r="H58" s="1204"/>
      <c r="I58" s="1204"/>
      <c r="J58" s="1205"/>
      <c r="K58" s="83"/>
      <c r="L58" s="84"/>
      <c r="M58" s="84"/>
      <c r="N58" s="84"/>
      <c r="O58" s="85"/>
    </row>
    <row r="59" spans="1:21" ht="31.5" customHeight="1" x14ac:dyDescent="0.2">
      <c r="B59" s="1199"/>
      <c r="C59" s="1200"/>
      <c r="D59" s="1206" t="s">
        <v>29</v>
      </c>
      <c r="E59" s="1207"/>
      <c r="F59" s="1207"/>
      <c r="G59" s="1207"/>
      <c r="H59" s="1207"/>
      <c r="I59" s="1207"/>
      <c r="J59" s="1208"/>
      <c r="K59" s="86"/>
      <c r="L59" s="87"/>
      <c r="M59" s="87"/>
      <c r="N59" s="87"/>
      <c r="O59" s="88"/>
    </row>
    <row r="60" spans="1:21" ht="31.5" customHeight="1" thickBot="1" x14ac:dyDescent="0.25">
      <c r="B60" s="1201"/>
      <c r="C60" s="1202"/>
      <c r="D60" s="1209" t="s">
        <v>30</v>
      </c>
      <c r="E60" s="1210"/>
      <c r="F60" s="1210"/>
      <c r="G60" s="1210"/>
      <c r="H60" s="1210"/>
      <c r="I60" s="1210"/>
      <c r="J60" s="1211"/>
      <c r="K60" s="89"/>
      <c r="L60" s="90"/>
      <c r="M60" s="90"/>
      <c r="N60" s="90"/>
      <c r="O60" s="91"/>
    </row>
    <row r="61" spans="1:21" ht="24" customHeight="1" x14ac:dyDescent="0.2">
      <c r="B61" s="92"/>
      <c r="C61" s="92"/>
      <c r="D61" s="93" t="s">
        <v>31</v>
      </c>
      <c r="E61" s="94"/>
      <c r="F61" s="94"/>
      <c r="G61" s="94"/>
      <c r="H61" s="94"/>
      <c r="I61" s="94"/>
      <c r="J61" s="94"/>
      <c r="K61" s="94"/>
      <c r="L61" s="94"/>
      <c r="M61" s="94"/>
      <c r="N61" s="94"/>
      <c r="O61" s="94"/>
    </row>
    <row r="62" spans="1:21" ht="24" customHeight="1" x14ac:dyDescent="0.2">
      <c r="B62" s="95"/>
      <c r="C62" s="95"/>
      <c r="D62" s="93" t="s">
        <v>32</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YfIURwv1V531Bcoqjf8i+qVyqp6X1SWyBPZ3Jx0VbYFTjEW8EpwB9IkQThgxGk2m0KeM4xEuVmXUG39IvHsIg==" saltValue="ly5Q8J2AVjBz+DG+/+WC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549</v>
      </c>
      <c r="J40" s="103" t="s">
        <v>550</v>
      </c>
      <c r="K40" s="103" t="s">
        <v>551</v>
      </c>
      <c r="L40" s="103" t="s">
        <v>552</v>
      </c>
      <c r="M40" s="104" t="s">
        <v>553</v>
      </c>
    </row>
    <row r="41" spans="2:13" ht="27.75" customHeight="1" x14ac:dyDescent="0.2">
      <c r="B41" s="1232" t="s">
        <v>33</v>
      </c>
      <c r="C41" s="1233"/>
      <c r="D41" s="105"/>
      <c r="E41" s="1234" t="s">
        <v>34</v>
      </c>
      <c r="F41" s="1234"/>
      <c r="G41" s="1234"/>
      <c r="H41" s="1235"/>
      <c r="I41" s="355">
        <v>5173</v>
      </c>
      <c r="J41" s="356">
        <v>5450</v>
      </c>
      <c r="K41" s="356">
        <v>5588</v>
      </c>
      <c r="L41" s="356">
        <v>5666</v>
      </c>
      <c r="M41" s="357">
        <v>5521</v>
      </c>
    </row>
    <row r="42" spans="2:13" ht="27.75" customHeight="1" x14ac:dyDescent="0.2">
      <c r="B42" s="1222"/>
      <c r="C42" s="1223"/>
      <c r="D42" s="106"/>
      <c r="E42" s="1226" t="s">
        <v>35</v>
      </c>
      <c r="F42" s="1226"/>
      <c r="G42" s="1226"/>
      <c r="H42" s="1227"/>
      <c r="I42" s="358" t="s">
        <v>508</v>
      </c>
      <c r="J42" s="359" t="s">
        <v>508</v>
      </c>
      <c r="K42" s="359" t="s">
        <v>508</v>
      </c>
      <c r="L42" s="359" t="s">
        <v>508</v>
      </c>
      <c r="M42" s="360" t="s">
        <v>508</v>
      </c>
    </row>
    <row r="43" spans="2:13" ht="27.75" customHeight="1" x14ac:dyDescent="0.2">
      <c r="B43" s="1222"/>
      <c r="C43" s="1223"/>
      <c r="D43" s="106"/>
      <c r="E43" s="1226" t="s">
        <v>36</v>
      </c>
      <c r="F43" s="1226"/>
      <c r="G43" s="1226"/>
      <c r="H43" s="1227"/>
      <c r="I43" s="358">
        <v>234</v>
      </c>
      <c r="J43" s="359">
        <v>260</v>
      </c>
      <c r="K43" s="359">
        <v>219</v>
      </c>
      <c r="L43" s="359">
        <v>263</v>
      </c>
      <c r="M43" s="360">
        <v>306</v>
      </c>
    </row>
    <row r="44" spans="2:13" ht="27.75" customHeight="1" x14ac:dyDescent="0.2">
      <c r="B44" s="1222"/>
      <c r="C44" s="1223"/>
      <c r="D44" s="106"/>
      <c r="E44" s="1226" t="s">
        <v>37</v>
      </c>
      <c r="F44" s="1226"/>
      <c r="G44" s="1226"/>
      <c r="H44" s="1227"/>
      <c r="I44" s="358">
        <v>264</v>
      </c>
      <c r="J44" s="359">
        <v>234</v>
      </c>
      <c r="K44" s="359">
        <v>203</v>
      </c>
      <c r="L44" s="359">
        <v>227</v>
      </c>
      <c r="M44" s="360">
        <v>232</v>
      </c>
    </row>
    <row r="45" spans="2:13" ht="27.75" customHeight="1" x14ac:dyDescent="0.2">
      <c r="B45" s="1222"/>
      <c r="C45" s="1223"/>
      <c r="D45" s="106"/>
      <c r="E45" s="1226" t="s">
        <v>38</v>
      </c>
      <c r="F45" s="1226"/>
      <c r="G45" s="1226"/>
      <c r="H45" s="1227"/>
      <c r="I45" s="358">
        <v>924</v>
      </c>
      <c r="J45" s="359">
        <v>931</v>
      </c>
      <c r="K45" s="359">
        <v>754</v>
      </c>
      <c r="L45" s="359">
        <v>755</v>
      </c>
      <c r="M45" s="360">
        <v>747</v>
      </c>
    </row>
    <row r="46" spans="2:13" ht="27.75" customHeight="1" x14ac:dyDescent="0.2">
      <c r="B46" s="1222"/>
      <c r="C46" s="1223"/>
      <c r="D46" s="107"/>
      <c r="E46" s="1226" t="s">
        <v>39</v>
      </c>
      <c r="F46" s="1226"/>
      <c r="G46" s="1226"/>
      <c r="H46" s="1227"/>
      <c r="I46" s="358" t="s">
        <v>508</v>
      </c>
      <c r="J46" s="359" t="s">
        <v>508</v>
      </c>
      <c r="K46" s="359" t="s">
        <v>508</v>
      </c>
      <c r="L46" s="359" t="s">
        <v>508</v>
      </c>
      <c r="M46" s="360" t="s">
        <v>508</v>
      </c>
    </row>
    <row r="47" spans="2:13" ht="27.75" customHeight="1" x14ac:dyDescent="0.2">
      <c r="B47" s="1222"/>
      <c r="C47" s="1223"/>
      <c r="D47" s="108"/>
      <c r="E47" s="1236" t="s">
        <v>40</v>
      </c>
      <c r="F47" s="1237"/>
      <c r="G47" s="1237"/>
      <c r="H47" s="1238"/>
      <c r="I47" s="358" t="s">
        <v>508</v>
      </c>
      <c r="J47" s="359" t="s">
        <v>508</v>
      </c>
      <c r="K47" s="359" t="s">
        <v>508</v>
      </c>
      <c r="L47" s="359" t="s">
        <v>508</v>
      </c>
      <c r="M47" s="360" t="s">
        <v>508</v>
      </c>
    </row>
    <row r="48" spans="2:13" ht="27.75" customHeight="1" x14ac:dyDescent="0.2">
      <c r="B48" s="1222"/>
      <c r="C48" s="1223"/>
      <c r="D48" s="106"/>
      <c r="E48" s="1226" t="s">
        <v>41</v>
      </c>
      <c r="F48" s="1226"/>
      <c r="G48" s="1226"/>
      <c r="H48" s="1227"/>
      <c r="I48" s="358" t="s">
        <v>508</v>
      </c>
      <c r="J48" s="359" t="s">
        <v>508</v>
      </c>
      <c r="K48" s="359" t="s">
        <v>508</v>
      </c>
      <c r="L48" s="359" t="s">
        <v>508</v>
      </c>
      <c r="M48" s="360" t="s">
        <v>508</v>
      </c>
    </row>
    <row r="49" spans="2:13" ht="27.75" customHeight="1" x14ac:dyDescent="0.2">
      <c r="B49" s="1224"/>
      <c r="C49" s="1225"/>
      <c r="D49" s="106"/>
      <c r="E49" s="1226" t="s">
        <v>42</v>
      </c>
      <c r="F49" s="1226"/>
      <c r="G49" s="1226"/>
      <c r="H49" s="1227"/>
      <c r="I49" s="358" t="s">
        <v>508</v>
      </c>
      <c r="J49" s="359" t="s">
        <v>508</v>
      </c>
      <c r="K49" s="359" t="s">
        <v>508</v>
      </c>
      <c r="L49" s="359" t="s">
        <v>508</v>
      </c>
      <c r="M49" s="360" t="s">
        <v>508</v>
      </c>
    </row>
    <row r="50" spans="2:13" ht="27.75" customHeight="1" x14ac:dyDescent="0.2">
      <c r="B50" s="1220" t="s">
        <v>43</v>
      </c>
      <c r="C50" s="1221"/>
      <c r="D50" s="109"/>
      <c r="E50" s="1226" t="s">
        <v>44</v>
      </c>
      <c r="F50" s="1226"/>
      <c r="G50" s="1226"/>
      <c r="H50" s="1227"/>
      <c r="I50" s="358">
        <v>3749</v>
      </c>
      <c r="J50" s="359">
        <v>3602</v>
      </c>
      <c r="K50" s="359">
        <v>3782</v>
      </c>
      <c r="L50" s="359">
        <v>4242</v>
      </c>
      <c r="M50" s="360">
        <v>4352</v>
      </c>
    </row>
    <row r="51" spans="2:13" ht="27.75" customHeight="1" x14ac:dyDescent="0.2">
      <c r="B51" s="1222"/>
      <c r="C51" s="1223"/>
      <c r="D51" s="106"/>
      <c r="E51" s="1226" t="s">
        <v>45</v>
      </c>
      <c r="F51" s="1226"/>
      <c r="G51" s="1226"/>
      <c r="H51" s="1227"/>
      <c r="I51" s="358">
        <v>4</v>
      </c>
      <c r="J51" s="359">
        <v>4</v>
      </c>
      <c r="K51" s="359">
        <v>3</v>
      </c>
      <c r="L51" s="359" t="s">
        <v>508</v>
      </c>
      <c r="M51" s="360" t="s">
        <v>508</v>
      </c>
    </row>
    <row r="52" spans="2:13" ht="27.75" customHeight="1" x14ac:dyDescent="0.2">
      <c r="B52" s="1224"/>
      <c r="C52" s="1225"/>
      <c r="D52" s="106"/>
      <c r="E52" s="1226" t="s">
        <v>46</v>
      </c>
      <c r="F52" s="1226"/>
      <c r="G52" s="1226"/>
      <c r="H52" s="1227"/>
      <c r="I52" s="358">
        <v>4291</v>
      </c>
      <c r="J52" s="359">
        <v>4487</v>
      </c>
      <c r="K52" s="359">
        <v>4589</v>
      </c>
      <c r="L52" s="359">
        <v>4640</v>
      </c>
      <c r="M52" s="360">
        <v>4508</v>
      </c>
    </row>
    <row r="53" spans="2:13" ht="27.75" customHeight="1" thickBot="1" x14ac:dyDescent="0.25">
      <c r="B53" s="1228" t="s">
        <v>47</v>
      </c>
      <c r="C53" s="1229"/>
      <c r="D53" s="110"/>
      <c r="E53" s="1230" t="s">
        <v>48</v>
      </c>
      <c r="F53" s="1230"/>
      <c r="G53" s="1230"/>
      <c r="H53" s="1231"/>
      <c r="I53" s="361">
        <v>-1449</v>
      </c>
      <c r="J53" s="362">
        <v>-1218</v>
      </c>
      <c r="K53" s="362">
        <v>-1609</v>
      </c>
      <c r="L53" s="362">
        <v>-1971</v>
      </c>
      <c r="M53" s="363">
        <v>-2054</v>
      </c>
    </row>
    <row r="54" spans="2:13" ht="27.75" customHeight="1" x14ac:dyDescent="0.2">
      <c r="B54" s="111" t="s">
        <v>49</v>
      </c>
      <c r="C54" s="112"/>
      <c r="D54" s="112"/>
      <c r="E54" s="113"/>
      <c r="F54" s="113"/>
      <c r="G54" s="113"/>
      <c r="H54" s="113"/>
      <c r="I54" s="114"/>
      <c r="J54" s="114"/>
      <c r="K54" s="114"/>
      <c r="L54" s="114"/>
      <c r="M54" s="114"/>
    </row>
    <row r="55" spans="2:13" ht="13.2" x14ac:dyDescent="0.2"/>
  </sheetData>
  <sheetProtection algorithmName="SHA-512" hashValue="CgLVYrZzvdj8MSiooaQypocbmK8uIgCL9e6w2ZR9IDvlvXp0YFvbR+Q9rc8TmScnRmuyxJqitooF/o3igAnM9A==" saltValue="ugxXmTKwslxs3lvdYenB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50</v>
      </c>
    </row>
    <row r="54" spans="2:8" ht="29.25" customHeight="1" thickBot="1" x14ac:dyDescent="0.3">
      <c r="B54" s="116" t="s">
        <v>1</v>
      </c>
      <c r="C54" s="117"/>
      <c r="D54" s="117"/>
      <c r="E54" s="118" t="s">
        <v>2</v>
      </c>
      <c r="F54" s="119" t="s">
        <v>551</v>
      </c>
      <c r="G54" s="119" t="s">
        <v>552</v>
      </c>
      <c r="H54" s="120" t="s">
        <v>553</v>
      </c>
    </row>
    <row r="55" spans="2:8" ht="52.5" customHeight="1" x14ac:dyDescent="0.2">
      <c r="B55" s="121"/>
      <c r="C55" s="1247" t="s">
        <v>51</v>
      </c>
      <c r="D55" s="1247"/>
      <c r="E55" s="1248"/>
      <c r="F55" s="122">
        <v>956</v>
      </c>
      <c r="G55" s="122">
        <v>1264</v>
      </c>
      <c r="H55" s="123">
        <v>1305</v>
      </c>
    </row>
    <row r="56" spans="2:8" ht="52.5" customHeight="1" x14ac:dyDescent="0.2">
      <c r="B56" s="124"/>
      <c r="C56" s="1249" t="s">
        <v>52</v>
      </c>
      <c r="D56" s="1249"/>
      <c r="E56" s="1250"/>
      <c r="F56" s="125">
        <v>324</v>
      </c>
      <c r="G56" s="125">
        <v>324</v>
      </c>
      <c r="H56" s="126">
        <v>324</v>
      </c>
    </row>
    <row r="57" spans="2:8" ht="53.25" customHeight="1" x14ac:dyDescent="0.2">
      <c r="B57" s="124"/>
      <c r="C57" s="1251" t="s">
        <v>53</v>
      </c>
      <c r="D57" s="1251"/>
      <c r="E57" s="1252"/>
      <c r="F57" s="127">
        <v>2456</v>
      </c>
      <c r="G57" s="127">
        <v>2607</v>
      </c>
      <c r="H57" s="128">
        <v>2675</v>
      </c>
    </row>
    <row r="58" spans="2:8" ht="45.75" customHeight="1" x14ac:dyDescent="0.2">
      <c r="B58" s="129"/>
      <c r="C58" s="1239" t="s">
        <v>54</v>
      </c>
      <c r="D58" s="1240"/>
      <c r="E58" s="1241"/>
      <c r="F58" s="130"/>
      <c r="G58" s="130"/>
      <c r="H58" s="131"/>
    </row>
    <row r="59" spans="2:8" ht="45.75" customHeight="1" x14ac:dyDescent="0.2">
      <c r="B59" s="129"/>
      <c r="C59" s="1239" t="s">
        <v>55</v>
      </c>
      <c r="D59" s="1240"/>
      <c r="E59" s="1241"/>
      <c r="F59" s="130"/>
      <c r="G59" s="130"/>
      <c r="H59" s="131"/>
    </row>
    <row r="60" spans="2:8" ht="45.75" customHeight="1" x14ac:dyDescent="0.2">
      <c r="B60" s="129"/>
      <c r="C60" s="1239" t="s">
        <v>55</v>
      </c>
      <c r="D60" s="1240"/>
      <c r="E60" s="1241"/>
      <c r="F60" s="130"/>
      <c r="G60" s="130"/>
      <c r="H60" s="131"/>
    </row>
    <row r="61" spans="2:8" ht="45.75" customHeight="1" x14ac:dyDescent="0.2">
      <c r="B61" s="129"/>
      <c r="C61" s="1239" t="s">
        <v>55</v>
      </c>
      <c r="D61" s="1240"/>
      <c r="E61" s="1241"/>
      <c r="F61" s="130"/>
      <c r="G61" s="130"/>
      <c r="H61" s="131"/>
    </row>
    <row r="62" spans="2:8" ht="45.75" customHeight="1" thickBot="1" x14ac:dyDescent="0.25">
      <c r="B62" s="132"/>
      <c r="C62" s="1242" t="s">
        <v>55</v>
      </c>
      <c r="D62" s="1243"/>
      <c r="E62" s="1244"/>
      <c r="F62" s="133"/>
      <c r="G62" s="133"/>
      <c r="H62" s="134"/>
    </row>
    <row r="63" spans="2:8" ht="52.5" customHeight="1" thickBot="1" x14ac:dyDescent="0.25">
      <c r="B63" s="135"/>
      <c r="C63" s="1245" t="s">
        <v>56</v>
      </c>
      <c r="D63" s="1245"/>
      <c r="E63" s="1246"/>
      <c r="F63" s="136">
        <v>3736</v>
      </c>
      <c r="G63" s="136">
        <v>4195</v>
      </c>
      <c r="H63" s="137">
        <v>4303</v>
      </c>
    </row>
    <row r="64" spans="2:8" ht="13.2" x14ac:dyDescent="0.2"/>
  </sheetData>
  <sheetProtection algorithmName="SHA-512" hashValue="ABUAIQZRYe0LtzYHF3VHCrCmOk7AJLwsVSg7dIAUVXI856pX9uEDy5yQ/Oko+4hRSgQ9lbwH7Uv9BN4rTGXpgA==" saltValue="yn3VUSDxNlKiARlmVDCr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592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588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591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586</v>
      </c>
    </row>
    <row r="50" spans="1:109" ht="13.2" x14ac:dyDescent="0.2">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549</v>
      </c>
      <c r="BQ50" s="1256"/>
      <c r="BR50" s="1256"/>
      <c r="BS50" s="1256"/>
      <c r="BT50" s="1256"/>
      <c r="BU50" s="1256"/>
      <c r="BV50" s="1256"/>
      <c r="BW50" s="1256"/>
      <c r="BX50" s="1256" t="s">
        <v>550</v>
      </c>
      <c r="BY50" s="1256"/>
      <c r="BZ50" s="1256"/>
      <c r="CA50" s="1256"/>
      <c r="CB50" s="1256"/>
      <c r="CC50" s="1256"/>
      <c r="CD50" s="1256"/>
      <c r="CE50" s="1256"/>
      <c r="CF50" s="1256" t="s">
        <v>551</v>
      </c>
      <c r="CG50" s="1256"/>
      <c r="CH50" s="1256"/>
      <c r="CI50" s="1256"/>
      <c r="CJ50" s="1256"/>
      <c r="CK50" s="1256"/>
      <c r="CL50" s="1256"/>
      <c r="CM50" s="1256"/>
      <c r="CN50" s="1256" t="s">
        <v>552</v>
      </c>
      <c r="CO50" s="1256"/>
      <c r="CP50" s="1256"/>
      <c r="CQ50" s="1256"/>
      <c r="CR50" s="1256"/>
      <c r="CS50" s="1256"/>
      <c r="CT50" s="1256"/>
      <c r="CU50" s="1256"/>
      <c r="CV50" s="1256" t="s">
        <v>553</v>
      </c>
      <c r="CW50" s="1256"/>
      <c r="CX50" s="1256"/>
      <c r="CY50" s="1256"/>
      <c r="CZ50" s="1256"/>
      <c r="DA50" s="1256"/>
      <c r="DB50" s="1256"/>
      <c r="DC50" s="1256"/>
    </row>
    <row r="51" spans="1:109" ht="13.5" customHeight="1" x14ac:dyDescent="0.2">
      <c r="B51" s="365"/>
      <c r="G51" s="1264"/>
      <c r="H51" s="1264"/>
      <c r="I51" s="1274"/>
      <c r="J51" s="1274"/>
      <c r="K51" s="1258"/>
      <c r="L51" s="1258"/>
      <c r="M51" s="1258"/>
      <c r="N51" s="1258"/>
      <c r="AM51" s="371"/>
      <c r="AN51" s="1257" t="s">
        <v>585</v>
      </c>
      <c r="AO51" s="1257"/>
      <c r="AP51" s="1257"/>
      <c r="AQ51" s="1257"/>
      <c r="AR51" s="1257"/>
      <c r="AS51" s="1257"/>
      <c r="AT51" s="1257"/>
      <c r="AU51" s="1257"/>
      <c r="AV51" s="1257"/>
      <c r="AW51" s="1257"/>
      <c r="AX51" s="1257"/>
      <c r="AY51" s="1257"/>
      <c r="AZ51" s="1257"/>
      <c r="BA51" s="1257"/>
      <c r="BB51" s="1257" t="s">
        <v>583</v>
      </c>
      <c r="BC51" s="1257"/>
      <c r="BD51" s="1257"/>
      <c r="BE51" s="1257"/>
      <c r="BF51" s="1257"/>
      <c r="BG51" s="1257"/>
      <c r="BH51" s="1257"/>
      <c r="BI51" s="1257"/>
      <c r="BJ51" s="1257"/>
      <c r="BK51" s="1257"/>
      <c r="BL51" s="1257"/>
      <c r="BM51" s="1257"/>
      <c r="BN51" s="1257"/>
      <c r="BO51" s="1257"/>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590</v>
      </c>
      <c r="BC53" s="1257"/>
      <c r="BD53" s="1257"/>
      <c r="BE53" s="1257"/>
      <c r="BF53" s="1257"/>
      <c r="BG53" s="1257"/>
      <c r="BH53" s="1257"/>
      <c r="BI53" s="1257"/>
      <c r="BJ53" s="1257"/>
      <c r="BK53" s="1257"/>
      <c r="BL53" s="1257"/>
      <c r="BM53" s="1257"/>
      <c r="BN53" s="1257"/>
      <c r="BO53" s="1257"/>
      <c r="BP53" s="1255">
        <v>54.4</v>
      </c>
      <c r="BQ53" s="1255"/>
      <c r="BR53" s="1255"/>
      <c r="BS53" s="1255"/>
      <c r="BT53" s="1255"/>
      <c r="BU53" s="1255"/>
      <c r="BV53" s="1255"/>
      <c r="BW53" s="1255"/>
      <c r="BX53" s="1255">
        <v>55.9</v>
      </c>
      <c r="BY53" s="1255"/>
      <c r="BZ53" s="1255"/>
      <c r="CA53" s="1255"/>
      <c r="CB53" s="1255"/>
      <c r="CC53" s="1255"/>
      <c r="CD53" s="1255"/>
      <c r="CE53" s="1255"/>
      <c r="CF53" s="1255">
        <v>57.3</v>
      </c>
      <c r="CG53" s="1255"/>
      <c r="CH53" s="1255"/>
      <c r="CI53" s="1255"/>
      <c r="CJ53" s="1255"/>
      <c r="CK53" s="1255"/>
      <c r="CL53" s="1255"/>
      <c r="CM53" s="1255"/>
      <c r="CN53" s="1255">
        <v>58.5</v>
      </c>
      <c r="CO53" s="1255"/>
      <c r="CP53" s="1255"/>
      <c r="CQ53" s="1255"/>
      <c r="CR53" s="1255"/>
      <c r="CS53" s="1255"/>
      <c r="CT53" s="1255"/>
      <c r="CU53" s="1255"/>
      <c r="CV53" s="1255">
        <v>60.8</v>
      </c>
      <c r="CW53" s="1255"/>
      <c r="CX53" s="1255"/>
      <c r="CY53" s="1255"/>
      <c r="CZ53" s="1255"/>
      <c r="DA53" s="1255"/>
      <c r="DB53" s="1255"/>
      <c r="DC53" s="1255"/>
    </row>
    <row r="54" spans="1:109" ht="13.2" x14ac:dyDescent="0.2">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79"/>
      <c r="B55" s="365"/>
      <c r="G55" s="1253"/>
      <c r="H55" s="1253"/>
      <c r="I55" s="1253"/>
      <c r="J55" s="1253"/>
      <c r="K55" s="1258"/>
      <c r="L55" s="1258"/>
      <c r="M55" s="1258"/>
      <c r="N55" s="1258"/>
      <c r="AN55" s="1256" t="s">
        <v>584</v>
      </c>
      <c r="AO55" s="1256"/>
      <c r="AP55" s="1256"/>
      <c r="AQ55" s="1256"/>
      <c r="AR55" s="1256"/>
      <c r="AS55" s="1256"/>
      <c r="AT55" s="1256"/>
      <c r="AU55" s="1256"/>
      <c r="AV55" s="1256"/>
      <c r="AW55" s="1256"/>
      <c r="AX55" s="1256"/>
      <c r="AY55" s="1256"/>
      <c r="AZ55" s="1256"/>
      <c r="BA55" s="1256"/>
      <c r="BB55" s="1257" t="s">
        <v>583</v>
      </c>
      <c r="BC55" s="1257"/>
      <c r="BD55" s="1257"/>
      <c r="BE55" s="1257"/>
      <c r="BF55" s="1257"/>
      <c r="BG55" s="1257"/>
      <c r="BH55" s="1257"/>
      <c r="BI55" s="1257"/>
      <c r="BJ55" s="1257"/>
      <c r="BK55" s="1257"/>
      <c r="BL55" s="1257"/>
      <c r="BM55" s="1257"/>
      <c r="BN55" s="1257"/>
      <c r="BO55" s="1257"/>
      <c r="BP55" s="1255">
        <v>20.9</v>
      </c>
      <c r="BQ55" s="1255"/>
      <c r="BR55" s="1255"/>
      <c r="BS55" s="1255"/>
      <c r="BT55" s="1255"/>
      <c r="BU55" s="1255"/>
      <c r="BV55" s="1255"/>
      <c r="BW55" s="1255"/>
      <c r="BX55" s="1255">
        <v>21</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2" x14ac:dyDescent="0.2">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590</v>
      </c>
      <c r="BC57" s="1257"/>
      <c r="BD57" s="1257"/>
      <c r="BE57" s="1257"/>
      <c r="BF57" s="1257"/>
      <c r="BG57" s="1257"/>
      <c r="BH57" s="1257"/>
      <c r="BI57" s="1257"/>
      <c r="BJ57" s="1257"/>
      <c r="BK57" s="1257"/>
      <c r="BL57" s="1257"/>
      <c r="BM57" s="1257"/>
      <c r="BN57" s="1257"/>
      <c r="BO57" s="1257"/>
      <c r="BP57" s="1255">
        <v>60.5</v>
      </c>
      <c r="BQ57" s="1255"/>
      <c r="BR57" s="1255"/>
      <c r="BS57" s="1255"/>
      <c r="BT57" s="1255"/>
      <c r="BU57" s="1255"/>
      <c r="BV57" s="1255"/>
      <c r="BW57" s="1255"/>
      <c r="BX57" s="1255">
        <v>61.4</v>
      </c>
      <c r="BY57" s="1255"/>
      <c r="BZ57" s="1255"/>
      <c r="CA57" s="1255"/>
      <c r="CB57" s="1255"/>
      <c r="CC57" s="1255"/>
      <c r="CD57" s="1255"/>
      <c r="CE57" s="1255"/>
      <c r="CF57" s="1255">
        <v>64</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390"/>
      <c r="DE57" s="385"/>
    </row>
    <row r="58" spans="1:109" s="379" customFormat="1" ht="13.2" x14ac:dyDescent="0.2">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589</v>
      </c>
    </row>
    <row r="64" spans="1:109" ht="13.2" x14ac:dyDescent="0.2">
      <c r="B64" s="365"/>
      <c r="G64" s="380"/>
      <c r="I64" s="382"/>
      <c r="J64" s="382"/>
      <c r="K64" s="382"/>
      <c r="L64" s="382"/>
      <c r="M64" s="382"/>
      <c r="N64" s="381"/>
      <c r="AM64" s="380"/>
      <c r="AN64" s="380" t="s">
        <v>588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65" t="s">
        <v>587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586</v>
      </c>
    </row>
    <row r="72" spans="2:107" ht="13.2" x14ac:dyDescent="0.2">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549</v>
      </c>
      <c r="BQ72" s="1256"/>
      <c r="BR72" s="1256"/>
      <c r="BS72" s="1256"/>
      <c r="BT72" s="1256"/>
      <c r="BU72" s="1256"/>
      <c r="BV72" s="1256"/>
      <c r="BW72" s="1256"/>
      <c r="BX72" s="1256" t="s">
        <v>550</v>
      </c>
      <c r="BY72" s="1256"/>
      <c r="BZ72" s="1256"/>
      <c r="CA72" s="1256"/>
      <c r="CB72" s="1256"/>
      <c r="CC72" s="1256"/>
      <c r="CD72" s="1256"/>
      <c r="CE72" s="1256"/>
      <c r="CF72" s="1256" t="s">
        <v>551</v>
      </c>
      <c r="CG72" s="1256"/>
      <c r="CH72" s="1256"/>
      <c r="CI72" s="1256"/>
      <c r="CJ72" s="1256"/>
      <c r="CK72" s="1256"/>
      <c r="CL72" s="1256"/>
      <c r="CM72" s="1256"/>
      <c r="CN72" s="1256" t="s">
        <v>552</v>
      </c>
      <c r="CO72" s="1256"/>
      <c r="CP72" s="1256"/>
      <c r="CQ72" s="1256"/>
      <c r="CR72" s="1256"/>
      <c r="CS72" s="1256"/>
      <c r="CT72" s="1256"/>
      <c r="CU72" s="1256"/>
      <c r="CV72" s="1256" t="s">
        <v>553</v>
      </c>
      <c r="CW72" s="1256"/>
      <c r="CX72" s="1256"/>
      <c r="CY72" s="1256"/>
      <c r="CZ72" s="1256"/>
      <c r="DA72" s="1256"/>
      <c r="DB72" s="1256"/>
      <c r="DC72" s="1256"/>
    </row>
    <row r="73" spans="2:107" ht="13.2" x14ac:dyDescent="0.2">
      <c r="B73" s="365"/>
      <c r="G73" s="1264"/>
      <c r="H73" s="1264"/>
      <c r="I73" s="1264"/>
      <c r="J73" s="1264"/>
      <c r="K73" s="1254"/>
      <c r="L73" s="1254"/>
      <c r="M73" s="1254"/>
      <c r="N73" s="1254"/>
      <c r="AM73" s="371"/>
      <c r="AN73" s="1257" t="s">
        <v>585</v>
      </c>
      <c r="AO73" s="1257"/>
      <c r="AP73" s="1257"/>
      <c r="AQ73" s="1257"/>
      <c r="AR73" s="1257"/>
      <c r="AS73" s="1257"/>
      <c r="AT73" s="1257"/>
      <c r="AU73" s="1257"/>
      <c r="AV73" s="1257"/>
      <c r="AW73" s="1257"/>
      <c r="AX73" s="1257"/>
      <c r="AY73" s="1257"/>
      <c r="AZ73" s="1257"/>
      <c r="BA73" s="1257"/>
      <c r="BB73" s="1257" t="s">
        <v>583</v>
      </c>
      <c r="BC73" s="1257"/>
      <c r="BD73" s="1257"/>
      <c r="BE73" s="1257"/>
      <c r="BF73" s="1257"/>
      <c r="BG73" s="1257"/>
      <c r="BH73" s="1257"/>
      <c r="BI73" s="1257"/>
      <c r="BJ73" s="1257"/>
      <c r="BK73" s="1257"/>
      <c r="BL73" s="1257"/>
      <c r="BM73" s="1257"/>
      <c r="BN73" s="1257"/>
      <c r="BO73" s="1257"/>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582</v>
      </c>
      <c r="BC75" s="1257"/>
      <c r="BD75" s="1257"/>
      <c r="BE75" s="1257"/>
      <c r="BF75" s="1257"/>
      <c r="BG75" s="1257"/>
      <c r="BH75" s="1257"/>
      <c r="BI75" s="1257"/>
      <c r="BJ75" s="1257"/>
      <c r="BK75" s="1257"/>
      <c r="BL75" s="1257"/>
      <c r="BM75" s="1257"/>
      <c r="BN75" s="1257"/>
      <c r="BO75" s="1257"/>
      <c r="BP75" s="1255">
        <v>6.7</v>
      </c>
      <c r="BQ75" s="1255"/>
      <c r="BR75" s="1255"/>
      <c r="BS75" s="1255"/>
      <c r="BT75" s="1255"/>
      <c r="BU75" s="1255"/>
      <c r="BV75" s="1255"/>
      <c r="BW75" s="1255"/>
      <c r="BX75" s="1255">
        <v>6.1</v>
      </c>
      <c r="BY75" s="1255"/>
      <c r="BZ75" s="1255"/>
      <c r="CA75" s="1255"/>
      <c r="CB75" s="1255"/>
      <c r="CC75" s="1255"/>
      <c r="CD75" s="1255"/>
      <c r="CE75" s="1255"/>
      <c r="CF75" s="1255">
        <v>5.6</v>
      </c>
      <c r="CG75" s="1255"/>
      <c r="CH75" s="1255"/>
      <c r="CI75" s="1255"/>
      <c r="CJ75" s="1255"/>
      <c r="CK75" s="1255"/>
      <c r="CL75" s="1255"/>
      <c r="CM75" s="1255"/>
      <c r="CN75" s="1255">
        <v>4.5</v>
      </c>
      <c r="CO75" s="1255"/>
      <c r="CP75" s="1255"/>
      <c r="CQ75" s="1255"/>
      <c r="CR75" s="1255"/>
      <c r="CS75" s="1255"/>
      <c r="CT75" s="1255"/>
      <c r="CU75" s="1255"/>
      <c r="CV75" s="1255">
        <v>4.7</v>
      </c>
      <c r="CW75" s="1255"/>
      <c r="CX75" s="1255"/>
      <c r="CY75" s="1255"/>
      <c r="CZ75" s="1255"/>
      <c r="DA75" s="1255"/>
      <c r="DB75" s="1255"/>
      <c r="DC75" s="1255"/>
    </row>
    <row r="76" spans="2:107" ht="13.2" x14ac:dyDescent="0.2">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65"/>
      <c r="G77" s="1253"/>
      <c r="H77" s="1253"/>
      <c r="I77" s="1253"/>
      <c r="J77" s="1253"/>
      <c r="K77" s="1254"/>
      <c r="L77" s="1254"/>
      <c r="M77" s="1254"/>
      <c r="N77" s="1254"/>
      <c r="AN77" s="1256" t="s">
        <v>584</v>
      </c>
      <c r="AO77" s="1256"/>
      <c r="AP77" s="1256"/>
      <c r="AQ77" s="1256"/>
      <c r="AR77" s="1256"/>
      <c r="AS77" s="1256"/>
      <c r="AT77" s="1256"/>
      <c r="AU77" s="1256"/>
      <c r="AV77" s="1256"/>
      <c r="AW77" s="1256"/>
      <c r="AX77" s="1256"/>
      <c r="AY77" s="1256"/>
      <c r="AZ77" s="1256"/>
      <c r="BA77" s="1256"/>
      <c r="BB77" s="1257" t="s">
        <v>583</v>
      </c>
      <c r="BC77" s="1257"/>
      <c r="BD77" s="1257"/>
      <c r="BE77" s="1257"/>
      <c r="BF77" s="1257"/>
      <c r="BG77" s="1257"/>
      <c r="BH77" s="1257"/>
      <c r="BI77" s="1257"/>
      <c r="BJ77" s="1257"/>
      <c r="BK77" s="1257"/>
      <c r="BL77" s="1257"/>
      <c r="BM77" s="1257"/>
      <c r="BN77" s="1257"/>
      <c r="BO77" s="1257"/>
      <c r="BP77" s="1255">
        <v>20.9</v>
      </c>
      <c r="BQ77" s="1255"/>
      <c r="BR77" s="1255"/>
      <c r="BS77" s="1255"/>
      <c r="BT77" s="1255"/>
      <c r="BU77" s="1255"/>
      <c r="BV77" s="1255"/>
      <c r="BW77" s="1255"/>
      <c r="BX77" s="1255">
        <v>21</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582</v>
      </c>
      <c r="BC79" s="1257"/>
      <c r="BD79" s="1257"/>
      <c r="BE79" s="1257"/>
      <c r="BF79" s="1257"/>
      <c r="BG79" s="1257"/>
      <c r="BH79" s="1257"/>
      <c r="BI79" s="1257"/>
      <c r="BJ79" s="1257"/>
      <c r="BK79" s="1257"/>
      <c r="BL79" s="1257"/>
      <c r="BM79" s="1257"/>
      <c r="BN79" s="1257"/>
      <c r="BO79" s="1257"/>
      <c r="BP79" s="1255">
        <v>9.1</v>
      </c>
      <c r="BQ79" s="1255"/>
      <c r="BR79" s="1255"/>
      <c r="BS79" s="1255"/>
      <c r="BT79" s="1255"/>
      <c r="BU79" s="1255"/>
      <c r="BV79" s="1255"/>
      <c r="BW79" s="1255"/>
      <c r="BX79" s="1255">
        <v>9.1999999999999993</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ht="13.2" x14ac:dyDescent="0.2">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FprbmG6tAYQDu3rrkKa3MFguRn5K5JqPBova+Oh55jMHxDPZTw7d2v9EJC+fFJl5t3OpcuSio2Yx78sp9FsxCQ==" saltValue="j+mVvzNo7SqApZbDXW4bLg=="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496</v>
      </c>
    </row>
  </sheetData>
  <sheetProtection algorithmName="SHA-512" hashValue="T3Xd7nPt6xNA+xDpJECIRIp2tNuiNfc43n4jaQKkJgRLFXbMyqK2Eo1D2s7Qm8XWxK1cVB5zQgmd2WvxmVcq6A==" saltValue="jRIDn8OfPoTx7/tbk4S5t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496</v>
      </c>
    </row>
  </sheetData>
  <sheetProtection algorithmName="SHA-512" hashValue="qW46FLTK1QX8ej7LKQiwLZHmCleLGxxWafko0FnYiBye8rHD/oBFYInTf63dECZY1UumgBWIvjWVineDUmiPKQ==" saltValue="ZXhKcTqgSLj4mNM7iRlFY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57</v>
      </c>
      <c r="E2" s="149"/>
      <c r="F2" s="150" t="s">
        <v>546</v>
      </c>
      <c r="G2" s="151"/>
      <c r="H2" s="152"/>
    </row>
    <row r="3" spans="1:8" x14ac:dyDescent="0.2">
      <c r="A3" s="148" t="s">
        <v>539</v>
      </c>
      <c r="B3" s="153"/>
      <c r="C3" s="154"/>
      <c r="D3" s="155">
        <v>91984</v>
      </c>
      <c r="E3" s="156"/>
      <c r="F3" s="157">
        <v>108252</v>
      </c>
      <c r="G3" s="158"/>
      <c r="H3" s="159"/>
    </row>
    <row r="4" spans="1:8" x14ac:dyDescent="0.2">
      <c r="A4" s="160"/>
      <c r="B4" s="161"/>
      <c r="C4" s="162"/>
      <c r="D4" s="163">
        <v>57034</v>
      </c>
      <c r="E4" s="164"/>
      <c r="F4" s="165">
        <v>50321</v>
      </c>
      <c r="G4" s="166"/>
      <c r="H4" s="167"/>
    </row>
    <row r="5" spans="1:8" x14ac:dyDescent="0.2">
      <c r="A5" s="148" t="s">
        <v>541</v>
      </c>
      <c r="B5" s="153"/>
      <c r="C5" s="154"/>
      <c r="D5" s="155">
        <v>118561</v>
      </c>
      <c r="E5" s="156"/>
      <c r="F5" s="157">
        <v>93492</v>
      </c>
      <c r="G5" s="158"/>
      <c r="H5" s="159"/>
    </row>
    <row r="6" spans="1:8" x14ac:dyDescent="0.2">
      <c r="A6" s="160"/>
      <c r="B6" s="161"/>
      <c r="C6" s="162"/>
      <c r="D6" s="163">
        <v>62822</v>
      </c>
      <c r="E6" s="164"/>
      <c r="F6" s="165">
        <v>53316</v>
      </c>
      <c r="G6" s="166"/>
      <c r="H6" s="167"/>
    </row>
    <row r="7" spans="1:8" x14ac:dyDescent="0.2">
      <c r="A7" s="148" t="s">
        <v>542</v>
      </c>
      <c r="B7" s="153"/>
      <c r="C7" s="154"/>
      <c r="D7" s="155">
        <v>115460</v>
      </c>
      <c r="E7" s="156"/>
      <c r="F7" s="157">
        <v>126525</v>
      </c>
      <c r="G7" s="158"/>
      <c r="H7" s="159"/>
    </row>
    <row r="8" spans="1:8" x14ac:dyDescent="0.2">
      <c r="A8" s="160"/>
      <c r="B8" s="161"/>
      <c r="C8" s="162"/>
      <c r="D8" s="163">
        <v>43072</v>
      </c>
      <c r="E8" s="164"/>
      <c r="F8" s="165">
        <v>67052</v>
      </c>
      <c r="G8" s="166"/>
      <c r="H8" s="167"/>
    </row>
    <row r="9" spans="1:8" x14ac:dyDescent="0.2">
      <c r="A9" s="148" t="s">
        <v>543</v>
      </c>
      <c r="B9" s="153"/>
      <c r="C9" s="154"/>
      <c r="D9" s="155">
        <v>100009</v>
      </c>
      <c r="E9" s="156"/>
      <c r="F9" s="157">
        <v>122054</v>
      </c>
      <c r="G9" s="158"/>
      <c r="H9" s="159"/>
    </row>
    <row r="10" spans="1:8" x14ac:dyDescent="0.2">
      <c r="A10" s="160"/>
      <c r="B10" s="161"/>
      <c r="C10" s="162"/>
      <c r="D10" s="163">
        <v>42274</v>
      </c>
      <c r="E10" s="164"/>
      <c r="F10" s="165">
        <v>68298</v>
      </c>
      <c r="G10" s="166"/>
      <c r="H10" s="167"/>
    </row>
    <row r="11" spans="1:8" x14ac:dyDescent="0.2">
      <c r="A11" s="148" t="s">
        <v>544</v>
      </c>
      <c r="B11" s="153"/>
      <c r="C11" s="154"/>
      <c r="D11" s="155">
        <v>85080</v>
      </c>
      <c r="E11" s="156"/>
      <c r="F11" s="157">
        <v>111644</v>
      </c>
      <c r="G11" s="158"/>
      <c r="H11" s="159"/>
    </row>
    <row r="12" spans="1:8" x14ac:dyDescent="0.2">
      <c r="A12" s="160"/>
      <c r="B12" s="161"/>
      <c r="C12" s="168"/>
      <c r="D12" s="163">
        <v>52023</v>
      </c>
      <c r="E12" s="164"/>
      <c r="F12" s="165">
        <v>66606</v>
      </c>
      <c r="G12" s="166"/>
      <c r="H12" s="167"/>
    </row>
    <row r="13" spans="1:8" x14ac:dyDescent="0.2">
      <c r="A13" s="148"/>
      <c r="B13" s="153"/>
      <c r="C13" s="169"/>
      <c r="D13" s="170">
        <v>102219</v>
      </c>
      <c r="E13" s="171"/>
      <c r="F13" s="172">
        <v>112393</v>
      </c>
      <c r="G13" s="173"/>
      <c r="H13" s="159"/>
    </row>
    <row r="14" spans="1:8" x14ac:dyDescent="0.2">
      <c r="A14" s="160"/>
      <c r="B14" s="161"/>
      <c r="C14" s="162"/>
      <c r="D14" s="163">
        <v>51445</v>
      </c>
      <c r="E14" s="164"/>
      <c r="F14" s="165">
        <v>61119</v>
      </c>
      <c r="G14" s="166"/>
      <c r="H14" s="167"/>
    </row>
    <row r="17" spans="1:11" x14ac:dyDescent="0.2">
      <c r="A17" s="144" t="s">
        <v>58</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59</v>
      </c>
      <c r="B19" s="174">
        <f>ROUND(VALUE(SUBSTITUTE(実質収支比率等に係る経年分析!F$48,"▲","-")),2)</f>
        <v>4.71</v>
      </c>
      <c r="C19" s="174">
        <f>ROUND(VALUE(SUBSTITUTE(実質収支比率等に係る経年分析!G$48,"▲","-")),2)</f>
        <v>4.55</v>
      </c>
      <c r="D19" s="174">
        <f>ROUND(VALUE(SUBSTITUTE(実質収支比率等に係る経年分析!H$48,"▲","-")),2)</f>
        <v>5.97</v>
      </c>
      <c r="E19" s="174">
        <f>ROUND(VALUE(SUBSTITUTE(実質収支比率等に係る経年分析!I$48,"▲","-")),2)</f>
        <v>5.75</v>
      </c>
      <c r="F19" s="174">
        <f>ROUND(VALUE(SUBSTITUTE(実質収支比率等に係る経年分析!J$48,"▲","-")),2)</f>
        <v>7.48</v>
      </c>
    </row>
    <row r="20" spans="1:11" x14ac:dyDescent="0.2">
      <c r="A20" s="174" t="s">
        <v>60</v>
      </c>
      <c r="B20" s="174">
        <f>ROUND(VALUE(SUBSTITUTE(実質収支比率等に係る経年分析!F$47,"▲","-")),2)</f>
        <v>28.46</v>
      </c>
      <c r="C20" s="174">
        <f>ROUND(VALUE(SUBSTITUTE(実質収支比率等に係る経年分析!G$47,"▲","-")),2)</f>
        <v>26.91</v>
      </c>
      <c r="D20" s="174">
        <f>ROUND(VALUE(SUBSTITUTE(実質収支比率等に係る経年分析!H$47,"▲","-")),2)</f>
        <v>26.4</v>
      </c>
      <c r="E20" s="174">
        <f>ROUND(VALUE(SUBSTITUTE(実質収支比率等に係る経年分析!I$47,"▲","-")),2)</f>
        <v>32.78</v>
      </c>
      <c r="F20" s="174">
        <f>ROUND(VALUE(SUBSTITUTE(実質収支比率等に係る経年分析!J$47,"▲","-")),2)</f>
        <v>35.380000000000003</v>
      </c>
    </row>
    <row r="21" spans="1:11" x14ac:dyDescent="0.2">
      <c r="A21" s="174" t="s">
        <v>61</v>
      </c>
      <c r="B21" s="174">
        <f>IF(ISNUMBER(VALUE(SUBSTITUTE(実質収支比率等に係る経年分析!F$49,"▲","-"))),ROUND(VALUE(SUBSTITUTE(実質収支比率等に係る経年分析!F$49,"▲","-")),2),NA())</f>
        <v>-0.05</v>
      </c>
      <c r="C21" s="174">
        <f>IF(ISNUMBER(VALUE(SUBSTITUTE(実質収支比率等に係る経年分析!G$49,"▲","-"))),ROUND(VALUE(SUBSTITUTE(実質収支比率等に係る経年分析!G$49,"▲","-")),2),NA())</f>
        <v>-2.52</v>
      </c>
      <c r="D21" s="174">
        <f>IF(ISNUMBER(VALUE(SUBSTITUTE(実質収支比率等に係る経年分析!H$49,"▲","-"))),ROUND(VALUE(SUBSTITUTE(実質収支比率等に係る経年分析!H$49,"▲","-")),2),NA())</f>
        <v>3.28</v>
      </c>
      <c r="E21" s="174">
        <f>IF(ISNUMBER(VALUE(SUBSTITUTE(実質収支比率等に係る経年分析!I$49,"▲","-"))),ROUND(VALUE(SUBSTITUTE(実質収支比率等に係る経年分析!I$49,"▲","-")),2),NA())</f>
        <v>8.1199999999999992</v>
      </c>
      <c r="F21" s="174">
        <f>IF(ISNUMBER(VALUE(SUBSTITUTE(実質収支比率等に係る経年分析!J$49,"▲","-"))),ROUND(VALUE(SUBSTITUTE(実質収支比率等に係る経年分析!J$49,"▲","-")),2),NA())</f>
        <v>2.58</v>
      </c>
    </row>
    <row r="24" spans="1:11" x14ac:dyDescent="0.2">
      <c r="A24" s="144" t="s">
        <v>62</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63</v>
      </c>
      <c r="C26" s="175" t="s">
        <v>64</v>
      </c>
      <c r="D26" s="175" t="s">
        <v>63</v>
      </c>
      <c r="E26" s="175" t="s">
        <v>64</v>
      </c>
      <c r="F26" s="175" t="s">
        <v>63</v>
      </c>
      <c r="G26" s="175" t="s">
        <v>64</v>
      </c>
      <c r="H26" s="175" t="s">
        <v>63</v>
      </c>
      <c r="I26" s="175" t="s">
        <v>64</v>
      </c>
      <c r="J26" s="175" t="s">
        <v>63</v>
      </c>
      <c r="K26" s="175" t="s">
        <v>64</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文化・体育振興基金特別会計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浄化槽整備推進事業特別会計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2.2400000000000002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2.74</v>
      </c>
    </row>
    <row r="34" spans="1:16" x14ac:dyDescent="0.2">
      <c r="A34" s="175" t="str">
        <f>IF(連結実質赤字比率に係る赤字・黒字の構成分析!C$36="",NA(),連結実質赤字比率に係る赤字・黒字の構成分析!C$36)</f>
        <v>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4.62</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4.6500000000000004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4.5599999999999996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7.47</v>
      </c>
    </row>
    <row r="39" spans="1:16" x14ac:dyDescent="0.2">
      <c r="A39" s="144" t="s">
        <v>65</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66</v>
      </c>
      <c r="C41" s="176"/>
      <c r="D41" s="176" t="s">
        <v>67</v>
      </c>
      <c r="E41" s="176" t="s">
        <v>66</v>
      </c>
      <c r="F41" s="176"/>
      <c r="G41" s="176" t="s">
        <v>67</v>
      </c>
      <c r="H41" s="176" t="s">
        <v>66</v>
      </c>
      <c r="I41" s="176"/>
      <c r="J41" s="176" t="s">
        <v>67</v>
      </c>
      <c r="K41" s="176" t="s">
        <v>66</v>
      </c>
      <c r="L41" s="176"/>
      <c r="M41" s="176" t="s">
        <v>67</v>
      </c>
      <c r="N41" s="176" t="s">
        <v>66</v>
      </c>
      <c r="O41" s="176"/>
      <c r="P41" s="176" t="s">
        <v>67</v>
      </c>
    </row>
    <row r="42" spans="1:16" x14ac:dyDescent="0.2">
      <c r="A42" s="176" t="s">
        <v>68</v>
      </c>
      <c r="B42" s="176"/>
      <c r="C42" s="176"/>
      <c r="D42" s="176">
        <f>'実質公債費比率（分子）の構造'!K$52</f>
        <v>401</v>
      </c>
      <c r="E42" s="176"/>
      <c r="F42" s="176"/>
      <c r="G42" s="176">
        <f>'実質公債費比率（分子）の構造'!L$52</f>
        <v>366</v>
      </c>
      <c r="H42" s="176"/>
      <c r="I42" s="176"/>
      <c r="J42" s="176">
        <f>'実質公債費比率（分子）の構造'!M$52</f>
        <v>369</v>
      </c>
      <c r="K42" s="176"/>
      <c r="L42" s="176"/>
      <c r="M42" s="176">
        <f>'実質公債費比率（分子）の構造'!N$52</f>
        <v>394</v>
      </c>
      <c r="N42" s="176"/>
      <c r="O42" s="176"/>
      <c r="P42" s="176">
        <f>'実質公債費比率（分子）の構造'!O$52</f>
        <v>412</v>
      </c>
    </row>
    <row r="43" spans="1:16" x14ac:dyDescent="0.2">
      <c r="A43" s="176" t="s">
        <v>69</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70</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71</v>
      </c>
      <c r="B45" s="176">
        <f>'実質公債費比率（分子）の構造'!K$49</f>
        <v>62</v>
      </c>
      <c r="C45" s="176"/>
      <c r="D45" s="176"/>
      <c r="E45" s="176">
        <f>'実質公債費比率（分子）の構造'!L$49</f>
        <v>38</v>
      </c>
      <c r="F45" s="176"/>
      <c r="G45" s="176"/>
      <c r="H45" s="176">
        <f>'実質公債費比率（分子）の構造'!M$49</f>
        <v>30</v>
      </c>
      <c r="I45" s="176"/>
      <c r="J45" s="176"/>
      <c r="K45" s="176">
        <f>'実質公債費比率（分子）の構造'!N$49</f>
        <v>23</v>
      </c>
      <c r="L45" s="176"/>
      <c r="M45" s="176"/>
      <c r="N45" s="176">
        <f>'実質公債費比率（分子）の構造'!O$49</f>
        <v>17</v>
      </c>
      <c r="O45" s="176"/>
      <c r="P45" s="176"/>
    </row>
    <row r="46" spans="1:16" x14ac:dyDescent="0.2">
      <c r="A46" s="176" t="s">
        <v>72</v>
      </c>
      <c r="B46" s="176">
        <f>'実質公債費比率（分子）の構造'!K$48</f>
        <v>30</v>
      </c>
      <c r="C46" s="176"/>
      <c r="D46" s="176"/>
      <c r="E46" s="176">
        <f>'実質公債費比率（分子）の構造'!L$48</f>
        <v>21</v>
      </c>
      <c r="F46" s="176"/>
      <c r="G46" s="176"/>
      <c r="H46" s="176">
        <f>'実質公債費比率（分子）の構造'!M$48</f>
        <v>24</v>
      </c>
      <c r="I46" s="176"/>
      <c r="J46" s="176"/>
      <c r="K46" s="176">
        <f>'実質公債費比率（分子）の構造'!N$48</f>
        <v>33</v>
      </c>
      <c r="L46" s="176"/>
      <c r="M46" s="176"/>
      <c r="N46" s="176">
        <f>'実質公債費比率（分子）の構造'!O$48</f>
        <v>36</v>
      </c>
      <c r="O46" s="176"/>
      <c r="P46" s="176"/>
    </row>
    <row r="47" spans="1:16" x14ac:dyDescent="0.2">
      <c r="A47" s="176" t="s">
        <v>73</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74</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75</v>
      </c>
      <c r="B49" s="176">
        <f>'実質公債費比率（分子）の構造'!K$45</f>
        <v>547</v>
      </c>
      <c r="C49" s="176"/>
      <c r="D49" s="176"/>
      <c r="E49" s="176">
        <f>'実質公債費比率（分子）の構造'!L$45</f>
        <v>445</v>
      </c>
      <c r="F49" s="176"/>
      <c r="G49" s="176"/>
      <c r="H49" s="176">
        <f>'実質公債費比率（分子）の構造'!M$45</f>
        <v>462</v>
      </c>
      <c r="I49" s="176"/>
      <c r="J49" s="176"/>
      <c r="K49" s="176">
        <f>'実質公債費比率（分子）の構造'!N$45</f>
        <v>497</v>
      </c>
      <c r="L49" s="176"/>
      <c r="M49" s="176"/>
      <c r="N49" s="176">
        <f>'実質公債費比率（分子）の構造'!O$45</f>
        <v>532</v>
      </c>
      <c r="O49" s="176"/>
      <c r="P49" s="176"/>
    </row>
    <row r="50" spans="1:16" x14ac:dyDescent="0.2">
      <c r="A50" s="176" t="s">
        <v>76</v>
      </c>
      <c r="B50" s="176" t="e">
        <f>NA()</f>
        <v>#N/A</v>
      </c>
      <c r="C50" s="176">
        <f>IF(ISNUMBER('実質公債費比率（分子）の構造'!K$53),'実質公債費比率（分子）の構造'!K$53,NA())</f>
        <v>238</v>
      </c>
      <c r="D50" s="176" t="e">
        <f>NA()</f>
        <v>#N/A</v>
      </c>
      <c r="E50" s="176" t="e">
        <f>NA()</f>
        <v>#N/A</v>
      </c>
      <c r="F50" s="176">
        <f>IF(ISNUMBER('実質公債費比率（分子）の構造'!L$53),'実質公債費比率（分子）の構造'!L$53,NA())</f>
        <v>138</v>
      </c>
      <c r="G50" s="176" t="e">
        <f>NA()</f>
        <v>#N/A</v>
      </c>
      <c r="H50" s="176" t="e">
        <f>NA()</f>
        <v>#N/A</v>
      </c>
      <c r="I50" s="176">
        <f>IF(ISNUMBER('実質公債費比率（分子）の構造'!M$53),'実質公債費比率（分子）の構造'!M$53,NA())</f>
        <v>147</v>
      </c>
      <c r="J50" s="176" t="e">
        <f>NA()</f>
        <v>#N/A</v>
      </c>
      <c r="K50" s="176" t="e">
        <f>NA()</f>
        <v>#N/A</v>
      </c>
      <c r="L50" s="176">
        <f>IF(ISNUMBER('実質公債費比率（分子）の構造'!N$53),'実質公債費比率（分子）の構造'!N$53,NA())</f>
        <v>159</v>
      </c>
      <c r="M50" s="176" t="e">
        <f>NA()</f>
        <v>#N/A</v>
      </c>
      <c r="N50" s="176" t="e">
        <f>NA()</f>
        <v>#N/A</v>
      </c>
      <c r="O50" s="176">
        <f>IF(ISNUMBER('実質公債費比率（分子）の構造'!O$53),'実質公債費比率（分子）の構造'!O$53,NA())</f>
        <v>173</v>
      </c>
      <c r="P50" s="176" t="e">
        <f>NA()</f>
        <v>#N/A</v>
      </c>
    </row>
    <row r="53" spans="1:16" x14ac:dyDescent="0.2">
      <c r="A53" s="144" t="s">
        <v>77</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78</v>
      </c>
      <c r="C55" s="175"/>
      <c r="D55" s="175" t="s">
        <v>79</v>
      </c>
      <c r="E55" s="175" t="s">
        <v>78</v>
      </c>
      <c r="F55" s="175"/>
      <c r="G55" s="175" t="s">
        <v>79</v>
      </c>
      <c r="H55" s="175" t="s">
        <v>78</v>
      </c>
      <c r="I55" s="175"/>
      <c r="J55" s="175" t="s">
        <v>79</v>
      </c>
      <c r="K55" s="175" t="s">
        <v>78</v>
      </c>
      <c r="L55" s="175"/>
      <c r="M55" s="175" t="s">
        <v>79</v>
      </c>
      <c r="N55" s="175" t="s">
        <v>78</v>
      </c>
      <c r="O55" s="175"/>
      <c r="P55" s="175" t="s">
        <v>79</v>
      </c>
    </row>
    <row r="56" spans="1:16" x14ac:dyDescent="0.2">
      <c r="A56" s="175" t="s">
        <v>46</v>
      </c>
      <c r="B56" s="175"/>
      <c r="C56" s="175"/>
      <c r="D56" s="175">
        <f>'将来負担比率（分子）の構造'!I$52</f>
        <v>4291</v>
      </c>
      <c r="E56" s="175"/>
      <c r="F56" s="175"/>
      <c r="G56" s="175">
        <f>'将来負担比率（分子）の構造'!J$52</f>
        <v>4487</v>
      </c>
      <c r="H56" s="175"/>
      <c r="I56" s="175"/>
      <c r="J56" s="175">
        <f>'将来負担比率（分子）の構造'!K$52</f>
        <v>4589</v>
      </c>
      <c r="K56" s="175"/>
      <c r="L56" s="175"/>
      <c r="M56" s="175">
        <f>'将来負担比率（分子）の構造'!L$52</f>
        <v>4640</v>
      </c>
      <c r="N56" s="175"/>
      <c r="O56" s="175"/>
      <c r="P56" s="175">
        <f>'将来負担比率（分子）の構造'!M$52</f>
        <v>4508</v>
      </c>
    </row>
    <row r="57" spans="1:16" x14ac:dyDescent="0.2">
      <c r="A57" s="175" t="s">
        <v>45</v>
      </c>
      <c r="B57" s="175"/>
      <c r="C57" s="175"/>
      <c r="D57" s="175">
        <f>'将来負担比率（分子）の構造'!I$51</f>
        <v>4</v>
      </c>
      <c r="E57" s="175"/>
      <c r="F57" s="175"/>
      <c r="G57" s="175">
        <f>'将来負担比率（分子）の構造'!J$51</f>
        <v>4</v>
      </c>
      <c r="H57" s="175"/>
      <c r="I57" s="175"/>
      <c r="J57" s="175">
        <f>'将来負担比率（分子）の構造'!K$51</f>
        <v>3</v>
      </c>
      <c r="K57" s="175"/>
      <c r="L57" s="175"/>
      <c r="M57" s="175" t="str">
        <f>'将来負担比率（分子）の構造'!L$51</f>
        <v>-</v>
      </c>
      <c r="N57" s="175"/>
      <c r="O57" s="175"/>
      <c r="P57" s="175" t="str">
        <f>'将来負担比率（分子）の構造'!M$51</f>
        <v>-</v>
      </c>
    </row>
    <row r="58" spans="1:16" x14ac:dyDescent="0.2">
      <c r="A58" s="175" t="s">
        <v>44</v>
      </c>
      <c r="B58" s="175"/>
      <c r="C58" s="175"/>
      <c r="D58" s="175">
        <f>'将来負担比率（分子）の構造'!I$50</f>
        <v>3749</v>
      </c>
      <c r="E58" s="175"/>
      <c r="F58" s="175"/>
      <c r="G58" s="175">
        <f>'将来負担比率（分子）の構造'!J$50</f>
        <v>3602</v>
      </c>
      <c r="H58" s="175"/>
      <c r="I58" s="175"/>
      <c r="J58" s="175">
        <f>'将来負担比率（分子）の構造'!K$50</f>
        <v>3782</v>
      </c>
      <c r="K58" s="175"/>
      <c r="L58" s="175"/>
      <c r="M58" s="175">
        <f>'将来負担比率（分子）の構造'!L$50</f>
        <v>4242</v>
      </c>
      <c r="N58" s="175"/>
      <c r="O58" s="175"/>
      <c r="P58" s="175">
        <f>'将来負担比率（分子）の構造'!M$50</f>
        <v>4352</v>
      </c>
    </row>
    <row r="59" spans="1:16" x14ac:dyDescent="0.2">
      <c r="A59" s="175" t="s">
        <v>42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39</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38</v>
      </c>
      <c r="B62" s="175">
        <f>'将来負担比率（分子）の構造'!I$45</f>
        <v>924</v>
      </c>
      <c r="C62" s="175"/>
      <c r="D62" s="175"/>
      <c r="E62" s="175">
        <f>'将来負担比率（分子）の構造'!J$45</f>
        <v>931</v>
      </c>
      <c r="F62" s="175"/>
      <c r="G62" s="175"/>
      <c r="H62" s="175">
        <f>'将来負担比率（分子）の構造'!K$45</f>
        <v>754</v>
      </c>
      <c r="I62" s="175"/>
      <c r="J62" s="175"/>
      <c r="K62" s="175">
        <f>'将来負担比率（分子）の構造'!L$45</f>
        <v>755</v>
      </c>
      <c r="L62" s="175"/>
      <c r="M62" s="175"/>
      <c r="N62" s="175">
        <f>'将来負担比率（分子）の構造'!M$45</f>
        <v>747</v>
      </c>
      <c r="O62" s="175"/>
      <c r="P62" s="175"/>
    </row>
    <row r="63" spans="1:16" x14ac:dyDescent="0.2">
      <c r="A63" s="175" t="s">
        <v>37</v>
      </c>
      <c r="B63" s="175">
        <f>'将来負担比率（分子）の構造'!I$44</f>
        <v>264</v>
      </c>
      <c r="C63" s="175"/>
      <c r="D63" s="175"/>
      <c r="E63" s="175">
        <f>'将来負担比率（分子）の構造'!J$44</f>
        <v>234</v>
      </c>
      <c r="F63" s="175"/>
      <c r="G63" s="175"/>
      <c r="H63" s="175">
        <f>'将来負担比率（分子）の構造'!K$44</f>
        <v>203</v>
      </c>
      <c r="I63" s="175"/>
      <c r="J63" s="175"/>
      <c r="K63" s="175">
        <f>'将来負担比率（分子）の構造'!L$44</f>
        <v>227</v>
      </c>
      <c r="L63" s="175"/>
      <c r="M63" s="175"/>
      <c r="N63" s="175">
        <f>'将来負担比率（分子）の構造'!M$44</f>
        <v>232</v>
      </c>
      <c r="O63" s="175"/>
      <c r="P63" s="175"/>
    </row>
    <row r="64" spans="1:16" x14ac:dyDescent="0.2">
      <c r="A64" s="175" t="s">
        <v>36</v>
      </c>
      <c r="B64" s="175">
        <f>'将来負担比率（分子）の構造'!I$43</f>
        <v>234</v>
      </c>
      <c r="C64" s="175"/>
      <c r="D64" s="175"/>
      <c r="E64" s="175">
        <f>'将来負担比率（分子）の構造'!J$43</f>
        <v>260</v>
      </c>
      <c r="F64" s="175"/>
      <c r="G64" s="175"/>
      <c r="H64" s="175">
        <f>'将来負担比率（分子）の構造'!K$43</f>
        <v>219</v>
      </c>
      <c r="I64" s="175"/>
      <c r="J64" s="175"/>
      <c r="K64" s="175">
        <f>'将来負担比率（分子）の構造'!L$43</f>
        <v>263</v>
      </c>
      <c r="L64" s="175"/>
      <c r="M64" s="175"/>
      <c r="N64" s="175">
        <f>'将来負担比率（分子）の構造'!M$43</f>
        <v>306</v>
      </c>
      <c r="O64" s="175"/>
      <c r="P64" s="175"/>
    </row>
    <row r="65" spans="1:16" x14ac:dyDescent="0.2">
      <c r="A65" s="175" t="s">
        <v>35</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34</v>
      </c>
      <c r="B66" s="175">
        <f>'将来負担比率（分子）の構造'!I$41</f>
        <v>5173</v>
      </c>
      <c r="C66" s="175"/>
      <c r="D66" s="175"/>
      <c r="E66" s="175">
        <f>'将来負担比率（分子）の構造'!J$41</f>
        <v>5450</v>
      </c>
      <c r="F66" s="175"/>
      <c r="G66" s="175"/>
      <c r="H66" s="175">
        <f>'将来負担比率（分子）の構造'!K$41</f>
        <v>5588</v>
      </c>
      <c r="I66" s="175"/>
      <c r="J66" s="175"/>
      <c r="K66" s="175">
        <f>'将来負担比率（分子）の構造'!L$41</f>
        <v>5666</v>
      </c>
      <c r="L66" s="175"/>
      <c r="M66" s="175"/>
      <c r="N66" s="175">
        <f>'将来負担比率（分子）の構造'!M$41</f>
        <v>5521</v>
      </c>
      <c r="O66" s="175"/>
      <c r="P66" s="175"/>
    </row>
    <row r="67" spans="1:16" x14ac:dyDescent="0.2">
      <c r="A67" s="175" t="s">
        <v>80</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81</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82</v>
      </c>
      <c r="B72" s="179">
        <f>基金残高に係る経年分析!F55</f>
        <v>956</v>
      </c>
      <c r="C72" s="179">
        <f>基金残高に係る経年分析!G55</f>
        <v>1264</v>
      </c>
      <c r="D72" s="179">
        <f>基金残高に係る経年分析!H55</f>
        <v>1305</v>
      </c>
    </row>
    <row r="73" spans="1:16" x14ac:dyDescent="0.2">
      <c r="A73" s="178" t="s">
        <v>83</v>
      </c>
      <c r="B73" s="179">
        <f>基金残高に係る経年分析!F56</f>
        <v>324</v>
      </c>
      <c r="C73" s="179">
        <f>基金残高に係る経年分析!G56</f>
        <v>324</v>
      </c>
      <c r="D73" s="179">
        <f>基金残高に係る経年分析!H56</f>
        <v>324</v>
      </c>
    </row>
    <row r="74" spans="1:16" x14ac:dyDescent="0.2">
      <c r="A74" s="178" t="s">
        <v>84</v>
      </c>
      <c r="B74" s="179">
        <f>基金残高に係る経年分析!F57</f>
        <v>2456</v>
      </c>
      <c r="C74" s="179">
        <f>基金残高に係る経年分析!G57</f>
        <v>2607</v>
      </c>
      <c r="D74" s="179">
        <f>基金残高に係る経年分析!H57</f>
        <v>2675</v>
      </c>
    </row>
  </sheetData>
  <sheetProtection algorithmName="SHA-512" hashValue="wYFGSWn+TU7LQiMQmmJqAoRlaqAdMScZFUKPGX1UmclSiHOIuCtC3RCdTx262jS9NNc9lmdzndrwa8YYvwURyg==" saltValue="VNLPEruKs4rmzb5xYBt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1185611</v>
      </c>
      <c r="S5" s="713"/>
      <c r="T5" s="713"/>
      <c r="U5" s="713"/>
      <c r="V5" s="713"/>
      <c r="W5" s="713"/>
      <c r="X5" s="713"/>
      <c r="Y5" s="738"/>
      <c r="Z5" s="751">
        <v>19.899999999999999</v>
      </c>
      <c r="AA5" s="751"/>
      <c r="AB5" s="751"/>
      <c r="AC5" s="751"/>
      <c r="AD5" s="752">
        <v>1185611</v>
      </c>
      <c r="AE5" s="752"/>
      <c r="AF5" s="752"/>
      <c r="AG5" s="752"/>
      <c r="AH5" s="752"/>
      <c r="AI5" s="752"/>
      <c r="AJ5" s="752"/>
      <c r="AK5" s="752"/>
      <c r="AL5" s="739">
        <v>32.5</v>
      </c>
      <c r="AM5" s="721"/>
      <c r="AN5" s="721"/>
      <c r="AO5" s="740"/>
      <c r="AP5" s="715" t="s">
        <v>230</v>
      </c>
      <c r="AQ5" s="716"/>
      <c r="AR5" s="716"/>
      <c r="AS5" s="716"/>
      <c r="AT5" s="716"/>
      <c r="AU5" s="716"/>
      <c r="AV5" s="716"/>
      <c r="AW5" s="716"/>
      <c r="AX5" s="716"/>
      <c r="AY5" s="716"/>
      <c r="AZ5" s="716"/>
      <c r="BA5" s="716"/>
      <c r="BB5" s="716"/>
      <c r="BC5" s="716"/>
      <c r="BD5" s="716"/>
      <c r="BE5" s="716"/>
      <c r="BF5" s="717"/>
      <c r="BG5" s="657">
        <v>1185600</v>
      </c>
      <c r="BH5" s="658"/>
      <c r="BI5" s="658"/>
      <c r="BJ5" s="658"/>
      <c r="BK5" s="658"/>
      <c r="BL5" s="658"/>
      <c r="BM5" s="658"/>
      <c r="BN5" s="659"/>
      <c r="BO5" s="695">
        <v>100</v>
      </c>
      <c r="BP5" s="695"/>
      <c r="BQ5" s="695"/>
      <c r="BR5" s="695"/>
      <c r="BS5" s="696" t="s">
        <v>132</v>
      </c>
      <c r="BT5" s="696"/>
      <c r="BU5" s="696"/>
      <c r="BV5" s="696"/>
      <c r="BW5" s="696"/>
      <c r="BX5" s="696"/>
      <c r="BY5" s="696"/>
      <c r="BZ5" s="696"/>
      <c r="CA5" s="696"/>
      <c r="CB5" s="731"/>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80583</v>
      </c>
      <c r="S6" s="658"/>
      <c r="T6" s="658"/>
      <c r="U6" s="658"/>
      <c r="V6" s="658"/>
      <c r="W6" s="658"/>
      <c r="X6" s="658"/>
      <c r="Y6" s="659"/>
      <c r="Z6" s="695">
        <v>1.4</v>
      </c>
      <c r="AA6" s="695"/>
      <c r="AB6" s="695"/>
      <c r="AC6" s="695"/>
      <c r="AD6" s="696">
        <v>80583</v>
      </c>
      <c r="AE6" s="696"/>
      <c r="AF6" s="696"/>
      <c r="AG6" s="696"/>
      <c r="AH6" s="696"/>
      <c r="AI6" s="696"/>
      <c r="AJ6" s="696"/>
      <c r="AK6" s="696"/>
      <c r="AL6" s="660">
        <v>2.2000000000000002</v>
      </c>
      <c r="AM6" s="661"/>
      <c r="AN6" s="661"/>
      <c r="AO6" s="697"/>
      <c r="AP6" s="654" t="s">
        <v>235</v>
      </c>
      <c r="AQ6" s="655"/>
      <c r="AR6" s="655"/>
      <c r="AS6" s="655"/>
      <c r="AT6" s="655"/>
      <c r="AU6" s="655"/>
      <c r="AV6" s="655"/>
      <c r="AW6" s="655"/>
      <c r="AX6" s="655"/>
      <c r="AY6" s="655"/>
      <c r="AZ6" s="655"/>
      <c r="BA6" s="655"/>
      <c r="BB6" s="655"/>
      <c r="BC6" s="655"/>
      <c r="BD6" s="655"/>
      <c r="BE6" s="655"/>
      <c r="BF6" s="656"/>
      <c r="BG6" s="657">
        <v>1185600</v>
      </c>
      <c r="BH6" s="658"/>
      <c r="BI6" s="658"/>
      <c r="BJ6" s="658"/>
      <c r="BK6" s="658"/>
      <c r="BL6" s="658"/>
      <c r="BM6" s="658"/>
      <c r="BN6" s="659"/>
      <c r="BO6" s="695">
        <v>100</v>
      </c>
      <c r="BP6" s="695"/>
      <c r="BQ6" s="695"/>
      <c r="BR6" s="695"/>
      <c r="BS6" s="696" t="s">
        <v>132</v>
      </c>
      <c r="BT6" s="696"/>
      <c r="BU6" s="696"/>
      <c r="BV6" s="696"/>
      <c r="BW6" s="696"/>
      <c r="BX6" s="696"/>
      <c r="BY6" s="696"/>
      <c r="BZ6" s="696"/>
      <c r="CA6" s="696"/>
      <c r="CB6" s="731"/>
      <c r="CD6" s="715" t="s">
        <v>236</v>
      </c>
      <c r="CE6" s="716"/>
      <c r="CF6" s="716"/>
      <c r="CG6" s="716"/>
      <c r="CH6" s="716"/>
      <c r="CI6" s="716"/>
      <c r="CJ6" s="716"/>
      <c r="CK6" s="716"/>
      <c r="CL6" s="716"/>
      <c r="CM6" s="716"/>
      <c r="CN6" s="716"/>
      <c r="CO6" s="716"/>
      <c r="CP6" s="716"/>
      <c r="CQ6" s="717"/>
      <c r="CR6" s="657">
        <v>78121</v>
      </c>
      <c r="CS6" s="658"/>
      <c r="CT6" s="658"/>
      <c r="CU6" s="658"/>
      <c r="CV6" s="658"/>
      <c r="CW6" s="658"/>
      <c r="CX6" s="658"/>
      <c r="CY6" s="659"/>
      <c r="CZ6" s="739">
        <v>1.4</v>
      </c>
      <c r="DA6" s="721"/>
      <c r="DB6" s="721"/>
      <c r="DC6" s="741"/>
      <c r="DD6" s="663" t="s">
        <v>237</v>
      </c>
      <c r="DE6" s="658"/>
      <c r="DF6" s="658"/>
      <c r="DG6" s="658"/>
      <c r="DH6" s="658"/>
      <c r="DI6" s="658"/>
      <c r="DJ6" s="658"/>
      <c r="DK6" s="658"/>
      <c r="DL6" s="658"/>
      <c r="DM6" s="658"/>
      <c r="DN6" s="658"/>
      <c r="DO6" s="658"/>
      <c r="DP6" s="659"/>
      <c r="DQ6" s="663">
        <v>78121</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352</v>
      </c>
      <c r="S7" s="658"/>
      <c r="T7" s="658"/>
      <c r="U7" s="658"/>
      <c r="V7" s="658"/>
      <c r="W7" s="658"/>
      <c r="X7" s="658"/>
      <c r="Y7" s="659"/>
      <c r="Z7" s="695">
        <v>0</v>
      </c>
      <c r="AA7" s="695"/>
      <c r="AB7" s="695"/>
      <c r="AC7" s="695"/>
      <c r="AD7" s="696">
        <v>352</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408559</v>
      </c>
      <c r="BH7" s="658"/>
      <c r="BI7" s="658"/>
      <c r="BJ7" s="658"/>
      <c r="BK7" s="658"/>
      <c r="BL7" s="658"/>
      <c r="BM7" s="658"/>
      <c r="BN7" s="659"/>
      <c r="BO7" s="695">
        <v>34.5</v>
      </c>
      <c r="BP7" s="695"/>
      <c r="BQ7" s="695"/>
      <c r="BR7" s="695"/>
      <c r="BS7" s="696" t="s">
        <v>132</v>
      </c>
      <c r="BT7" s="696"/>
      <c r="BU7" s="696"/>
      <c r="BV7" s="696"/>
      <c r="BW7" s="696"/>
      <c r="BX7" s="696"/>
      <c r="BY7" s="696"/>
      <c r="BZ7" s="696"/>
      <c r="CA7" s="696"/>
      <c r="CB7" s="731"/>
      <c r="CD7" s="654" t="s">
        <v>240</v>
      </c>
      <c r="CE7" s="655"/>
      <c r="CF7" s="655"/>
      <c r="CG7" s="655"/>
      <c r="CH7" s="655"/>
      <c r="CI7" s="655"/>
      <c r="CJ7" s="655"/>
      <c r="CK7" s="655"/>
      <c r="CL7" s="655"/>
      <c r="CM7" s="655"/>
      <c r="CN7" s="655"/>
      <c r="CO7" s="655"/>
      <c r="CP7" s="655"/>
      <c r="CQ7" s="656"/>
      <c r="CR7" s="657">
        <v>966483</v>
      </c>
      <c r="CS7" s="658"/>
      <c r="CT7" s="658"/>
      <c r="CU7" s="658"/>
      <c r="CV7" s="658"/>
      <c r="CW7" s="658"/>
      <c r="CX7" s="658"/>
      <c r="CY7" s="659"/>
      <c r="CZ7" s="695">
        <v>17.100000000000001</v>
      </c>
      <c r="DA7" s="695"/>
      <c r="DB7" s="695"/>
      <c r="DC7" s="695"/>
      <c r="DD7" s="663">
        <v>15909</v>
      </c>
      <c r="DE7" s="658"/>
      <c r="DF7" s="658"/>
      <c r="DG7" s="658"/>
      <c r="DH7" s="658"/>
      <c r="DI7" s="658"/>
      <c r="DJ7" s="658"/>
      <c r="DK7" s="658"/>
      <c r="DL7" s="658"/>
      <c r="DM7" s="658"/>
      <c r="DN7" s="658"/>
      <c r="DO7" s="658"/>
      <c r="DP7" s="659"/>
      <c r="DQ7" s="663">
        <v>847482</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3477</v>
      </c>
      <c r="S8" s="658"/>
      <c r="T8" s="658"/>
      <c r="U8" s="658"/>
      <c r="V8" s="658"/>
      <c r="W8" s="658"/>
      <c r="X8" s="658"/>
      <c r="Y8" s="659"/>
      <c r="Z8" s="695">
        <v>0.1</v>
      </c>
      <c r="AA8" s="695"/>
      <c r="AB8" s="695"/>
      <c r="AC8" s="695"/>
      <c r="AD8" s="696">
        <v>3477</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16359</v>
      </c>
      <c r="BH8" s="658"/>
      <c r="BI8" s="658"/>
      <c r="BJ8" s="658"/>
      <c r="BK8" s="658"/>
      <c r="BL8" s="658"/>
      <c r="BM8" s="658"/>
      <c r="BN8" s="659"/>
      <c r="BO8" s="695">
        <v>1.4</v>
      </c>
      <c r="BP8" s="695"/>
      <c r="BQ8" s="695"/>
      <c r="BR8" s="695"/>
      <c r="BS8" s="696" t="s">
        <v>132</v>
      </c>
      <c r="BT8" s="696"/>
      <c r="BU8" s="696"/>
      <c r="BV8" s="696"/>
      <c r="BW8" s="696"/>
      <c r="BX8" s="696"/>
      <c r="BY8" s="696"/>
      <c r="BZ8" s="696"/>
      <c r="CA8" s="696"/>
      <c r="CB8" s="731"/>
      <c r="CD8" s="654" t="s">
        <v>243</v>
      </c>
      <c r="CE8" s="655"/>
      <c r="CF8" s="655"/>
      <c r="CG8" s="655"/>
      <c r="CH8" s="655"/>
      <c r="CI8" s="655"/>
      <c r="CJ8" s="655"/>
      <c r="CK8" s="655"/>
      <c r="CL8" s="655"/>
      <c r="CM8" s="655"/>
      <c r="CN8" s="655"/>
      <c r="CO8" s="655"/>
      <c r="CP8" s="655"/>
      <c r="CQ8" s="656"/>
      <c r="CR8" s="657">
        <v>1430688</v>
      </c>
      <c r="CS8" s="658"/>
      <c r="CT8" s="658"/>
      <c r="CU8" s="658"/>
      <c r="CV8" s="658"/>
      <c r="CW8" s="658"/>
      <c r="CX8" s="658"/>
      <c r="CY8" s="659"/>
      <c r="CZ8" s="695">
        <v>25.4</v>
      </c>
      <c r="DA8" s="695"/>
      <c r="DB8" s="695"/>
      <c r="DC8" s="695"/>
      <c r="DD8" s="663">
        <v>72512</v>
      </c>
      <c r="DE8" s="658"/>
      <c r="DF8" s="658"/>
      <c r="DG8" s="658"/>
      <c r="DH8" s="658"/>
      <c r="DI8" s="658"/>
      <c r="DJ8" s="658"/>
      <c r="DK8" s="658"/>
      <c r="DL8" s="658"/>
      <c r="DM8" s="658"/>
      <c r="DN8" s="658"/>
      <c r="DO8" s="658"/>
      <c r="DP8" s="659"/>
      <c r="DQ8" s="663">
        <v>822156</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2435</v>
      </c>
      <c r="S9" s="658"/>
      <c r="T9" s="658"/>
      <c r="U9" s="658"/>
      <c r="V9" s="658"/>
      <c r="W9" s="658"/>
      <c r="X9" s="658"/>
      <c r="Y9" s="659"/>
      <c r="Z9" s="695">
        <v>0</v>
      </c>
      <c r="AA9" s="695"/>
      <c r="AB9" s="695"/>
      <c r="AC9" s="695"/>
      <c r="AD9" s="696">
        <v>2435</v>
      </c>
      <c r="AE9" s="696"/>
      <c r="AF9" s="696"/>
      <c r="AG9" s="696"/>
      <c r="AH9" s="696"/>
      <c r="AI9" s="696"/>
      <c r="AJ9" s="696"/>
      <c r="AK9" s="696"/>
      <c r="AL9" s="660">
        <v>0.1</v>
      </c>
      <c r="AM9" s="661"/>
      <c r="AN9" s="661"/>
      <c r="AO9" s="697"/>
      <c r="AP9" s="654" t="s">
        <v>245</v>
      </c>
      <c r="AQ9" s="655"/>
      <c r="AR9" s="655"/>
      <c r="AS9" s="655"/>
      <c r="AT9" s="655"/>
      <c r="AU9" s="655"/>
      <c r="AV9" s="655"/>
      <c r="AW9" s="655"/>
      <c r="AX9" s="655"/>
      <c r="AY9" s="655"/>
      <c r="AZ9" s="655"/>
      <c r="BA9" s="655"/>
      <c r="BB9" s="655"/>
      <c r="BC9" s="655"/>
      <c r="BD9" s="655"/>
      <c r="BE9" s="655"/>
      <c r="BF9" s="656"/>
      <c r="BG9" s="657">
        <v>348226</v>
      </c>
      <c r="BH9" s="658"/>
      <c r="BI9" s="658"/>
      <c r="BJ9" s="658"/>
      <c r="BK9" s="658"/>
      <c r="BL9" s="658"/>
      <c r="BM9" s="658"/>
      <c r="BN9" s="659"/>
      <c r="BO9" s="695">
        <v>29.4</v>
      </c>
      <c r="BP9" s="695"/>
      <c r="BQ9" s="695"/>
      <c r="BR9" s="695"/>
      <c r="BS9" s="696" t="s">
        <v>132</v>
      </c>
      <c r="BT9" s="696"/>
      <c r="BU9" s="696"/>
      <c r="BV9" s="696"/>
      <c r="BW9" s="696"/>
      <c r="BX9" s="696"/>
      <c r="BY9" s="696"/>
      <c r="BZ9" s="696"/>
      <c r="CA9" s="696"/>
      <c r="CB9" s="731"/>
      <c r="CD9" s="654" t="s">
        <v>246</v>
      </c>
      <c r="CE9" s="655"/>
      <c r="CF9" s="655"/>
      <c r="CG9" s="655"/>
      <c r="CH9" s="655"/>
      <c r="CI9" s="655"/>
      <c r="CJ9" s="655"/>
      <c r="CK9" s="655"/>
      <c r="CL9" s="655"/>
      <c r="CM9" s="655"/>
      <c r="CN9" s="655"/>
      <c r="CO9" s="655"/>
      <c r="CP9" s="655"/>
      <c r="CQ9" s="656"/>
      <c r="CR9" s="657">
        <v>697954</v>
      </c>
      <c r="CS9" s="658"/>
      <c r="CT9" s="658"/>
      <c r="CU9" s="658"/>
      <c r="CV9" s="658"/>
      <c r="CW9" s="658"/>
      <c r="CX9" s="658"/>
      <c r="CY9" s="659"/>
      <c r="CZ9" s="695">
        <v>12.4</v>
      </c>
      <c r="DA9" s="695"/>
      <c r="DB9" s="695"/>
      <c r="DC9" s="695"/>
      <c r="DD9" s="663">
        <v>52250</v>
      </c>
      <c r="DE9" s="658"/>
      <c r="DF9" s="658"/>
      <c r="DG9" s="658"/>
      <c r="DH9" s="658"/>
      <c r="DI9" s="658"/>
      <c r="DJ9" s="658"/>
      <c r="DK9" s="658"/>
      <c r="DL9" s="658"/>
      <c r="DM9" s="658"/>
      <c r="DN9" s="658"/>
      <c r="DO9" s="658"/>
      <c r="DP9" s="659"/>
      <c r="DQ9" s="663">
        <v>535089</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237</v>
      </c>
      <c r="AA10" s="695"/>
      <c r="AB10" s="695"/>
      <c r="AC10" s="695"/>
      <c r="AD10" s="696" t="s">
        <v>237</v>
      </c>
      <c r="AE10" s="696"/>
      <c r="AF10" s="696"/>
      <c r="AG10" s="696"/>
      <c r="AH10" s="696"/>
      <c r="AI10" s="696"/>
      <c r="AJ10" s="696"/>
      <c r="AK10" s="696"/>
      <c r="AL10" s="660" t="s">
        <v>237</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26891</v>
      </c>
      <c r="BH10" s="658"/>
      <c r="BI10" s="658"/>
      <c r="BJ10" s="658"/>
      <c r="BK10" s="658"/>
      <c r="BL10" s="658"/>
      <c r="BM10" s="658"/>
      <c r="BN10" s="659"/>
      <c r="BO10" s="695">
        <v>2.2999999999999998</v>
      </c>
      <c r="BP10" s="695"/>
      <c r="BQ10" s="695"/>
      <c r="BR10" s="695"/>
      <c r="BS10" s="696" t="s">
        <v>237</v>
      </c>
      <c r="BT10" s="696"/>
      <c r="BU10" s="696"/>
      <c r="BV10" s="696"/>
      <c r="BW10" s="696"/>
      <c r="BX10" s="696"/>
      <c r="BY10" s="696"/>
      <c r="BZ10" s="696"/>
      <c r="CA10" s="696"/>
      <c r="CB10" s="731"/>
      <c r="CD10" s="654" t="s">
        <v>249</v>
      </c>
      <c r="CE10" s="655"/>
      <c r="CF10" s="655"/>
      <c r="CG10" s="655"/>
      <c r="CH10" s="655"/>
      <c r="CI10" s="655"/>
      <c r="CJ10" s="655"/>
      <c r="CK10" s="655"/>
      <c r="CL10" s="655"/>
      <c r="CM10" s="655"/>
      <c r="CN10" s="655"/>
      <c r="CO10" s="655"/>
      <c r="CP10" s="655"/>
      <c r="CQ10" s="656"/>
      <c r="CR10" s="657">
        <v>2155</v>
      </c>
      <c r="CS10" s="658"/>
      <c r="CT10" s="658"/>
      <c r="CU10" s="658"/>
      <c r="CV10" s="658"/>
      <c r="CW10" s="658"/>
      <c r="CX10" s="658"/>
      <c r="CY10" s="659"/>
      <c r="CZ10" s="695">
        <v>0</v>
      </c>
      <c r="DA10" s="695"/>
      <c r="DB10" s="695"/>
      <c r="DC10" s="695"/>
      <c r="DD10" s="663">
        <v>1045</v>
      </c>
      <c r="DE10" s="658"/>
      <c r="DF10" s="658"/>
      <c r="DG10" s="658"/>
      <c r="DH10" s="658"/>
      <c r="DI10" s="658"/>
      <c r="DJ10" s="658"/>
      <c r="DK10" s="658"/>
      <c r="DL10" s="658"/>
      <c r="DM10" s="658"/>
      <c r="DN10" s="658"/>
      <c r="DO10" s="658"/>
      <c r="DP10" s="659"/>
      <c r="DQ10" s="663">
        <v>2014</v>
      </c>
      <c r="DR10" s="658"/>
      <c r="DS10" s="658"/>
      <c r="DT10" s="658"/>
      <c r="DU10" s="658"/>
      <c r="DV10" s="658"/>
      <c r="DW10" s="658"/>
      <c r="DX10" s="658"/>
      <c r="DY10" s="658"/>
      <c r="DZ10" s="658"/>
      <c r="EA10" s="658"/>
      <c r="EB10" s="658"/>
      <c r="EC10" s="694"/>
    </row>
    <row r="11" spans="2:143" ht="11.25" customHeight="1" x14ac:dyDescent="0.2">
      <c r="B11" s="654" t="s">
        <v>250</v>
      </c>
      <c r="C11" s="655"/>
      <c r="D11" s="655"/>
      <c r="E11" s="655"/>
      <c r="F11" s="655"/>
      <c r="G11" s="655"/>
      <c r="H11" s="655"/>
      <c r="I11" s="655"/>
      <c r="J11" s="655"/>
      <c r="K11" s="655"/>
      <c r="L11" s="655"/>
      <c r="M11" s="655"/>
      <c r="N11" s="655"/>
      <c r="O11" s="655"/>
      <c r="P11" s="655"/>
      <c r="Q11" s="656"/>
      <c r="R11" s="657">
        <v>244823</v>
      </c>
      <c r="S11" s="658"/>
      <c r="T11" s="658"/>
      <c r="U11" s="658"/>
      <c r="V11" s="658"/>
      <c r="W11" s="658"/>
      <c r="X11" s="658"/>
      <c r="Y11" s="659"/>
      <c r="Z11" s="660">
        <v>4.0999999999999996</v>
      </c>
      <c r="AA11" s="661"/>
      <c r="AB11" s="661"/>
      <c r="AC11" s="662"/>
      <c r="AD11" s="663">
        <v>244823</v>
      </c>
      <c r="AE11" s="658"/>
      <c r="AF11" s="658"/>
      <c r="AG11" s="658"/>
      <c r="AH11" s="658"/>
      <c r="AI11" s="658"/>
      <c r="AJ11" s="658"/>
      <c r="AK11" s="659"/>
      <c r="AL11" s="660">
        <v>6.7</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17083</v>
      </c>
      <c r="BH11" s="658"/>
      <c r="BI11" s="658"/>
      <c r="BJ11" s="658"/>
      <c r="BK11" s="658"/>
      <c r="BL11" s="658"/>
      <c r="BM11" s="658"/>
      <c r="BN11" s="659"/>
      <c r="BO11" s="695">
        <v>1.4</v>
      </c>
      <c r="BP11" s="695"/>
      <c r="BQ11" s="695"/>
      <c r="BR11" s="695"/>
      <c r="BS11" s="696" t="s">
        <v>237</v>
      </c>
      <c r="BT11" s="696"/>
      <c r="BU11" s="696"/>
      <c r="BV11" s="696"/>
      <c r="BW11" s="696"/>
      <c r="BX11" s="696"/>
      <c r="BY11" s="696"/>
      <c r="BZ11" s="696"/>
      <c r="CA11" s="696"/>
      <c r="CB11" s="731"/>
      <c r="CD11" s="654" t="s">
        <v>252</v>
      </c>
      <c r="CE11" s="655"/>
      <c r="CF11" s="655"/>
      <c r="CG11" s="655"/>
      <c r="CH11" s="655"/>
      <c r="CI11" s="655"/>
      <c r="CJ11" s="655"/>
      <c r="CK11" s="655"/>
      <c r="CL11" s="655"/>
      <c r="CM11" s="655"/>
      <c r="CN11" s="655"/>
      <c r="CO11" s="655"/>
      <c r="CP11" s="655"/>
      <c r="CQ11" s="656"/>
      <c r="CR11" s="657">
        <v>371924</v>
      </c>
      <c r="CS11" s="658"/>
      <c r="CT11" s="658"/>
      <c r="CU11" s="658"/>
      <c r="CV11" s="658"/>
      <c r="CW11" s="658"/>
      <c r="CX11" s="658"/>
      <c r="CY11" s="659"/>
      <c r="CZ11" s="695">
        <v>6.6</v>
      </c>
      <c r="DA11" s="695"/>
      <c r="DB11" s="695"/>
      <c r="DC11" s="695"/>
      <c r="DD11" s="663">
        <v>112351</v>
      </c>
      <c r="DE11" s="658"/>
      <c r="DF11" s="658"/>
      <c r="DG11" s="658"/>
      <c r="DH11" s="658"/>
      <c r="DI11" s="658"/>
      <c r="DJ11" s="658"/>
      <c r="DK11" s="658"/>
      <c r="DL11" s="658"/>
      <c r="DM11" s="658"/>
      <c r="DN11" s="658"/>
      <c r="DO11" s="658"/>
      <c r="DP11" s="659"/>
      <c r="DQ11" s="663">
        <v>218228</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t="s">
        <v>237</v>
      </c>
      <c r="S12" s="658"/>
      <c r="T12" s="658"/>
      <c r="U12" s="658"/>
      <c r="V12" s="658"/>
      <c r="W12" s="658"/>
      <c r="X12" s="658"/>
      <c r="Y12" s="659"/>
      <c r="Z12" s="695" t="s">
        <v>237</v>
      </c>
      <c r="AA12" s="695"/>
      <c r="AB12" s="695"/>
      <c r="AC12" s="695"/>
      <c r="AD12" s="696" t="s">
        <v>132</v>
      </c>
      <c r="AE12" s="696"/>
      <c r="AF12" s="696"/>
      <c r="AG12" s="696"/>
      <c r="AH12" s="696"/>
      <c r="AI12" s="696"/>
      <c r="AJ12" s="696"/>
      <c r="AK12" s="696"/>
      <c r="AL12" s="660" t="s">
        <v>237</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644622</v>
      </c>
      <c r="BH12" s="658"/>
      <c r="BI12" s="658"/>
      <c r="BJ12" s="658"/>
      <c r="BK12" s="658"/>
      <c r="BL12" s="658"/>
      <c r="BM12" s="658"/>
      <c r="BN12" s="659"/>
      <c r="BO12" s="695">
        <v>54.4</v>
      </c>
      <c r="BP12" s="695"/>
      <c r="BQ12" s="695"/>
      <c r="BR12" s="695"/>
      <c r="BS12" s="696" t="s">
        <v>237</v>
      </c>
      <c r="BT12" s="696"/>
      <c r="BU12" s="696"/>
      <c r="BV12" s="696"/>
      <c r="BW12" s="696"/>
      <c r="BX12" s="696"/>
      <c r="BY12" s="696"/>
      <c r="BZ12" s="696"/>
      <c r="CA12" s="696"/>
      <c r="CB12" s="731"/>
      <c r="CD12" s="654" t="s">
        <v>255</v>
      </c>
      <c r="CE12" s="655"/>
      <c r="CF12" s="655"/>
      <c r="CG12" s="655"/>
      <c r="CH12" s="655"/>
      <c r="CI12" s="655"/>
      <c r="CJ12" s="655"/>
      <c r="CK12" s="655"/>
      <c r="CL12" s="655"/>
      <c r="CM12" s="655"/>
      <c r="CN12" s="655"/>
      <c r="CO12" s="655"/>
      <c r="CP12" s="655"/>
      <c r="CQ12" s="656"/>
      <c r="CR12" s="657">
        <v>150221</v>
      </c>
      <c r="CS12" s="658"/>
      <c r="CT12" s="658"/>
      <c r="CU12" s="658"/>
      <c r="CV12" s="658"/>
      <c r="CW12" s="658"/>
      <c r="CX12" s="658"/>
      <c r="CY12" s="659"/>
      <c r="CZ12" s="695">
        <v>2.7</v>
      </c>
      <c r="DA12" s="695"/>
      <c r="DB12" s="695"/>
      <c r="DC12" s="695"/>
      <c r="DD12" s="663" t="s">
        <v>237</v>
      </c>
      <c r="DE12" s="658"/>
      <c r="DF12" s="658"/>
      <c r="DG12" s="658"/>
      <c r="DH12" s="658"/>
      <c r="DI12" s="658"/>
      <c r="DJ12" s="658"/>
      <c r="DK12" s="658"/>
      <c r="DL12" s="658"/>
      <c r="DM12" s="658"/>
      <c r="DN12" s="658"/>
      <c r="DO12" s="658"/>
      <c r="DP12" s="659"/>
      <c r="DQ12" s="663">
        <v>143863</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237</v>
      </c>
      <c r="S13" s="658"/>
      <c r="T13" s="658"/>
      <c r="U13" s="658"/>
      <c r="V13" s="658"/>
      <c r="W13" s="658"/>
      <c r="X13" s="658"/>
      <c r="Y13" s="659"/>
      <c r="Z13" s="695" t="s">
        <v>132</v>
      </c>
      <c r="AA13" s="695"/>
      <c r="AB13" s="695"/>
      <c r="AC13" s="695"/>
      <c r="AD13" s="696" t="s">
        <v>132</v>
      </c>
      <c r="AE13" s="696"/>
      <c r="AF13" s="696"/>
      <c r="AG13" s="696"/>
      <c r="AH13" s="696"/>
      <c r="AI13" s="696"/>
      <c r="AJ13" s="696"/>
      <c r="AK13" s="696"/>
      <c r="AL13" s="660" t="s">
        <v>237</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642892</v>
      </c>
      <c r="BH13" s="658"/>
      <c r="BI13" s="658"/>
      <c r="BJ13" s="658"/>
      <c r="BK13" s="658"/>
      <c r="BL13" s="658"/>
      <c r="BM13" s="658"/>
      <c r="BN13" s="659"/>
      <c r="BO13" s="695">
        <v>54.2</v>
      </c>
      <c r="BP13" s="695"/>
      <c r="BQ13" s="695"/>
      <c r="BR13" s="695"/>
      <c r="BS13" s="696" t="s">
        <v>237</v>
      </c>
      <c r="BT13" s="696"/>
      <c r="BU13" s="696"/>
      <c r="BV13" s="696"/>
      <c r="BW13" s="696"/>
      <c r="BX13" s="696"/>
      <c r="BY13" s="696"/>
      <c r="BZ13" s="696"/>
      <c r="CA13" s="696"/>
      <c r="CB13" s="731"/>
      <c r="CD13" s="654" t="s">
        <v>258</v>
      </c>
      <c r="CE13" s="655"/>
      <c r="CF13" s="655"/>
      <c r="CG13" s="655"/>
      <c r="CH13" s="655"/>
      <c r="CI13" s="655"/>
      <c r="CJ13" s="655"/>
      <c r="CK13" s="655"/>
      <c r="CL13" s="655"/>
      <c r="CM13" s="655"/>
      <c r="CN13" s="655"/>
      <c r="CO13" s="655"/>
      <c r="CP13" s="655"/>
      <c r="CQ13" s="656"/>
      <c r="CR13" s="657">
        <v>534722</v>
      </c>
      <c r="CS13" s="658"/>
      <c r="CT13" s="658"/>
      <c r="CU13" s="658"/>
      <c r="CV13" s="658"/>
      <c r="CW13" s="658"/>
      <c r="CX13" s="658"/>
      <c r="CY13" s="659"/>
      <c r="CZ13" s="695">
        <v>9.5</v>
      </c>
      <c r="DA13" s="695"/>
      <c r="DB13" s="695"/>
      <c r="DC13" s="695"/>
      <c r="DD13" s="663">
        <v>368088</v>
      </c>
      <c r="DE13" s="658"/>
      <c r="DF13" s="658"/>
      <c r="DG13" s="658"/>
      <c r="DH13" s="658"/>
      <c r="DI13" s="658"/>
      <c r="DJ13" s="658"/>
      <c r="DK13" s="658"/>
      <c r="DL13" s="658"/>
      <c r="DM13" s="658"/>
      <c r="DN13" s="658"/>
      <c r="DO13" s="658"/>
      <c r="DP13" s="659"/>
      <c r="DQ13" s="663">
        <v>339250</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t="s">
        <v>132</v>
      </c>
      <c r="S14" s="658"/>
      <c r="T14" s="658"/>
      <c r="U14" s="658"/>
      <c r="V14" s="658"/>
      <c r="W14" s="658"/>
      <c r="X14" s="658"/>
      <c r="Y14" s="659"/>
      <c r="Z14" s="695" t="s">
        <v>132</v>
      </c>
      <c r="AA14" s="695"/>
      <c r="AB14" s="695"/>
      <c r="AC14" s="695"/>
      <c r="AD14" s="696" t="s">
        <v>237</v>
      </c>
      <c r="AE14" s="696"/>
      <c r="AF14" s="696"/>
      <c r="AG14" s="696"/>
      <c r="AH14" s="696"/>
      <c r="AI14" s="696"/>
      <c r="AJ14" s="696"/>
      <c r="AK14" s="696"/>
      <c r="AL14" s="660" t="s">
        <v>237</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39518</v>
      </c>
      <c r="BH14" s="658"/>
      <c r="BI14" s="658"/>
      <c r="BJ14" s="658"/>
      <c r="BK14" s="658"/>
      <c r="BL14" s="658"/>
      <c r="BM14" s="658"/>
      <c r="BN14" s="659"/>
      <c r="BO14" s="695">
        <v>3.3</v>
      </c>
      <c r="BP14" s="695"/>
      <c r="BQ14" s="695"/>
      <c r="BR14" s="695"/>
      <c r="BS14" s="696" t="s">
        <v>237</v>
      </c>
      <c r="BT14" s="696"/>
      <c r="BU14" s="696"/>
      <c r="BV14" s="696"/>
      <c r="BW14" s="696"/>
      <c r="BX14" s="696"/>
      <c r="BY14" s="696"/>
      <c r="BZ14" s="696"/>
      <c r="CA14" s="696"/>
      <c r="CB14" s="731"/>
      <c r="CD14" s="654" t="s">
        <v>261</v>
      </c>
      <c r="CE14" s="655"/>
      <c r="CF14" s="655"/>
      <c r="CG14" s="655"/>
      <c r="CH14" s="655"/>
      <c r="CI14" s="655"/>
      <c r="CJ14" s="655"/>
      <c r="CK14" s="655"/>
      <c r="CL14" s="655"/>
      <c r="CM14" s="655"/>
      <c r="CN14" s="655"/>
      <c r="CO14" s="655"/>
      <c r="CP14" s="655"/>
      <c r="CQ14" s="656"/>
      <c r="CR14" s="657">
        <v>274191</v>
      </c>
      <c r="CS14" s="658"/>
      <c r="CT14" s="658"/>
      <c r="CU14" s="658"/>
      <c r="CV14" s="658"/>
      <c r="CW14" s="658"/>
      <c r="CX14" s="658"/>
      <c r="CY14" s="659"/>
      <c r="CZ14" s="695">
        <v>4.9000000000000004</v>
      </c>
      <c r="DA14" s="695"/>
      <c r="DB14" s="695"/>
      <c r="DC14" s="695"/>
      <c r="DD14" s="663">
        <v>7106</v>
      </c>
      <c r="DE14" s="658"/>
      <c r="DF14" s="658"/>
      <c r="DG14" s="658"/>
      <c r="DH14" s="658"/>
      <c r="DI14" s="658"/>
      <c r="DJ14" s="658"/>
      <c r="DK14" s="658"/>
      <c r="DL14" s="658"/>
      <c r="DM14" s="658"/>
      <c r="DN14" s="658"/>
      <c r="DO14" s="658"/>
      <c r="DP14" s="659"/>
      <c r="DQ14" s="663">
        <v>261392</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132</v>
      </c>
      <c r="S15" s="658"/>
      <c r="T15" s="658"/>
      <c r="U15" s="658"/>
      <c r="V15" s="658"/>
      <c r="W15" s="658"/>
      <c r="X15" s="658"/>
      <c r="Y15" s="659"/>
      <c r="Z15" s="695" t="s">
        <v>132</v>
      </c>
      <c r="AA15" s="695"/>
      <c r="AB15" s="695"/>
      <c r="AC15" s="695"/>
      <c r="AD15" s="696" t="s">
        <v>237</v>
      </c>
      <c r="AE15" s="696"/>
      <c r="AF15" s="696"/>
      <c r="AG15" s="696"/>
      <c r="AH15" s="696"/>
      <c r="AI15" s="696"/>
      <c r="AJ15" s="696"/>
      <c r="AK15" s="696"/>
      <c r="AL15" s="660" t="s">
        <v>237</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92901</v>
      </c>
      <c r="BH15" s="658"/>
      <c r="BI15" s="658"/>
      <c r="BJ15" s="658"/>
      <c r="BK15" s="658"/>
      <c r="BL15" s="658"/>
      <c r="BM15" s="658"/>
      <c r="BN15" s="659"/>
      <c r="BO15" s="695">
        <v>7.8</v>
      </c>
      <c r="BP15" s="695"/>
      <c r="BQ15" s="695"/>
      <c r="BR15" s="695"/>
      <c r="BS15" s="696" t="s">
        <v>132</v>
      </c>
      <c r="BT15" s="696"/>
      <c r="BU15" s="696"/>
      <c r="BV15" s="696"/>
      <c r="BW15" s="696"/>
      <c r="BX15" s="696"/>
      <c r="BY15" s="696"/>
      <c r="BZ15" s="696"/>
      <c r="CA15" s="696"/>
      <c r="CB15" s="731"/>
      <c r="CD15" s="654" t="s">
        <v>264</v>
      </c>
      <c r="CE15" s="655"/>
      <c r="CF15" s="655"/>
      <c r="CG15" s="655"/>
      <c r="CH15" s="655"/>
      <c r="CI15" s="655"/>
      <c r="CJ15" s="655"/>
      <c r="CK15" s="655"/>
      <c r="CL15" s="655"/>
      <c r="CM15" s="655"/>
      <c r="CN15" s="655"/>
      <c r="CO15" s="655"/>
      <c r="CP15" s="655"/>
      <c r="CQ15" s="656"/>
      <c r="CR15" s="657">
        <v>598992</v>
      </c>
      <c r="CS15" s="658"/>
      <c r="CT15" s="658"/>
      <c r="CU15" s="658"/>
      <c r="CV15" s="658"/>
      <c r="CW15" s="658"/>
      <c r="CX15" s="658"/>
      <c r="CY15" s="659"/>
      <c r="CZ15" s="695">
        <v>10.6</v>
      </c>
      <c r="DA15" s="695"/>
      <c r="DB15" s="695"/>
      <c r="DC15" s="695"/>
      <c r="DD15" s="663">
        <v>163087</v>
      </c>
      <c r="DE15" s="658"/>
      <c r="DF15" s="658"/>
      <c r="DG15" s="658"/>
      <c r="DH15" s="658"/>
      <c r="DI15" s="658"/>
      <c r="DJ15" s="658"/>
      <c r="DK15" s="658"/>
      <c r="DL15" s="658"/>
      <c r="DM15" s="658"/>
      <c r="DN15" s="658"/>
      <c r="DO15" s="658"/>
      <c r="DP15" s="659"/>
      <c r="DQ15" s="663">
        <v>441957</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4133</v>
      </c>
      <c r="S16" s="658"/>
      <c r="T16" s="658"/>
      <c r="U16" s="658"/>
      <c r="V16" s="658"/>
      <c r="W16" s="658"/>
      <c r="X16" s="658"/>
      <c r="Y16" s="659"/>
      <c r="Z16" s="695">
        <v>0.1</v>
      </c>
      <c r="AA16" s="695"/>
      <c r="AB16" s="695"/>
      <c r="AC16" s="695"/>
      <c r="AD16" s="696">
        <v>4133</v>
      </c>
      <c r="AE16" s="696"/>
      <c r="AF16" s="696"/>
      <c r="AG16" s="696"/>
      <c r="AH16" s="696"/>
      <c r="AI16" s="696"/>
      <c r="AJ16" s="696"/>
      <c r="AK16" s="696"/>
      <c r="AL16" s="660">
        <v>0.1</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237</v>
      </c>
      <c r="BH16" s="658"/>
      <c r="BI16" s="658"/>
      <c r="BJ16" s="658"/>
      <c r="BK16" s="658"/>
      <c r="BL16" s="658"/>
      <c r="BM16" s="658"/>
      <c r="BN16" s="659"/>
      <c r="BO16" s="695" t="s">
        <v>237</v>
      </c>
      <c r="BP16" s="695"/>
      <c r="BQ16" s="695"/>
      <c r="BR16" s="695"/>
      <c r="BS16" s="696" t="s">
        <v>132</v>
      </c>
      <c r="BT16" s="696"/>
      <c r="BU16" s="696"/>
      <c r="BV16" s="696"/>
      <c r="BW16" s="696"/>
      <c r="BX16" s="696"/>
      <c r="BY16" s="696"/>
      <c r="BZ16" s="696"/>
      <c r="CA16" s="696"/>
      <c r="CB16" s="731"/>
      <c r="CD16" s="654" t="s">
        <v>267</v>
      </c>
      <c r="CE16" s="655"/>
      <c r="CF16" s="655"/>
      <c r="CG16" s="655"/>
      <c r="CH16" s="655"/>
      <c r="CI16" s="655"/>
      <c r="CJ16" s="655"/>
      <c r="CK16" s="655"/>
      <c r="CL16" s="655"/>
      <c r="CM16" s="655"/>
      <c r="CN16" s="655"/>
      <c r="CO16" s="655"/>
      <c r="CP16" s="655"/>
      <c r="CQ16" s="656"/>
      <c r="CR16" s="657">
        <v>118</v>
      </c>
      <c r="CS16" s="658"/>
      <c r="CT16" s="658"/>
      <c r="CU16" s="658"/>
      <c r="CV16" s="658"/>
      <c r="CW16" s="658"/>
      <c r="CX16" s="658"/>
      <c r="CY16" s="659"/>
      <c r="CZ16" s="695">
        <v>0</v>
      </c>
      <c r="DA16" s="695"/>
      <c r="DB16" s="695"/>
      <c r="DC16" s="695"/>
      <c r="DD16" s="663" t="s">
        <v>132</v>
      </c>
      <c r="DE16" s="658"/>
      <c r="DF16" s="658"/>
      <c r="DG16" s="658"/>
      <c r="DH16" s="658"/>
      <c r="DI16" s="658"/>
      <c r="DJ16" s="658"/>
      <c r="DK16" s="658"/>
      <c r="DL16" s="658"/>
      <c r="DM16" s="658"/>
      <c r="DN16" s="658"/>
      <c r="DO16" s="658"/>
      <c r="DP16" s="659"/>
      <c r="DQ16" s="663">
        <v>118</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16921</v>
      </c>
      <c r="S17" s="658"/>
      <c r="T17" s="658"/>
      <c r="U17" s="658"/>
      <c r="V17" s="658"/>
      <c r="W17" s="658"/>
      <c r="X17" s="658"/>
      <c r="Y17" s="659"/>
      <c r="Z17" s="695">
        <v>0.3</v>
      </c>
      <c r="AA17" s="695"/>
      <c r="AB17" s="695"/>
      <c r="AC17" s="695"/>
      <c r="AD17" s="696">
        <v>16921</v>
      </c>
      <c r="AE17" s="696"/>
      <c r="AF17" s="696"/>
      <c r="AG17" s="696"/>
      <c r="AH17" s="696"/>
      <c r="AI17" s="696"/>
      <c r="AJ17" s="696"/>
      <c r="AK17" s="696"/>
      <c r="AL17" s="660">
        <v>0.5</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237</v>
      </c>
      <c r="BH17" s="658"/>
      <c r="BI17" s="658"/>
      <c r="BJ17" s="658"/>
      <c r="BK17" s="658"/>
      <c r="BL17" s="658"/>
      <c r="BM17" s="658"/>
      <c r="BN17" s="659"/>
      <c r="BO17" s="695" t="s">
        <v>132</v>
      </c>
      <c r="BP17" s="695"/>
      <c r="BQ17" s="695"/>
      <c r="BR17" s="695"/>
      <c r="BS17" s="696" t="s">
        <v>132</v>
      </c>
      <c r="BT17" s="696"/>
      <c r="BU17" s="696"/>
      <c r="BV17" s="696"/>
      <c r="BW17" s="696"/>
      <c r="BX17" s="696"/>
      <c r="BY17" s="696"/>
      <c r="BZ17" s="696"/>
      <c r="CA17" s="696"/>
      <c r="CB17" s="731"/>
      <c r="CD17" s="654" t="s">
        <v>270</v>
      </c>
      <c r="CE17" s="655"/>
      <c r="CF17" s="655"/>
      <c r="CG17" s="655"/>
      <c r="CH17" s="655"/>
      <c r="CI17" s="655"/>
      <c r="CJ17" s="655"/>
      <c r="CK17" s="655"/>
      <c r="CL17" s="655"/>
      <c r="CM17" s="655"/>
      <c r="CN17" s="655"/>
      <c r="CO17" s="655"/>
      <c r="CP17" s="655"/>
      <c r="CQ17" s="656"/>
      <c r="CR17" s="657">
        <v>531698</v>
      </c>
      <c r="CS17" s="658"/>
      <c r="CT17" s="658"/>
      <c r="CU17" s="658"/>
      <c r="CV17" s="658"/>
      <c r="CW17" s="658"/>
      <c r="CX17" s="658"/>
      <c r="CY17" s="659"/>
      <c r="CZ17" s="695">
        <v>9.4</v>
      </c>
      <c r="DA17" s="695"/>
      <c r="DB17" s="695"/>
      <c r="DC17" s="695"/>
      <c r="DD17" s="663" t="s">
        <v>132</v>
      </c>
      <c r="DE17" s="658"/>
      <c r="DF17" s="658"/>
      <c r="DG17" s="658"/>
      <c r="DH17" s="658"/>
      <c r="DI17" s="658"/>
      <c r="DJ17" s="658"/>
      <c r="DK17" s="658"/>
      <c r="DL17" s="658"/>
      <c r="DM17" s="658"/>
      <c r="DN17" s="658"/>
      <c r="DO17" s="658"/>
      <c r="DP17" s="659"/>
      <c r="DQ17" s="663">
        <v>531698</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5010</v>
      </c>
      <c r="S18" s="658"/>
      <c r="T18" s="658"/>
      <c r="U18" s="658"/>
      <c r="V18" s="658"/>
      <c r="W18" s="658"/>
      <c r="X18" s="658"/>
      <c r="Y18" s="659"/>
      <c r="Z18" s="695">
        <v>0.1</v>
      </c>
      <c r="AA18" s="695"/>
      <c r="AB18" s="695"/>
      <c r="AC18" s="695"/>
      <c r="AD18" s="696">
        <v>5010</v>
      </c>
      <c r="AE18" s="696"/>
      <c r="AF18" s="696"/>
      <c r="AG18" s="696"/>
      <c r="AH18" s="696"/>
      <c r="AI18" s="696"/>
      <c r="AJ18" s="696"/>
      <c r="AK18" s="696"/>
      <c r="AL18" s="660">
        <v>0.1</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132</v>
      </c>
      <c r="BP18" s="695"/>
      <c r="BQ18" s="695"/>
      <c r="BR18" s="695"/>
      <c r="BS18" s="696" t="s">
        <v>237</v>
      </c>
      <c r="BT18" s="696"/>
      <c r="BU18" s="696"/>
      <c r="BV18" s="696"/>
      <c r="BW18" s="696"/>
      <c r="BX18" s="696"/>
      <c r="BY18" s="696"/>
      <c r="BZ18" s="696"/>
      <c r="CA18" s="696"/>
      <c r="CB18" s="731"/>
      <c r="CD18" s="654" t="s">
        <v>273</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237</v>
      </c>
      <c r="DA18" s="695"/>
      <c r="DB18" s="695"/>
      <c r="DC18" s="695"/>
      <c r="DD18" s="663" t="s">
        <v>132</v>
      </c>
      <c r="DE18" s="658"/>
      <c r="DF18" s="658"/>
      <c r="DG18" s="658"/>
      <c r="DH18" s="658"/>
      <c r="DI18" s="658"/>
      <c r="DJ18" s="658"/>
      <c r="DK18" s="658"/>
      <c r="DL18" s="658"/>
      <c r="DM18" s="658"/>
      <c r="DN18" s="658"/>
      <c r="DO18" s="658"/>
      <c r="DP18" s="659"/>
      <c r="DQ18" s="663" t="s">
        <v>237</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5010</v>
      </c>
      <c r="S19" s="658"/>
      <c r="T19" s="658"/>
      <c r="U19" s="658"/>
      <c r="V19" s="658"/>
      <c r="W19" s="658"/>
      <c r="X19" s="658"/>
      <c r="Y19" s="659"/>
      <c r="Z19" s="695">
        <v>0.1</v>
      </c>
      <c r="AA19" s="695"/>
      <c r="AB19" s="695"/>
      <c r="AC19" s="695"/>
      <c r="AD19" s="696">
        <v>5010</v>
      </c>
      <c r="AE19" s="696"/>
      <c r="AF19" s="696"/>
      <c r="AG19" s="696"/>
      <c r="AH19" s="696"/>
      <c r="AI19" s="696"/>
      <c r="AJ19" s="696"/>
      <c r="AK19" s="696"/>
      <c r="AL19" s="660">
        <v>0.1</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11</v>
      </c>
      <c r="BH19" s="658"/>
      <c r="BI19" s="658"/>
      <c r="BJ19" s="658"/>
      <c r="BK19" s="658"/>
      <c r="BL19" s="658"/>
      <c r="BM19" s="658"/>
      <c r="BN19" s="659"/>
      <c r="BO19" s="695">
        <v>0</v>
      </c>
      <c r="BP19" s="695"/>
      <c r="BQ19" s="695"/>
      <c r="BR19" s="695"/>
      <c r="BS19" s="696" t="s">
        <v>237</v>
      </c>
      <c r="BT19" s="696"/>
      <c r="BU19" s="696"/>
      <c r="BV19" s="696"/>
      <c r="BW19" s="696"/>
      <c r="BX19" s="696"/>
      <c r="BY19" s="696"/>
      <c r="BZ19" s="696"/>
      <c r="CA19" s="696"/>
      <c r="CB19" s="731"/>
      <c r="CD19" s="654" t="s">
        <v>276</v>
      </c>
      <c r="CE19" s="655"/>
      <c r="CF19" s="655"/>
      <c r="CG19" s="655"/>
      <c r="CH19" s="655"/>
      <c r="CI19" s="655"/>
      <c r="CJ19" s="655"/>
      <c r="CK19" s="655"/>
      <c r="CL19" s="655"/>
      <c r="CM19" s="655"/>
      <c r="CN19" s="655"/>
      <c r="CO19" s="655"/>
      <c r="CP19" s="655"/>
      <c r="CQ19" s="656"/>
      <c r="CR19" s="657" t="s">
        <v>237</v>
      </c>
      <c r="CS19" s="658"/>
      <c r="CT19" s="658"/>
      <c r="CU19" s="658"/>
      <c r="CV19" s="658"/>
      <c r="CW19" s="658"/>
      <c r="CX19" s="658"/>
      <c r="CY19" s="659"/>
      <c r="CZ19" s="695" t="s">
        <v>237</v>
      </c>
      <c r="DA19" s="695"/>
      <c r="DB19" s="695"/>
      <c r="DC19" s="695"/>
      <c r="DD19" s="663" t="s">
        <v>237</v>
      </c>
      <c r="DE19" s="658"/>
      <c r="DF19" s="658"/>
      <c r="DG19" s="658"/>
      <c r="DH19" s="658"/>
      <c r="DI19" s="658"/>
      <c r="DJ19" s="658"/>
      <c r="DK19" s="658"/>
      <c r="DL19" s="658"/>
      <c r="DM19" s="658"/>
      <c r="DN19" s="658"/>
      <c r="DO19" s="658"/>
      <c r="DP19" s="659"/>
      <c r="DQ19" s="663" t="s">
        <v>141</v>
      </c>
      <c r="DR19" s="658"/>
      <c r="DS19" s="658"/>
      <c r="DT19" s="658"/>
      <c r="DU19" s="658"/>
      <c r="DV19" s="658"/>
      <c r="DW19" s="658"/>
      <c r="DX19" s="658"/>
      <c r="DY19" s="658"/>
      <c r="DZ19" s="658"/>
      <c r="EA19" s="658"/>
      <c r="EB19" s="658"/>
      <c r="EC19" s="694"/>
    </row>
    <row r="20" spans="2:133" ht="11.25" customHeight="1" x14ac:dyDescent="0.2">
      <c r="B20" s="732" t="s">
        <v>277</v>
      </c>
      <c r="C20" s="733"/>
      <c r="D20" s="733"/>
      <c r="E20" s="733"/>
      <c r="F20" s="733"/>
      <c r="G20" s="733"/>
      <c r="H20" s="733"/>
      <c r="I20" s="733"/>
      <c r="J20" s="733"/>
      <c r="K20" s="733"/>
      <c r="L20" s="733"/>
      <c r="M20" s="733"/>
      <c r="N20" s="733"/>
      <c r="O20" s="733"/>
      <c r="P20" s="733"/>
      <c r="Q20" s="734"/>
      <c r="R20" s="657" t="s">
        <v>237</v>
      </c>
      <c r="S20" s="658"/>
      <c r="T20" s="658"/>
      <c r="U20" s="658"/>
      <c r="V20" s="658"/>
      <c r="W20" s="658"/>
      <c r="X20" s="658"/>
      <c r="Y20" s="659"/>
      <c r="Z20" s="695" t="s">
        <v>237</v>
      </c>
      <c r="AA20" s="695"/>
      <c r="AB20" s="695"/>
      <c r="AC20" s="695"/>
      <c r="AD20" s="696" t="s">
        <v>237</v>
      </c>
      <c r="AE20" s="696"/>
      <c r="AF20" s="696"/>
      <c r="AG20" s="696"/>
      <c r="AH20" s="696"/>
      <c r="AI20" s="696"/>
      <c r="AJ20" s="696"/>
      <c r="AK20" s="696"/>
      <c r="AL20" s="660" t="s">
        <v>132</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11</v>
      </c>
      <c r="BH20" s="658"/>
      <c r="BI20" s="658"/>
      <c r="BJ20" s="658"/>
      <c r="BK20" s="658"/>
      <c r="BL20" s="658"/>
      <c r="BM20" s="658"/>
      <c r="BN20" s="659"/>
      <c r="BO20" s="695">
        <v>0</v>
      </c>
      <c r="BP20" s="695"/>
      <c r="BQ20" s="695"/>
      <c r="BR20" s="695"/>
      <c r="BS20" s="696" t="s">
        <v>132</v>
      </c>
      <c r="BT20" s="696"/>
      <c r="BU20" s="696"/>
      <c r="BV20" s="696"/>
      <c r="BW20" s="696"/>
      <c r="BX20" s="696"/>
      <c r="BY20" s="696"/>
      <c r="BZ20" s="696"/>
      <c r="CA20" s="696"/>
      <c r="CB20" s="731"/>
      <c r="CD20" s="654" t="s">
        <v>279</v>
      </c>
      <c r="CE20" s="655"/>
      <c r="CF20" s="655"/>
      <c r="CG20" s="655"/>
      <c r="CH20" s="655"/>
      <c r="CI20" s="655"/>
      <c r="CJ20" s="655"/>
      <c r="CK20" s="655"/>
      <c r="CL20" s="655"/>
      <c r="CM20" s="655"/>
      <c r="CN20" s="655"/>
      <c r="CO20" s="655"/>
      <c r="CP20" s="655"/>
      <c r="CQ20" s="656"/>
      <c r="CR20" s="657">
        <v>5637267</v>
      </c>
      <c r="CS20" s="658"/>
      <c r="CT20" s="658"/>
      <c r="CU20" s="658"/>
      <c r="CV20" s="658"/>
      <c r="CW20" s="658"/>
      <c r="CX20" s="658"/>
      <c r="CY20" s="659"/>
      <c r="CZ20" s="695">
        <v>100</v>
      </c>
      <c r="DA20" s="695"/>
      <c r="DB20" s="695"/>
      <c r="DC20" s="695"/>
      <c r="DD20" s="663">
        <v>792348</v>
      </c>
      <c r="DE20" s="658"/>
      <c r="DF20" s="658"/>
      <c r="DG20" s="658"/>
      <c r="DH20" s="658"/>
      <c r="DI20" s="658"/>
      <c r="DJ20" s="658"/>
      <c r="DK20" s="658"/>
      <c r="DL20" s="658"/>
      <c r="DM20" s="658"/>
      <c r="DN20" s="658"/>
      <c r="DO20" s="658"/>
      <c r="DP20" s="659"/>
      <c r="DQ20" s="663">
        <v>4221368</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2407593</v>
      </c>
      <c r="S21" s="658"/>
      <c r="T21" s="658"/>
      <c r="U21" s="658"/>
      <c r="V21" s="658"/>
      <c r="W21" s="658"/>
      <c r="X21" s="658"/>
      <c r="Y21" s="659"/>
      <c r="Z21" s="695">
        <v>40.5</v>
      </c>
      <c r="AA21" s="695"/>
      <c r="AB21" s="695"/>
      <c r="AC21" s="695"/>
      <c r="AD21" s="696">
        <v>2097657</v>
      </c>
      <c r="AE21" s="696"/>
      <c r="AF21" s="696"/>
      <c r="AG21" s="696"/>
      <c r="AH21" s="696"/>
      <c r="AI21" s="696"/>
      <c r="AJ21" s="696"/>
      <c r="AK21" s="696"/>
      <c r="AL21" s="660">
        <v>57.5</v>
      </c>
      <c r="AM21" s="661"/>
      <c r="AN21" s="661"/>
      <c r="AO21" s="697"/>
      <c r="AP21" s="654" t="s">
        <v>281</v>
      </c>
      <c r="AQ21" s="735"/>
      <c r="AR21" s="735"/>
      <c r="AS21" s="735"/>
      <c r="AT21" s="735"/>
      <c r="AU21" s="735"/>
      <c r="AV21" s="735"/>
      <c r="AW21" s="735"/>
      <c r="AX21" s="735"/>
      <c r="AY21" s="735"/>
      <c r="AZ21" s="735"/>
      <c r="BA21" s="735"/>
      <c r="BB21" s="735"/>
      <c r="BC21" s="735"/>
      <c r="BD21" s="735"/>
      <c r="BE21" s="735"/>
      <c r="BF21" s="736"/>
      <c r="BG21" s="657">
        <v>11</v>
      </c>
      <c r="BH21" s="658"/>
      <c r="BI21" s="658"/>
      <c r="BJ21" s="658"/>
      <c r="BK21" s="658"/>
      <c r="BL21" s="658"/>
      <c r="BM21" s="658"/>
      <c r="BN21" s="659"/>
      <c r="BO21" s="695">
        <v>0</v>
      </c>
      <c r="BP21" s="695"/>
      <c r="BQ21" s="695"/>
      <c r="BR21" s="695"/>
      <c r="BS21" s="696" t="s">
        <v>237</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v>2097657</v>
      </c>
      <c r="S22" s="658"/>
      <c r="T22" s="658"/>
      <c r="U22" s="658"/>
      <c r="V22" s="658"/>
      <c r="W22" s="658"/>
      <c r="X22" s="658"/>
      <c r="Y22" s="659"/>
      <c r="Z22" s="695">
        <v>35.200000000000003</v>
      </c>
      <c r="AA22" s="695"/>
      <c r="AB22" s="695"/>
      <c r="AC22" s="695"/>
      <c r="AD22" s="696">
        <v>2097657</v>
      </c>
      <c r="AE22" s="696"/>
      <c r="AF22" s="696"/>
      <c r="AG22" s="696"/>
      <c r="AH22" s="696"/>
      <c r="AI22" s="696"/>
      <c r="AJ22" s="696"/>
      <c r="AK22" s="696"/>
      <c r="AL22" s="660">
        <v>57.5</v>
      </c>
      <c r="AM22" s="661"/>
      <c r="AN22" s="661"/>
      <c r="AO22" s="697"/>
      <c r="AP22" s="654" t="s">
        <v>283</v>
      </c>
      <c r="AQ22" s="735"/>
      <c r="AR22" s="735"/>
      <c r="AS22" s="735"/>
      <c r="AT22" s="735"/>
      <c r="AU22" s="735"/>
      <c r="AV22" s="735"/>
      <c r="AW22" s="735"/>
      <c r="AX22" s="735"/>
      <c r="AY22" s="735"/>
      <c r="AZ22" s="735"/>
      <c r="BA22" s="735"/>
      <c r="BB22" s="735"/>
      <c r="BC22" s="735"/>
      <c r="BD22" s="735"/>
      <c r="BE22" s="735"/>
      <c r="BF22" s="736"/>
      <c r="BG22" s="657" t="s">
        <v>141</v>
      </c>
      <c r="BH22" s="658"/>
      <c r="BI22" s="658"/>
      <c r="BJ22" s="658"/>
      <c r="BK22" s="658"/>
      <c r="BL22" s="658"/>
      <c r="BM22" s="658"/>
      <c r="BN22" s="659"/>
      <c r="BO22" s="695" t="s">
        <v>141</v>
      </c>
      <c r="BP22" s="695"/>
      <c r="BQ22" s="695"/>
      <c r="BR22" s="695"/>
      <c r="BS22" s="696" t="s">
        <v>141</v>
      </c>
      <c r="BT22" s="696"/>
      <c r="BU22" s="696"/>
      <c r="BV22" s="696"/>
      <c r="BW22" s="696"/>
      <c r="BX22" s="696"/>
      <c r="BY22" s="696"/>
      <c r="BZ22" s="696"/>
      <c r="CA22" s="696"/>
      <c r="CB22" s="731"/>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244785</v>
      </c>
      <c r="S23" s="658"/>
      <c r="T23" s="658"/>
      <c r="U23" s="658"/>
      <c r="V23" s="658"/>
      <c r="W23" s="658"/>
      <c r="X23" s="658"/>
      <c r="Y23" s="659"/>
      <c r="Z23" s="695">
        <v>4.0999999999999996</v>
      </c>
      <c r="AA23" s="695"/>
      <c r="AB23" s="695"/>
      <c r="AC23" s="695"/>
      <c r="AD23" s="696" t="s">
        <v>132</v>
      </c>
      <c r="AE23" s="696"/>
      <c r="AF23" s="696"/>
      <c r="AG23" s="696"/>
      <c r="AH23" s="696"/>
      <c r="AI23" s="696"/>
      <c r="AJ23" s="696"/>
      <c r="AK23" s="696"/>
      <c r="AL23" s="660" t="s">
        <v>132</v>
      </c>
      <c r="AM23" s="661"/>
      <c r="AN23" s="661"/>
      <c r="AO23" s="697"/>
      <c r="AP23" s="654" t="s">
        <v>286</v>
      </c>
      <c r="AQ23" s="735"/>
      <c r="AR23" s="735"/>
      <c r="AS23" s="735"/>
      <c r="AT23" s="735"/>
      <c r="AU23" s="735"/>
      <c r="AV23" s="735"/>
      <c r="AW23" s="735"/>
      <c r="AX23" s="735"/>
      <c r="AY23" s="735"/>
      <c r="AZ23" s="735"/>
      <c r="BA23" s="735"/>
      <c r="BB23" s="735"/>
      <c r="BC23" s="735"/>
      <c r="BD23" s="735"/>
      <c r="BE23" s="735"/>
      <c r="BF23" s="736"/>
      <c r="BG23" s="657" t="s">
        <v>237</v>
      </c>
      <c r="BH23" s="658"/>
      <c r="BI23" s="658"/>
      <c r="BJ23" s="658"/>
      <c r="BK23" s="658"/>
      <c r="BL23" s="658"/>
      <c r="BM23" s="658"/>
      <c r="BN23" s="659"/>
      <c r="BO23" s="695" t="s">
        <v>237</v>
      </c>
      <c r="BP23" s="695"/>
      <c r="BQ23" s="695"/>
      <c r="BR23" s="695"/>
      <c r="BS23" s="696" t="s">
        <v>237</v>
      </c>
      <c r="BT23" s="696"/>
      <c r="BU23" s="696"/>
      <c r="BV23" s="696"/>
      <c r="BW23" s="696"/>
      <c r="BX23" s="696"/>
      <c r="BY23" s="696"/>
      <c r="BZ23" s="696"/>
      <c r="CA23" s="696"/>
      <c r="CB23" s="731"/>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v>65151</v>
      </c>
      <c r="S24" s="658"/>
      <c r="T24" s="658"/>
      <c r="U24" s="658"/>
      <c r="V24" s="658"/>
      <c r="W24" s="658"/>
      <c r="X24" s="658"/>
      <c r="Y24" s="659"/>
      <c r="Z24" s="695">
        <v>1.1000000000000001</v>
      </c>
      <c r="AA24" s="695"/>
      <c r="AB24" s="695"/>
      <c r="AC24" s="695"/>
      <c r="AD24" s="696" t="s">
        <v>132</v>
      </c>
      <c r="AE24" s="696"/>
      <c r="AF24" s="696"/>
      <c r="AG24" s="696"/>
      <c r="AH24" s="696"/>
      <c r="AI24" s="696"/>
      <c r="AJ24" s="696"/>
      <c r="AK24" s="696"/>
      <c r="AL24" s="660" t="s">
        <v>132</v>
      </c>
      <c r="AM24" s="661"/>
      <c r="AN24" s="661"/>
      <c r="AO24" s="697"/>
      <c r="AP24" s="654" t="s">
        <v>293</v>
      </c>
      <c r="AQ24" s="735"/>
      <c r="AR24" s="735"/>
      <c r="AS24" s="735"/>
      <c r="AT24" s="735"/>
      <c r="AU24" s="735"/>
      <c r="AV24" s="735"/>
      <c r="AW24" s="735"/>
      <c r="AX24" s="735"/>
      <c r="AY24" s="735"/>
      <c r="AZ24" s="735"/>
      <c r="BA24" s="735"/>
      <c r="BB24" s="735"/>
      <c r="BC24" s="735"/>
      <c r="BD24" s="735"/>
      <c r="BE24" s="735"/>
      <c r="BF24" s="736"/>
      <c r="BG24" s="657" t="s">
        <v>237</v>
      </c>
      <c r="BH24" s="658"/>
      <c r="BI24" s="658"/>
      <c r="BJ24" s="658"/>
      <c r="BK24" s="658"/>
      <c r="BL24" s="658"/>
      <c r="BM24" s="658"/>
      <c r="BN24" s="659"/>
      <c r="BO24" s="695" t="s">
        <v>132</v>
      </c>
      <c r="BP24" s="695"/>
      <c r="BQ24" s="695"/>
      <c r="BR24" s="695"/>
      <c r="BS24" s="696" t="s">
        <v>132</v>
      </c>
      <c r="BT24" s="696"/>
      <c r="BU24" s="696"/>
      <c r="BV24" s="696"/>
      <c r="BW24" s="696"/>
      <c r="BX24" s="696"/>
      <c r="BY24" s="696"/>
      <c r="BZ24" s="696"/>
      <c r="CA24" s="696"/>
      <c r="CB24" s="731"/>
      <c r="CD24" s="715" t="s">
        <v>294</v>
      </c>
      <c r="CE24" s="716"/>
      <c r="CF24" s="716"/>
      <c r="CG24" s="716"/>
      <c r="CH24" s="716"/>
      <c r="CI24" s="716"/>
      <c r="CJ24" s="716"/>
      <c r="CK24" s="716"/>
      <c r="CL24" s="716"/>
      <c r="CM24" s="716"/>
      <c r="CN24" s="716"/>
      <c r="CO24" s="716"/>
      <c r="CP24" s="716"/>
      <c r="CQ24" s="717"/>
      <c r="CR24" s="712">
        <v>1919828</v>
      </c>
      <c r="CS24" s="713"/>
      <c r="CT24" s="713"/>
      <c r="CU24" s="713"/>
      <c r="CV24" s="713"/>
      <c r="CW24" s="713"/>
      <c r="CX24" s="713"/>
      <c r="CY24" s="738"/>
      <c r="CZ24" s="739">
        <v>34.1</v>
      </c>
      <c r="DA24" s="721"/>
      <c r="DB24" s="721"/>
      <c r="DC24" s="741"/>
      <c r="DD24" s="737">
        <v>1496135</v>
      </c>
      <c r="DE24" s="713"/>
      <c r="DF24" s="713"/>
      <c r="DG24" s="713"/>
      <c r="DH24" s="713"/>
      <c r="DI24" s="713"/>
      <c r="DJ24" s="713"/>
      <c r="DK24" s="738"/>
      <c r="DL24" s="737">
        <v>1423111</v>
      </c>
      <c r="DM24" s="713"/>
      <c r="DN24" s="713"/>
      <c r="DO24" s="713"/>
      <c r="DP24" s="713"/>
      <c r="DQ24" s="713"/>
      <c r="DR24" s="713"/>
      <c r="DS24" s="713"/>
      <c r="DT24" s="713"/>
      <c r="DU24" s="713"/>
      <c r="DV24" s="738"/>
      <c r="DW24" s="739">
        <v>38.6</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3950938</v>
      </c>
      <c r="S25" s="658"/>
      <c r="T25" s="658"/>
      <c r="U25" s="658"/>
      <c r="V25" s="658"/>
      <c r="W25" s="658"/>
      <c r="X25" s="658"/>
      <c r="Y25" s="659"/>
      <c r="Z25" s="695">
        <v>66.400000000000006</v>
      </c>
      <c r="AA25" s="695"/>
      <c r="AB25" s="695"/>
      <c r="AC25" s="695"/>
      <c r="AD25" s="696">
        <v>3641002</v>
      </c>
      <c r="AE25" s="696"/>
      <c r="AF25" s="696"/>
      <c r="AG25" s="696"/>
      <c r="AH25" s="696"/>
      <c r="AI25" s="696"/>
      <c r="AJ25" s="696"/>
      <c r="AK25" s="696"/>
      <c r="AL25" s="660">
        <v>99.8</v>
      </c>
      <c r="AM25" s="661"/>
      <c r="AN25" s="661"/>
      <c r="AO25" s="697"/>
      <c r="AP25" s="654" t="s">
        <v>296</v>
      </c>
      <c r="AQ25" s="735"/>
      <c r="AR25" s="735"/>
      <c r="AS25" s="735"/>
      <c r="AT25" s="735"/>
      <c r="AU25" s="735"/>
      <c r="AV25" s="735"/>
      <c r="AW25" s="735"/>
      <c r="AX25" s="735"/>
      <c r="AY25" s="735"/>
      <c r="AZ25" s="735"/>
      <c r="BA25" s="735"/>
      <c r="BB25" s="735"/>
      <c r="BC25" s="735"/>
      <c r="BD25" s="735"/>
      <c r="BE25" s="735"/>
      <c r="BF25" s="736"/>
      <c r="BG25" s="657" t="s">
        <v>237</v>
      </c>
      <c r="BH25" s="658"/>
      <c r="BI25" s="658"/>
      <c r="BJ25" s="658"/>
      <c r="BK25" s="658"/>
      <c r="BL25" s="658"/>
      <c r="BM25" s="658"/>
      <c r="BN25" s="659"/>
      <c r="BO25" s="695" t="s">
        <v>237</v>
      </c>
      <c r="BP25" s="695"/>
      <c r="BQ25" s="695"/>
      <c r="BR25" s="695"/>
      <c r="BS25" s="696" t="s">
        <v>132</v>
      </c>
      <c r="BT25" s="696"/>
      <c r="BU25" s="696"/>
      <c r="BV25" s="696"/>
      <c r="BW25" s="696"/>
      <c r="BX25" s="696"/>
      <c r="BY25" s="696"/>
      <c r="BZ25" s="696"/>
      <c r="CA25" s="696"/>
      <c r="CB25" s="731"/>
      <c r="CD25" s="654" t="s">
        <v>297</v>
      </c>
      <c r="CE25" s="655"/>
      <c r="CF25" s="655"/>
      <c r="CG25" s="655"/>
      <c r="CH25" s="655"/>
      <c r="CI25" s="655"/>
      <c r="CJ25" s="655"/>
      <c r="CK25" s="655"/>
      <c r="CL25" s="655"/>
      <c r="CM25" s="655"/>
      <c r="CN25" s="655"/>
      <c r="CO25" s="655"/>
      <c r="CP25" s="655"/>
      <c r="CQ25" s="656"/>
      <c r="CR25" s="657">
        <v>875199</v>
      </c>
      <c r="CS25" s="670"/>
      <c r="CT25" s="670"/>
      <c r="CU25" s="670"/>
      <c r="CV25" s="670"/>
      <c r="CW25" s="670"/>
      <c r="CX25" s="670"/>
      <c r="CY25" s="671"/>
      <c r="CZ25" s="660">
        <v>15.5</v>
      </c>
      <c r="DA25" s="672"/>
      <c r="DB25" s="672"/>
      <c r="DC25" s="673"/>
      <c r="DD25" s="663">
        <v>812806</v>
      </c>
      <c r="DE25" s="670"/>
      <c r="DF25" s="670"/>
      <c r="DG25" s="670"/>
      <c r="DH25" s="670"/>
      <c r="DI25" s="670"/>
      <c r="DJ25" s="670"/>
      <c r="DK25" s="671"/>
      <c r="DL25" s="663">
        <v>757183</v>
      </c>
      <c r="DM25" s="670"/>
      <c r="DN25" s="670"/>
      <c r="DO25" s="670"/>
      <c r="DP25" s="670"/>
      <c r="DQ25" s="670"/>
      <c r="DR25" s="670"/>
      <c r="DS25" s="670"/>
      <c r="DT25" s="670"/>
      <c r="DU25" s="670"/>
      <c r="DV25" s="671"/>
      <c r="DW25" s="660">
        <v>20.5</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944</v>
      </c>
      <c r="S26" s="658"/>
      <c r="T26" s="658"/>
      <c r="U26" s="658"/>
      <c r="V26" s="658"/>
      <c r="W26" s="658"/>
      <c r="X26" s="658"/>
      <c r="Y26" s="659"/>
      <c r="Z26" s="695">
        <v>0</v>
      </c>
      <c r="AA26" s="695"/>
      <c r="AB26" s="695"/>
      <c r="AC26" s="695"/>
      <c r="AD26" s="696">
        <v>944</v>
      </c>
      <c r="AE26" s="696"/>
      <c r="AF26" s="696"/>
      <c r="AG26" s="696"/>
      <c r="AH26" s="696"/>
      <c r="AI26" s="696"/>
      <c r="AJ26" s="696"/>
      <c r="AK26" s="696"/>
      <c r="AL26" s="660">
        <v>0</v>
      </c>
      <c r="AM26" s="661"/>
      <c r="AN26" s="661"/>
      <c r="AO26" s="697"/>
      <c r="AP26" s="654" t="s">
        <v>299</v>
      </c>
      <c r="AQ26" s="735"/>
      <c r="AR26" s="735"/>
      <c r="AS26" s="735"/>
      <c r="AT26" s="735"/>
      <c r="AU26" s="735"/>
      <c r="AV26" s="735"/>
      <c r="AW26" s="735"/>
      <c r="AX26" s="735"/>
      <c r="AY26" s="735"/>
      <c r="AZ26" s="735"/>
      <c r="BA26" s="735"/>
      <c r="BB26" s="735"/>
      <c r="BC26" s="735"/>
      <c r="BD26" s="735"/>
      <c r="BE26" s="735"/>
      <c r="BF26" s="736"/>
      <c r="BG26" s="657" t="s">
        <v>132</v>
      </c>
      <c r="BH26" s="658"/>
      <c r="BI26" s="658"/>
      <c r="BJ26" s="658"/>
      <c r="BK26" s="658"/>
      <c r="BL26" s="658"/>
      <c r="BM26" s="658"/>
      <c r="BN26" s="659"/>
      <c r="BO26" s="695" t="s">
        <v>237</v>
      </c>
      <c r="BP26" s="695"/>
      <c r="BQ26" s="695"/>
      <c r="BR26" s="695"/>
      <c r="BS26" s="696" t="s">
        <v>237</v>
      </c>
      <c r="BT26" s="696"/>
      <c r="BU26" s="696"/>
      <c r="BV26" s="696"/>
      <c r="BW26" s="696"/>
      <c r="BX26" s="696"/>
      <c r="BY26" s="696"/>
      <c r="BZ26" s="696"/>
      <c r="CA26" s="696"/>
      <c r="CB26" s="731"/>
      <c r="CD26" s="654" t="s">
        <v>300</v>
      </c>
      <c r="CE26" s="655"/>
      <c r="CF26" s="655"/>
      <c r="CG26" s="655"/>
      <c r="CH26" s="655"/>
      <c r="CI26" s="655"/>
      <c r="CJ26" s="655"/>
      <c r="CK26" s="655"/>
      <c r="CL26" s="655"/>
      <c r="CM26" s="655"/>
      <c r="CN26" s="655"/>
      <c r="CO26" s="655"/>
      <c r="CP26" s="655"/>
      <c r="CQ26" s="656"/>
      <c r="CR26" s="657">
        <v>550746</v>
      </c>
      <c r="CS26" s="658"/>
      <c r="CT26" s="658"/>
      <c r="CU26" s="658"/>
      <c r="CV26" s="658"/>
      <c r="CW26" s="658"/>
      <c r="CX26" s="658"/>
      <c r="CY26" s="659"/>
      <c r="CZ26" s="660">
        <v>9.8000000000000007</v>
      </c>
      <c r="DA26" s="672"/>
      <c r="DB26" s="672"/>
      <c r="DC26" s="673"/>
      <c r="DD26" s="663">
        <v>509673</v>
      </c>
      <c r="DE26" s="658"/>
      <c r="DF26" s="658"/>
      <c r="DG26" s="658"/>
      <c r="DH26" s="658"/>
      <c r="DI26" s="658"/>
      <c r="DJ26" s="658"/>
      <c r="DK26" s="659"/>
      <c r="DL26" s="663" t="s">
        <v>237</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16130</v>
      </c>
      <c r="S27" s="658"/>
      <c r="T27" s="658"/>
      <c r="U27" s="658"/>
      <c r="V27" s="658"/>
      <c r="W27" s="658"/>
      <c r="X27" s="658"/>
      <c r="Y27" s="659"/>
      <c r="Z27" s="695">
        <v>0.3</v>
      </c>
      <c r="AA27" s="695"/>
      <c r="AB27" s="695"/>
      <c r="AC27" s="695"/>
      <c r="AD27" s="696" t="s">
        <v>132</v>
      </c>
      <c r="AE27" s="696"/>
      <c r="AF27" s="696"/>
      <c r="AG27" s="696"/>
      <c r="AH27" s="696"/>
      <c r="AI27" s="696"/>
      <c r="AJ27" s="696"/>
      <c r="AK27" s="696"/>
      <c r="AL27" s="660" t="s">
        <v>132</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1185611</v>
      </c>
      <c r="BH27" s="658"/>
      <c r="BI27" s="658"/>
      <c r="BJ27" s="658"/>
      <c r="BK27" s="658"/>
      <c r="BL27" s="658"/>
      <c r="BM27" s="658"/>
      <c r="BN27" s="659"/>
      <c r="BO27" s="695">
        <v>100</v>
      </c>
      <c r="BP27" s="695"/>
      <c r="BQ27" s="695"/>
      <c r="BR27" s="695"/>
      <c r="BS27" s="696" t="s">
        <v>237</v>
      </c>
      <c r="BT27" s="696"/>
      <c r="BU27" s="696"/>
      <c r="BV27" s="696"/>
      <c r="BW27" s="696"/>
      <c r="BX27" s="696"/>
      <c r="BY27" s="696"/>
      <c r="BZ27" s="696"/>
      <c r="CA27" s="696"/>
      <c r="CB27" s="731"/>
      <c r="CD27" s="654" t="s">
        <v>303</v>
      </c>
      <c r="CE27" s="655"/>
      <c r="CF27" s="655"/>
      <c r="CG27" s="655"/>
      <c r="CH27" s="655"/>
      <c r="CI27" s="655"/>
      <c r="CJ27" s="655"/>
      <c r="CK27" s="655"/>
      <c r="CL27" s="655"/>
      <c r="CM27" s="655"/>
      <c r="CN27" s="655"/>
      <c r="CO27" s="655"/>
      <c r="CP27" s="655"/>
      <c r="CQ27" s="656"/>
      <c r="CR27" s="657">
        <v>513073</v>
      </c>
      <c r="CS27" s="670"/>
      <c r="CT27" s="670"/>
      <c r="CU27" s="670"/>
      <c r="CV27" s="670"/>
      <c r="CW27" s="670"/>
      <c r="CX27" s="670"/>
      <c r="CY27" s="671"/>
      <c r="CZ27" s="660">
        <v>9.1</v>
      </c>
      <c r="DA27" s="672"/>
      <c r="DB27" s="672"/>
      <c r="DC27" s="673"/>
      <c r="DD27" s="663">
        <v>151773</v>
      </c>
      <c r="DE27" s="670"/>
      <c r="DF27" s="670"/>
      <c r="DG27" s="670"/>
      <c r="DH27" s="670"/>
      <c r="DI27" s="670"/>
      <c r="DJ27" s="670"/>
      <c r="DK27" s="671"/>
      <c r="DL27" s="663">
        <v>134867</v>
      </c>
      <c r="DM27" s="670"/>
      <c r="DN27" s="670"/>
      <c r="DO27" s="670"/>
      <c r="DP27" s="670"/>
      <c r="DQ27" s="670"/>
      <c r="DR27" s="670"/>
      <c r="DS27" s="670"/>
      <c r="DT27" s="670"/>
      <c r="DU27" s="670"/>
      <c r="DV27" s="671"/>
      <c r="DW27" s="660">
        <v>3.7</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60662</v>
      </c>
      <c r="S28" s="658"/>
      <c r="T28" s="658"/>
      <c r="U28" s="658"/>
      <c r="V28" s="658"/>
      <c r="W28" s="658"/>
      <c r="X28" s="658"/>
      <c r="Y28" s="659"/>
      <c r="Z28" s="695">
        <v>1</v>
      </c>
      <c r="AA28" s="695"/>
      <c r="AB28" s="695"/>
      <c r="AC28" s="695"/>
      <c r="AD28" s="696">
        <v>4627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531556</v>
      </c>
      <c r="CS28" s="658"/>
      <c r="CT28" s="658"/>
      <c r="CU28" s="658"/>
      <c r="CV28" s="658"/>
      <c r="CW28" s="658"/>
      <c r="CX28" s="658"/>
      <c r="CY28" s="659"/>
      <c r="CZ28" s="660">
        <v>9.4</v>
      </c>
      <c r="DA28" s="672"/>
      <c r="DB28" s="672"/>
      <c r="DC28" s="673"/>
      <c r="DD28" s="663">
        <v>531556</v>
      </c>
      <c r="DE28" s="658"/>
      <c r="DF28" s="658"/>
      <c r="DG28" s="658"/>
      <c r="DH28" s="658"/>
      <c r="DI28" s="658"/>
      <c r="DJ28" s="658"/>
      <c r="DK28" s="659"/>
      <c r="DL28" s="663">
        <v>531061</v>
      </c>
      <c r="DM28" s="658"/>
      <c r="DN28" s="658"/>
      <c r="DO28" s="658"/>
      <c r="DP28" s="658"/>
      <c r="DQ28" s="658"/>
      <c r="DR28" s="658"/>
      <c r="DS28" s="658"/>
      <c r="DT28" s="658"/>
      <c r="DU28" s="658"/>
      <c r="DV28" s="659"/>
      <c r="DW28" s="660">
        <v>14.4</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9105</v>
      </c>
      <c r="S29" s="658"/>
      <c r="T29" s="658"/>
      <c r="U29" s="658"/>
      <c r="V29" s="658"/>
      <c r="W29" s="658"/>
      <c r="X29" s="658"/>
      <c r="Y29" s="659"/>
      <c r="Z29" s="695">
        <v>0.2</v>
      </c>
      <c r="AA29" s="695"/>
      <c r="AB29" s="695"/>
      <c r="AC29" s="695"/>
      <c r="AD29" s="696" t="s">
        <v>237</v>
      </c>
      <c r="AE29" s="696"/>
      <c r="AF29" s="696"/>
      <c r="AG29" s="696"/>
      <c r="AH29" s="696"/>
      <c r="AI29" s="696"/>
      <c r="AJ29" s="696"/>
      <c r="AK29" s="696"/>
      <c r="AL29" s="660" t="s">
        <v>132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307</v>
      </c>
      <c r="CE29" s="677"/>
      <c r="CF29" s="654" t="s">
        <v>308</v>
      </c>
      <c r="CG29" s="655"/>
      <c r="CH29" s="655"/>
      <c r="CI29" s="655"/>
      <c r="CJ29" s="655"/>
      <c r="CK29" s="655"/>
      <c r="CL29" s="655"/>
      <c r="CM29" s="655"/>
      <c r="CN29" s="655"/>
      <c r="CO29" s="655"/>
      <c r="CP29" s="655"/>
      <c r="CQ29" s="656"/>
      <c r="CR29" s="657">
        <v>531556</v>
      </c>
      <c r="CS29" s="670"/>
      <c r="CT29" s="670"/>
      <c r="CU29" s="670"/>
      <c r="CV29" s="670"/>
      <c r="CW29" s="670"/>
      <c r="CX29" s="670"/>
      <c r="CY29" s="671"/>
      <c r="CZ29" s="660">
        <v>9.4</v>
      </c>
      <c r="DA29" s="672"/>
      <c r="DB29" s="672"/>
      <c r="DC29" s="673"/>
      <c r="DD29" s="663">
        <v>531556</v>
      </c>
      <c r="DE29" s="670"/>
      <c r="DF29" s="670"/>
      <c r="DG29" s="670"/>
      <c r="DH29" s="670"/>
      <c r="DI29" s="670"/>
      <c r="DJ29" s="670"/>
      <c r="DK29" s="671"/>
      <c r="DL29" s="663">
        <v>531061</v>
      </c>
      <c r="DM29" s="670"/>
      <c r="DN29" s="670"/>
      <c r="DO29" s="670"/>
      <c r="DP29" s="670"/>
      <c r="DQ29" s="670"/>
      <c r="DR29" s="670"/>
      <c r="DS29" s="670"/>
      <c r="DT29" s="670"/>
      <c r="DU29" s="670"/>
      <c r="DV29" s="671"/>
      <c r="DW29" s="660">
        <v>14.4</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724407</v>
      </c>
      <c r="S30" s="658"/>
      <c r="T30" s="658"/>
      <c r="U30" s="658"/>
      <c r="V30" s="658"/>
      <c r="W30" s="658"/>
      <c r="X30" s="658"/>
      <c r="Y30" s="659"/>
      <c r="Z30" s="695">
        <v>12.2</v>
      </c>
      <c r="AA30" s="695"/>
      <c r="AB30" s="695"/>
      <c r="AC30" s="695"/>
      <c r="AD30" s="696" t="s">
        <v>237</v>
      </c>
      <c r="AE30" s="696"/>
      <c r="AF30" s="696"/>
      <c r="AG30" s="696"/>
      <c r="AH30" s="696"/>
      <c r="AI30" s="696"/>
      <c r="AJ30" s="696"/>
      <c r="AK30" s="696"/>
      <c r="AL30" s="660" t="s">
        <v>141</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310</v>
      </c>
      <c r="BH30" s="729"/>
      <c r="BI30" s="729"/>
      <c r="BJ30" s="729"/>
      <c r="BK30" s="729"/>
      <c r="BL30" s="729"/>
      <c r="BM30" s="729"/>
      <c r="BN30" s="729"/>
      <c r="BO30" s="729"/>
      <c r="BP30" s="729"/>
      <c r="BQ30" s="730"/>
      <c r="BR30" s="709" t="s">
        <v>311</v>
      </c>
      <c r="BS30" s="729"/>
      <c r="BT30" s="729"/>
      <c r="BU30" s="729"/>
      <c r="BV30" s="729"/>
      <c r="BW30" s="729"/>
      <c r="BX30" s="729"/>
      <c r="BY30" s="729"/>
      <c r="BZ30" s="729"/>
      <c r="CA30" s="729"/>
      <c r="CB30" s="730"/>
      <c r="CD30" s="678"/>
      <c r="CE30" s="679"/>
      <c r="CF30" s="654" t="s">
        <v>312</v>
      </c>
      <c r="CG30" s="655"/>
      <c r="CH30" s="655"/>
      <c r="CI30" s="655"/>
      <c r="CJ30" s="655"/>
      <c r="CK30" s="655"/>
      <c r="CL30" s="655"/>
      <c r="CM30" s="655"/>
      <c r="CN30" s="655"/>
      <c r="CO30" s="655"/>
      <c r="CP30" s="655"/>
      <c r="CQ30" s="656"/>
      <c r="CR30" s="657">
        <v>514114</v>
      </c>
      <c r="CS30" s="658"/>
      <c r="CT30" s="658"/>
      <c r="CU30" s="658"/>
      <c r="CV30" s="658"/>
      <c r="CW30" s="658"/>
      <c r="CX30" s="658"/>
      <c r="CY30" s="659"/>
      <c r="CZ30" s="660">
        <v>9.1</v>
      </c>
      <c r="DA30" s="672"/>
      <c r="DB30" s="672"/>
      <c r="DC30" s="673"/>
      <c r="DD30" s="663">
        <v>514114</v>
      </c>
      <c r="DE30" s="658"/>
      <c r="DF30" s="658"/>
      <c r="DG30" s="658"/>
      <c r="DH30" s="658"/>
      <c r="DI30" s="658"/>
      <c r="DJ30" s="658"/>
      <c r="DK30" s="659"/>
      <c r="DL30" s="663">
        <v>513619</v>
      </c>
      <c r="DM30" s="658"/>
      <c r="DN30" s="658"/>
      <c r="DO30" s="658"/>
      <c r="DP30" s="658"/>
      <c r="DQ30" s="658"/>
      <c r="DR30" s="658"/>
      <c r="DS30" s="658"/>
      <c r="DT30" s="658"/>
      <c r="DU30" s="658"/>
      <c r="DV30" s="659"/>
      <c r="DW30" s="660">
        <v>13.9</v>
      </c>
      <c r="DX30" s="672"/>
      <c r="DY30" s="672"/>
      <c r="DZ30" s="672"/>
      <c r="EA30" s="672"/>
      <c r="EB30" s="672"/>
      <c r="EC30" s="684"/>
    </row>
    <row r="31" spans="2:133" ht="11.25" customHeight="1" x14ac:dyDescent="0.2">
      <c r="B31" s="732" t="s">
        <v>313</v>
      </c>
      <c r="C31" s="733"/>
      <c r="D31" s="733"/>
      <c r="E31" s="733"/>
      <c r="F31" s="733"/>
      <c r="G31" s="733"/>
      <c r="H31" s="733"/>
      <c r="I31" s="733"/>
      <c r="J31" s="733"/>
      <c r="K31" s="733"/>
      <c r="L31" s="733"/>
      <c r="M31" s="733"/>
      <c r="N31" s="733"/>
      <c r="O31" s="733"/>
      <c r="P31" s="733"/>
      <c r="Q31" s="734"/>
      <c r="R31" s="657" t="s">
        <v>237</v>
      </c>
      <c r="S31" s="658"/>
      <c r="T31" s="658"/>
      <c r="U31" s="658"/>
      <c r="V31" s="658"/>
      <c r="W31" s="658"/>
      <c r="X31" s="658"/>
      <c r="Y31" s="659"/>
      <c r="Z31" s="695" t="s">
        <v>132</v>
      </c>
      <c r="AA31" s="695"/>
      <c r="AB31" s="695"/>
      <c r="AC31" s="695"/>
      <c r="AD31" s="696" t="s">
        <v>141</v>
      </c>
      <c r="AE31" s="696"/>
      <c r="AF31" s="696"/>
      <c r="AG31" s="696"/>
      <c r="AH31" s="696"/>
      <c r="AI31" s="696"/>
      <c r="AJ31" s="696"/>
      <c r="AK31" s="696"/>
      <c r="AL31" s="660" t="s">
        <v>141</v>
      </c>
      <c r="AM31" s="661"/>
      <c r="AN31" s="661"/>
      <c r="AO31" s="697"/>
      <c r="AP31" s="723" t="s">
        <v>314</v>
      </c>
      <c r="AQ31" s="724"/>
      <c r="AR31" s="724"/>
      <c r="AS31" s="724"/>
      <c r="AT31" s="725" t="s">
        <v>315</v>
      </c>
      <c r="AU31" s="218"/>
      <c r="AV31" s="218"/>
      <c r="AW31" s="218"/>
      <c r="AX31" s="715" t="s">
        <v>191</v>
      </c>
      <c r="AY31" s="716"/>
      <c r="AZ31" s="716"/>
      <c r="BA31" s="716"/>
      <c r="BB31" s="716"/>
      <c r="BC31" s="716"/>
      <c r="BD31" s="716"/>
      <c r="BE31" s="716"/>
      <c r="BF31" s="717"/>
      <c r="BG31" s="719">
        <v>98</v>
      </c>
      <c r="BH31" s="720"/>
      <c r="BI31" s="720"/>
      <c r="BJ31" s="720"/>
      <c r="BK31" s="720"/>
      <c r="BL31" s="720"/>
      <c r="BM31" s="721">
        <v>94.1</v>
      </c>
      <c r="BN31" s="720"/>
      <c r="BO31" s="720"/>
      <c r="BP31" s="720"/>
      <c r="BQ31" s="722"/>
      <c r="BR31" s="719">
        <v>99.2</v>
      </c>
      <c r="BS31" s="720"/>
      <c r="BT31" s="720"/>
      <c r="BU31" s="720"/>
      <c r="BV31" s="720"/>
      <c r="BW31" s="720"/>
      <c r="BX31" s="721">
        <v>95.3</v>
      </c>
      <c r="BY31" s="720"/>
      <c r="BZ31" s="720"/>
      <c r="CA31" s="720"/>
      <c r="CB31" s="722"/>
      <c r="CD31" s="678"/>
      <c r="CE31" s="679"/>
      <c r="CF31" s="654" t="s">
        <v>316</v>
      </c>
      <c r="CG31" s="655"/>
      <c r="CH31" s="655"/>
      <c r="CI31" s="655"/>
      <c r="CJ31" s="655"/>
      <c r="CK31" s="655"/>
      <c r="CL31" s="655"/>
      <c r="CM31" s="655"/>
      <c r="CN31" s="655"/>
      <c r="CO31" s="655"/>
      <c r="CP31" s="655"/>
      <c r="CQ31" s="656"/>
      <c r="CR31" s="657">
        <v>17442</v>
      </c>
      <c r="CS31" s="670"/>
      <c r="CT31" s="670"/>
      <c r="CU31" s="670"/>
      <c r="CV31" s="670"/>
      <c r="CW31" s="670"/>
      <c r="CX31" s="670"/>
      <c r="CY31" s="671"/>
      <c r="CZ31" s="660">
        <v>0.3</v>
      </c>
      <c r="DA31" s="672"/>
      <c r="DB31" s="672"/>
      <c r="DC31" s="673"/>
      <c r="DD31" s="663">
        <v>17442</v>
      </c>
      <c r="DE31" s="670"/>
      <c r="DF31" s="670"/>
      <c r="DG31" s="670"/>
      <c r="DH31" s="670"/>
      <c r="DI31" s="670"/>
      <c r="DJ31" s="670"/>
      <c r="DK31" s="671"/>
      <c r="DL31" s="663">
        <v>17442</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408992</v>
      </c>
      <c r="S32" s="658"/>
      <c r="T32" s="658"/>
      <c r="U32" s="658"/>
      <c r="V32" s="658"/>
      <c r="W32" s="658"/>
      <c r="X32" s="658"/>
      <c r="Y32" s="659"/>
      <c r="Z32" s="695">
        <v>6.9</v>
      </c>
      <c r="AA32" s="695"/>
      <c r="AB32" s="695"/>
      <c r="AC32" s="695"/>
      <c r="AD32" s="696" t="s">
        <v>237</v>
      </c>
      <c r="AE32" s="696"/>
      <c r="AF32" s="696"/>
      <c r="AG32" s="696"/>
      <c r="AH32" s="696"/>
      <c r="AI32" s="696"/>
      <c r="AJ32" s="696"/>
      <c r="AK32" s="696"/>
      <c r="AL32" s="660" t="s">
        <v>237</v>
      </c>
      <c r="AM32" s="661"/>
      <c r="AN32" s="661"/>
      <c r="AO32" s="697"/>
      <c r="AP32" s="698"/>
      <c r="AQ32" s="699"/>
      <c r="AR32" s="699"/>
      <c r="AS32" s="699"/>
      <c r="AT32" s="726"/>
      <c r="AU32" s="214" t="s">
        <v>318</v>
      </c>
      <c r="AX32" s="654" t="s">
        <v>319</v>
      </c>
      <c r="AY32" s="655"/>
      <c r="AZ32" s="655"/>
      <c r="BA32" s="655"/>
      <c r="BB32" s="655"/>
      <c r="BC32" s="655"/>
      <c r="BD32" s="655"/>
      <c r="BE32" s="655"/>
      <c r="BF32" s="656"/>
      <c r="BG32" s="728">
        <v>98.8</v>
      </c>
      <c r="BH32" s="670"/>
      <c r="BI32" s="670"/>
      <c r="BJ32" s="670"/>
      <c r="BK32" s="670"/>
      <c r="BL32" s="670"/>
      <c r="BM32" s="661">
        <v>96.4</v>
      </c>
      <c r="BN32" s="670"/>
      <c r="BO32" s="670"/>
      <c r="BP32" s="670"/>
      <c r="BQ32" s="693"/>
      <c r="BR32" s="728">
        <v>98.9</v>
      </c>
      <c r="BS32" s="670"/>
      <c r="BT32" s="670"/>
      <c r="BU32" s="670"/>
      <c r="BV32" s="670"/>
      <c r="BW32" s="670"/>
      <c r="BX32" s="661">
        <v>96.6</v>
      </c>
      <c r="BY32" s="670"/>
      <c r="BZ32" s="670"/>
      <c r="CA32" s="670"/>
      <c r="CB32" s="693"/>
      <c r="CD32" s="680"/>
      <c r="CE32" s="681"/>
      <c r="CF32" s="654" t="s">
        <v>320</v>
      </c>
      <c r="CG32" s="655"/>
      <c r="CH32" s="655"/>
      <c r="CI32" s="655"/>
      <c r="CJ32" s="655"/>
      <c r="CK32" s="655"/>
      <c r="CL32" s="655"/>
      <c r="CM32" s="655"/>
      <c r="CN32" s="655"/>
      <c r="CO32" s="655"/>
      <c r="CP32" s="655"/>
      <c r="CQ32" s="656"/>
      <c r="CR32" s="657" t="s">
        <v>132</v>
      </c>
      <c r="CS32" s="658"/>
      <c r="CT32" s="658"/>
      <c r="CU32" s="658"/>
      <c r="CV32" s="658"/>
      <c r="CW32" s="658"/>
      <c r="CX32" s="658"/>
      <c r="CY32" s="659"/>
      <c r="CZ32" s="660" t="s">
        <v>132</v>
      </c>
      <c r="DA32" s="672"/>
      <c r="DB32" s="672"/>
      <c r="DC32" s="673"/>
      <c r="DD32" s="663" t="s">
        <v>132</v>
      </c>
      <c r="DE32" s="658"/>
      <c r="DF32" s="658"/>
      <c r="DG32" s="658"/>
      <c r="DH32" s="658"/>
      <c r="DI32" s="658"/>
      <c r="DJ32" s="658"/>
      <c r="DK32" s="659"/>
      <c r="DL32" s="663" t="s">
        <v>237</v>
      </c>
      <c r="DM32" s="658"/>
      <c r="DN32" s="658"/>
      <c r="DO32" s="658"/>
      <c r="DP32" s="658"/>
      <c r="DQ32" s="658"/>
      <c r="DR32" s="658"/>
      <c r="DS32" s="658"/>
      <c r="DT32" s="658"/>
      <c r="DU32" s="658"/>
      <c r="DV32" s="659"/>
      <c r="DW32" s="660" t="s">
        <v>132</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9573</v>
      </c>
      <c r="S33" s="658"/>
      <c r="T33" s="658"/>
      <c r="U33" s="658"/>
      <c r="V33" s="658"/>
      <c r="W33" s="658"/>
      <c r="X33" s="658"/>
      <c r="Y33" s="659"/>
      <c r="Z33" s="695">
        <v>0.2</v>
      </c>
      <c r="AA33" s="695"/>
      <c r="AB33" s="695"/>
      <c r="AC33" s="695"/>
      <c r="AD33" s="696" t="s">
        <v>132</v>
      </c>
      <c r="AE33" s="696"/>
      <c r="AF33" s="696"/>
      <c r="AG33" s="696"/>
      <c r="AH33" s="696"/>
      <c r="AI33" s="696"/>
      <c r="AJ33" s="696"/>
      <c r="AK33" s="696"/>
      <c r="AL33" s="660" t="s">
        <v>132</v>
      </c>
      <c r="AM33" s="661"/>
      <c r="AN33" s="661"/>
      <c r="AO33" s="697"/>
      <c r="AP33" s="700"/>
      <c r="AQ33" s="701"/>
      <c r="AR33" s="701"/>
      <c r="AS33" s="701"/>
      <c r="AT33" s="727"/>
      <c r="AU33" s="219"/>
      <c r="AV33" s="219"/>
      <c r="AW33" s="219"/>
      <c r="AX33" s="638" t="s">
        <v>322</v>
      </c>
      <c r="AY33" s="639"/>
      <c r="AZ33" s="639"/>
      <c r="BA33" s="639"/>
      <c r="BB33" s="639"/>
      <c r="BC33" s="639"/>
      <c r="BD33" s="639"/>
      <c r="BE33" s="639"/>
      <c r="BF33" s="640"/>
      <c r="BG33" s="718">
        <v>97.3</v>
      </c>
      <c r="BH33" s="642"/>
      <c r="BI33" s="642"/>
      <c r="BJ33" s="642"/>
      <c r="BK33" s="642"/>
      <c r="BL33" s="642"/>
      <c r="BM33" s="688">
        <v>91.9</v>
      </c>
      <c r="BN33" s="642"/>
      <c r="BO33" s="642"/>
      <c r="BP33" s="642"/>
      <c r="BQ33" s="705"/>
      <c r="BR33" s="718">
        <v>99.3</v>
      </c>
      <c r="BS33" s="642"/>
      <c r="BT33" s="642"/>
      <c r="BU33" s="642"/>
      <c r="BV33" s="642"/>
      <c r="BW33" s="642"/>
      <c r="BX33" s="688">
        <v>93.8</v>
      </c>
      <c r="BY33" s="642"/>
      <c r="BZ33" s="642"/>
      <c r="CA33" s="642"/>
      <c r="CB33" s="705"/>
      <c r="CD33" s="654" t="s">
        <v>323</v>
      </c>
      <c r="CE33" s="655"/>
      <c r="CF33" s="655"/>
      <c r="CG33" s="655"/>
      <c r="CH33" s="655"/>
      <c r="CI33" s="655"/>
      <c r="CJ33" s="655"/>
      <c r="CK33" s="655"/>
      <c r="CL33" s="655"/>
      <c r="CM33" s="655"/>
      <c r="CN33" s="655"/>
      <c r="CO33" s="655"/>
      <c r="CP33" s="655"/>
      <c r="CQ33" s="656"/>
      <c r="CR33" s="657">
        <v>2924973</v>
      </c>
      <c r="CS33" s="670"/>
      <c r="CT33" s="670"/>
      <c r="CU33" s="670"/>
      <c r="CV33" s="670"/>
      <c r="CW33" s="670"/>
      <c r="CX33" s="670"/>
      <c r="CY33" s="671"/>
      <c r="CZ33" s="660">
        <v>51.9</v>
      </c>
      <c r="DA33" s="672"/>
      <c r="DB33" s="672"/>
      <c r="DC33" s="673"/>
      <c r="DD33" s="663">
        <v>2356971</v>
      </c>
      <c r="DE33" s="670"/>
      <c r="DF33" s="670"/>
      <c r="DG33" s="670"/>
      <c r="DH33" s="670"/>
      <c r="DI33" s="670"/>
      <c r="DJ33" s="670"/>
      <c r="DK33" s="671"/>
      <c r="DL33" s="663">
        <v>1831989</v>
      </c>
      <c r="DM33" s="670"/>
      <c r="DN33" s="670"/>
      <c r="DO33" s="670"/>
      <c r="DP33" s="670"/>
      <c r="DQ33" s="670"/>
      <c r="DR33" s="670"/>
      <c r="DS33" s="670"/>
      <c r="DT33" s="670"/>
      <c r="DU33" s="670"/>
      <c r="DV33" s="671"/>
      <c r="DW33" s="660">
        <v>49.7</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15419</v>
      </c>
      <c r="S34" s="658"/>
      <c r="T34" s="658"/>
      <c r="U34" s="658"/>
      <c r="V34" s="658"/>
      <c r="W34" s="658"/>
      <c r="X34" s="658"/>
      <c r="Y34" s="659"/>
      <c r="Z34" s="695">
        <v>0.3</v>
      </c>
      <c r="AA34" s="695"/>
      <c r="AB34" s="695"/>
      <c r="AC34" s="695"/>
      <c r="AD34" s="696" t="s">
        <v>237</v>
      </c>
      <c r="AE34" s="696"/>
      <c r="AF34" s="696"/>
      <c r="AG34" s="696"/>
      <c r="AH34" s="696"/>
      <c r="AI34" s="696"/>
      <c r="AJ34" s="696"/>
      <c r="AK34" s="696"/>
      <c r="AL34" s="660" t="s">
        <v>237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1035175</v>
      </c>
      <c r="CS34" s="658"/>
      <c r="CT34" s="658"/>
      <c r="CU34" s="658"/>
      <c r="CV34" s="658"/>
      <c r="CW34" s="658"/>
      <c r="CX34" s="658"/>
      <c r="CY34" s="659"/>
      <c r="CZ34" s="660">
        <v>18.399999999999999</v>
      </c>
      <c r="DA34" s="672"/>
      <c r="DB34" s="672"/>
      <c r="DC34" s="673"/>
      <c r="DD34" s="663">
        <v>820103</v>
      </c>
      <c r="DE34" s="658"/>
      <c r="DF34" s="658"/>
      <c r="DG34" s="658"/>
      <c r="DH34" s="658"/>
      <c r="DI34" s="658"/>
      <c r="DJ34" s="658"/>
      <c r="DK34" s="659"/>
      <c r="DL34" s="663">
        <v>601399</v>
      </c>
      <c r="DM34" s="658"/>
      <c r="DN34" s="658"/>
      <c r="DO34" s="658"/>
      <c r="DP34" s="658"/>
      <c r="DQ34" s="658"/>
      <c r="DR34" s="658"/>
      <c r="DS34" s="658"/>
      <c r="DT34" s="658"/>
      <c r="DU34" s="658"/>
      <c r="DV34" s="659"/>
      <c r="DW34" s="660">
        <v>16.3</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85319</v>
      </c>
      <c r="S35" s="658"/>
      <c r="T35" s="658"/>
      <c r="U35" s="658"/>
      <c r="V35" s="658"/>
      <c r="W35" s="658"/>
      <c r="X35" s="658"/>
      <c r="Y35" s="659"/>
      <c r="Z35" s="695">
        <v>1.4</v>
      </c>
      <c r="AA35" s="695"/>
      <c r="AB35" s="695"/>
      <c r="AC35" s="695"/>
      <c r="AD35" s="696" t="s">
        <v>237</v>
      </c>
      <c r="AE35" s="696"/>
      <c r="AF35" s="696"/>
      <c r="AG35" s="696"/>
      <c r="AH35" s="696"/>
      <c r="AI35" s="696"/>
      <c r="AJ35" s="696"/>
      <c r="AK35" s="696"/>
      <c r="AL35" s="660" t="s">
        <v>132</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29629</v>
      </c>
      <c r="CS35" s="670"/>
      <c r="CT35" s="670"/>
      <c r="CU35" s="670"/>
      <c r="CV35" s="670"/>
      <c r="CW35" s="670"/>
      <c r="CX35" s="670"/>
      <c r="CY35" s="671"/>
      <c r="CZ35" s="660">
        <v>0.5</v>
      </c>
      <c r="DA35" s="672"/>
      <c r="DB35" s="672"/>
      <c r="DC35" s="673"/>
      <c r="DD35" s="663">
        <v>19127</v>
      </c>
      <c r="DE35" s="670"/>
      <c r="DF35" s="670"/>
      <c r="DG35" s="670"/>
      <c r="DH35" s="670"/>
      <c r="DI35" s="670"/>
      <c r="DJ35" s="670"/>
      <c r="DK35" s="671"/>
      <c r="DL35" s="663">
        <v>19127</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238992</v>
      </c>
      <c r="S36" s="658"/>
      <c r="T36" s="658"/>
      <c r="U36" s="658"/>
      <c r="V36" s="658"/>
      <c r="W36" s="658"/>
      <c r="X36" s="658"/>
      <c r="Y36" s="659"/>
      <c r="Z36" s="695">
        <v>4</v>
      </c>
      <c r="AA36" s="695"/>
      <c r="AB36" s="695"/>
      <c r="AC36" s="695"/>
      <c r="AD36" s="696" t="s">
        <v>237</v>
      </c>
      <c r="AE36" s="696"/>
      <c r="AF36" s="696"/>
      <c r="AG36" s="696"/>
      <c r="AH36" s="696"/>
      <c r="AI36" s="696"/>
      <c r="AJ36" s="696"/>
      <c r="AK36" s="696"/>
      <c r="AL36" s="660" t="s">
        <v>132</v>
      </c>
      <c r="AM36" s="661"/>
      <c r="AN36" s="661"/>
      <c r="AO36" s="697"/>
      <c r="AP36" s="222"/>
      <c r="AQ36" s="706" t="s">
        <v>331</v>
      </c>
      <c r="AR36" s="707"/>
      <c r="AS36" s="707"/>
      <c r="AT36" s="707"/>
      <c r="AU36" s="707"/>
      <c r="AV36" s="707"/>
      <c r="AW36" s="707"/>
      <c r="AX36" s="707"/>
      <c r="AY36" s="708"/>
      <c r="AZ36" s="712">
        <v>565395</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101227</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1288637</v>
      </c>
      <c r="CS36" s="658"/>
      <c r="CT36" s="658"/>
      <c r="CU36" s="658"/>
      <c r="CV36" s="658"/>
      <c r="CW36" s="658"/>
      <c r="CX36" s="658"/>
      <c r="CY36" s="659"/>
      <c r="CZ36" s="660">
        <v>22.9</v>
      </c>
      <c r="DA36" s="672"/>
      <c r="DB36" s="672"/>
      <c r="DC36" s="673"/>
      <c r="DD36" s="663">
        <v>1048340</v>
      </c>
      <c r="DE36" s="658"/>
      <c r="DF36" s="658"/>
      <c r="DG36" s="658"/>
      <c r="DH36" s="658"/>
      <c r="DI36" s="658"/>
      <c r="DJ36" s="658"/>
      <c r="DK36" s="659"/>
      <c r="DL36" s="663">
        <v>926684</v>
      </c>
      <c r="DM36" s="658"/>
      <c r="DN36" s="658"/>
      <c r="DO36" s="658"/>
      <c r="DP36" s="658"/>
      <c r="DQ36" s="658"/>
      <c r="DR36" s="658"/>
      <c r="DS36" s="658"/>
      <c r="DT36" s="658"/>
      <c r="DU36" s="658"/>
      <c r="DV36" s="659"/>
      <c r="DW36" s="660">
        <v>25.1</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62743</v>
      </c>
      <c r="S37" s="658"/>
      <c r="T37" s="658"/>
      <c r="U37" s="658"/>
      <c r="V37" s="658"/>
      <c r="W37" s="658"/>
      <c r="X37" s="658"/>
      <c r="Y37" s="659"/>
      <c r="Z37" s="695">
        <v>1.1000000000000001</v>
      </c>
      <c r="AA37" s="695"/>
      <c r="AB37" s="695"/>
      <c r="AC37" s="695"/>
      <c r="AD37" s="696">
        <v>57</v>
      </c>
      <c r="AE37" s="696"/>
      <c r="AF37" s="696"/>
      <c r="AG37" s="696"/>
      <c r="AH37" s="696"/>
      <c r="AI37" s="696"/>
      <c r="AJ37" s="696"/>
      <c r="AK37" s="696"/>
      <c r="AL37" s="660">
        <v>0</v>
      </c>
      <c r="AM37" s="661"/>
      <c r="AN37" s="661"/>
      <c r="AO37" s="697"/>
      <c r="AQ37" s="690" t="s">
        <v>335</v>
      </c>
      <c r="AR37" s="691"/>
      <c r="AS37" s="691"/>
      <c r="AT37" s="691"/>
      <c r="AU37" s="691"/>
      <c r="AV37" s="691"/>
      <c r="AW37" s="691"/>
      <c r="AX37" s="691"/>
      <c r="AY37" s="692"/>
      <c r="AZ37" s="657">
        <v>154267</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101227</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339619</v>
      </c>
      <c r="CS37" s="670"/>
      <c r="CT37" s="670"/>
      <c r="CU37" s="670"/>
      <c r="CV37" s="670"/>
      <c r="CW37" s="670"/>
      <c r="CX37" s="670"/>
      <c r="CY37" s="671"/>
      <c r="CZ37" s="660">
        <v>6</v>
      </c>
      <c r="DA37" s="672"/>
      <c r="DB37" s="672"/>
      <c r="DC37" s="673"/>
      <c r="DD37" s="663">
        <v>339619</v>
      </c>
      <c r="DE37" s="670"/>
      <c r="DF37" s="670"/>
      <c r="DG37" s="670"/>
      <c r="DH37" s="670"/>
      <c r="DI37" s="670"/>
      <c r="DJ37" s="670"/>
      <c r="DK37" s="671"/>
      <c r="DL37" s="663">
        <v>339519</v>
      </c>
      <c r="DM37" s="670"/>
      <c r="DN37" s="670"/>
      <c r="DO37" s="670"/>
      <c r="DP37" s="670"/>
      <c r="DQ37" s="670"/>
      <c r="DR37" s="670"/>
      <c r="DS37" s="670"/>
      <c r="DT37" s="670"/>
      <c r="DU37" s="670"/>
      <c r="DV37" s="671"/>
      <c r="DW37" s="660">
        <v>9.1999999999999993</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v>368712</v>
      </c>
      <c r="S38" s="658"/>
      <c r="T38" s="658"/>
      <c r="U38" s="658"/>
      <c r="V38" s="658"/>
      <c r="W38" s="658"/>
      <c r="X38" s="658"/>
      <c r="Y38" s="659"/>
      <c r="Z38" s="695">
        <v>6.2</v>
      </c>
      <c r="AA38" s="695"/>
      <c r="AB38" s="695"/>
      <c r="AC38" s="695"/>
      <c r="AD38" s="696" t="s">
        <v>237</v>
      </c>
      <c r="AE38" s="696"/>
      <c r="AF38" s="696"/>
      <c r="AG38" s="696"/>
      <c r="AH38" s="696"/>
      <c r="AI38" s="696"/>
      <c r="AJ38" s="696"/>
      <c r="AK38" s="696"/>
      <c r="AL38" s="660" t="s">
        <v>132</v>
      </c>
      <c r="AM38" s="661"/>
      <c r="AN38" s="661"/>
      <c r="AO38" s="697"/>
      <c r="AQ38" s="690" t="s">
        <v>339</v>
      </c>
      <c r="AR38" s="691"/>
      <c r="AS38" s="691"/>
      <c r="AT38" s="691"/>
      <c r="AU38" s="691"/>
      <c r="AV38" s="691"/>
      <c r="AW38" s="691"/>
      <c r="AX38" s="691"/>
      <c r="AY38" s="692"/>
      <c r="AZ38" s="657">
        <v>48912</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1328</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362216</v>
      </c>
      <c r="CS38" s="658"/>
      <c r="CT38" s="658"/>
      <c r="CU38" s="658"/>
      <c r="CV38" s="658"/>
      <c r="CW38" s="658"/>
      <c r="CX38" s="658"/>
      <c r="CY38" s="659"/>
      <c r="CZ38" s="660">
        <v>6.4</v>
      </c>
      <c r="DA38" s="672"/>
      <c r="DB38" s="672"/>
      <c r="DC38" s="673"/>
      <c r="DD38" s="663">
        <v>275343</v>
      </c>
      <c r="DE38" s="658"/>
      <c r="DF38" s="658"/>
      <c r="DG38" s="658"/>
      <c r="DH38" s="658"/>
      <c r="DI38" s="658"/>
      <c r="DJ38" s="658"/>
      <c r="DK38" s="659"/>
      <c r="DL38" s="663">
        <v>275063</v>
      </c>
      <c r="DM38" s="658"/>
      <c r="DN38" s="658"/>
      <c r="DO38" s="658"/>
      <c r="DP38" s="658"/>
      <c r="DQ38" s="658"/>
      <c r="DR38" s="658"/>
      <c r="DS38" s="658"/>
      <c r="DT38" s="658"/>
      <c r="DU38" s="658"/>
      <c r="DV38" s="659"/>
      <c r="DW38" s="660">
        <v>7.5</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237</v>
      </c>
      <c r="S39" s="658"/>
      <c r="T39" s="658"/>
      <c r="U39" s="658"/>
      <c r="V39" s="658"/>
      <c r="W39" s="658"/>
      <c r="X39" s="658"/>
      <c r="Y39" s="659"/>
      <c r="Z39" s="695" t="s">
        <v>237</v>
      </c>
      <c r="AA39" s="695"/>
      <c r="AB39" s="695"/>
      <c r="AC39" s="695"/>
      <c r="AD39" s="696" t="s">
        <v>132</v>
      </c>
      <c r="AE39" s="696"/>
      <c r="AF39" s="696"/>
      <c r="AG39" s="696"/>
      <c r="AH39" s="696"/>
      <c r="AI39" s="696"/>
      <c r="AJ39" s="696"/>
      <c r="AK39" s="696"/>
      <c r="AL39" s="660" t="s">
        <v>132</v>
      </c>
      <c r="AM39" s="661"/>
      <c r="AN39" s="661"/>
      <c r="AO39" s="697"/>
      <c r="AQ39" s="690" t="s">
        <v>343</v>
      </c>
      <c r="AR39" s="691"/>
      <c r="AS39" s="691"/>
      <c r="AT39" s="691"/>
      <c r="AU39" s="691"/>
      <c r="AV39" s="691"/>
      <c r="AW39" s="691"/>
      <c r="AX39" s="691"/>
      <c r="AY39" s="692"/>
      <c r="AZ39" s="657">
        <v>22795</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2100</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193600</v>
      </c>
      <c r="CS39" s="670"/>
      <c r="CT39" s="670"/>
      <c r="CU39" s="670"/>
      <c r="CV39" s="670"/>
      <c r="CW39" s="670"/>
      <c r="CX39" s="670"/>
      <c r="CY39" s="671"/>
      <c r="CZ39" s="660">
        <v>3.4</v>
      </c>
      <c r="DA39" s="672"/>
      <c r="DB39" s="672"/>
      <c r="DC39" s="673"/>
      <c r="DD39" s="663">
        <v>178342</v>
      </c>
      <c r="DE39" s="670"/>
      <c r="DF39" s="670"/>
      <c r="DG39" s="670"/>
      <c r="DH39" s="670"/>
      <c r="DI39" s="670"/>
      <c r="DJ39" s="670"/>
      <c r="DK39" s="671"/>
      <c r="DL39" s="663" t="s">
        <v>237</v>
      </c>
      <c r="DM39" s="670"/>
      <c r="DN39" s="670"/>
      <c r="DO39" s="670"/>
      <c r="DP39" s="670"/>
      <c r="DQ39" s="670"/>
      <c r="DR39" s="670"/>
      <c r="DS39" s="670"/>
      <c r="DT39" s="670"/>
      <c r="DU39" s="670"/>
      <c r="DV39" s="671"/>
      <c r="DW39" s="660" t="s">
        <v>237</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v>41412</v>
      </c>
      <c r="S40" s="658"/>
      <c r="T40" s="658"/>
      <c r="U40" s="658"/>
      <c r="V40" s="658"/>
      <c r="W40" s="658"/>
      <c r="X40" s="658"/>
      <c r="Y40" s="659"/>
      <c r="Z40" s="695">
        <v>0.7</v>
      </c>
      <c r="AA40" s="695"/>
      <c r="AB40" s="695"/>
      <c r="AC40" s="695"/>
      <c r="AD40" s="696" t="s">
        <v>237</v>
      </c>
      <c r="AE40" s="696"/>
      <c r="AF40" s="696"/>
      <c r="AG40" s="696"/>
      <c r="AH40" s="696"/>
      <c r="AI40" s="696"/>
      <c r="AJ40" s="696"/>
      <c r="AK40" s="696"/>
      <c r="AL40" s="660" t="s">
        <v>237</v>
      </c>
      <c r="AM40" s="661"/>
      <c r="AN40" s="661"/>
      <c r="AO40" s="697"/>
      <c r="AQ40" s="690" t="s">
        <v>347</v>
      </c>
      <c r="AR40" s="691"/>
      <c r="AS40" s="691"/>
      <c r="AT40" s="691"/>
      <c r="AU40" s="691"/>
      <c r="AV40" s="691"/>
      <c r="AW40" s="691"/>
      <c r="AX40" s="691"/>
      <c r="AY40" s="692"/>
      <c r="AZ40" s="657" t="s">
        <v>132</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83</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15716</v>
      </c>
      <c r="CS40" s="658"/>
      <c r="CT40" s="658"/>
      <c r="CU40" s="658"/>
      <c r="CV40" s="658"/>
      <c r="CW40" s="658"/>
      <c r="CX40" s="658"/>
      <c r="CY40" s="659"/>
      <c r="CZ40" s="660">
        <v>0.3</v>
      </c>
      <c r="DA40" s="672"/>
      <c r="DB40" s="672"/>
      <c r="DC40" s="673"/>
      <c r="DD40" s="663">
        <v>15716</v>
      </c>
      <c r="DE40" s="658"/>
      <c r="DF40" s="658"/>
      <c r="DG40" s="658"/>
      <c r="DH40" s="658"/>
      <c r="DI40" s="658"/>
      <c r="DJ40" s="658"/>
      <c r="DK40" s="659"/>
      <c r="DL40" s="663">
        <v>9716</v>
      </c>
      <c r="DM40" s="658"/>
      <c r="DN40" s="658"/>
      <c r="DO40" s="658"/>
      <c r="DP40" s="658"/>
      <c r="DQ40" s="658"/>
      <c r="DR40" s="658"/>
      <c r="DS40" s="658"/>
      <c r="DT40" s="658"/>
      <c r="DU40" s="658"/>
      <c r="DV40" s="659"/>
      <c r="DW40" s="660">
        <v>0.3</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5951936</v>
      </c>
      <c r="S41" s="682"/>
      <c r="T41" s="682"/>
      <c r="U41" s="682"/>
      <c r="V41" s="682"/>
      <c r="W41" s="682"/>
      <c r="X41" s="682"/>
      <c r="Y41" s="685"/>
      <c r="Z41" s="686">
        <v>100</v>
      </c>
      <c r="AA41" s="686"/>
      <c r="AB41" s="686"/>
      <c r="AC41" s="686"/>
      <c r="AD41" s="687">
        <v>3646630</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100558</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132</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132</v>
      </c>
      <c r="CS41" s="670"/>
      <c r="CT41" s="670"/>
      <c r="CU41" s="670"/>
      <c r="CV41" s="670"/>
      <c r="CW41" s="670"/>
      <c r="CX41" s="670"/>
      <c r="CY41" s="671"/>
      <c r="CZ41" s="660" t="s">
        <v>237</v>
      </c>
      <c r="DA41" s="672"/>
      <c r="DB41" s="672"/>
      <c r="DC41" s="673"/>
      <c r="DD41" s="663" t="s">
        <v>237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355</v>
      </c>
      <c r="AR42" s="703"/>
      <c r="AS42" s="703"/>
      <c r="AT42" s="703"/>
      <c r="AU42" s="703"/>
      <c r="AV42" s="703"/>
      <c r="AW42" s="703"/>
      <c r="AX42" s="703"/>
      <c r="AY42" s="704"/>
      <c r="AZ42" s="641">
        <v>238863</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381</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792466</v>
      </c>
      <c r="CS42" s="670"/>
      <c r="CT42" s="670"/>
      <c r="CU42" s="670"/>
      <c r="CV42" s="670"/>
      <c r="CW42" s="670"/>
      <c r="CX42" s="670"/>
      <c r="CY42" s="671"/>
      <c r="CZ42" s="660">
        <v>14.1</v>
      </c>
      <c r="DA42" s="672"/>
      <c r="DB42" s="672"/>
      <c r="DC42" s="673"/>
      <c r="DD42" s="663">
        <v>368262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358</v>
      </c>
      <c r="CD43" s="654" t="s">
        <v>359</v>
      </c>
      <c r="CE43" s="655"/>
      <c r="CF43" s="655"/>
      <c r="CG43" s="655"/>
      <c r="CH43" s="655"/>
      <c r="CI43" s="655"/>
      <c r="CJ43" s="655"/>
      <c r="CK43" s="655"/>
      <c r="CL43" s="655"/>
      <c r="CM43" s="655"/>
      <c r="CN43" s="655"/>
      <c r="CO43" s="655"/>
      <c r="CP43" s="655"/>
      <c r="CQ43" s="656"/>
      <c r="CR43" s="657" t="s">
        <v>132</v>
      </c>
      <c r="CS43" s="670"/>
      <c r="CT43" s="670"/>
      <c r="CU43" s="670"/>
      <c r="CV43" s="670"/>
      <c r="CW43" s="670"/>
      <c r="CX43" s="670"/>
      <c r="CY43" s="671"/>
      <c r="CZ43" s="660" t="s">
        <v>237</v>
      </c>
      <c r="DA43" s="672"/>
      <c r="DB43" s="672"/>
      <c r="DC43" s="673"/>
      <c r="DD43" s="663" t="s">
        <v>237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792348</v>
      </c>
      <c r="CS44" s="658"/>
      <c r="CT44" s="658"/>
      <c r="CU44" s="658"/>
      <c r="CV44" s="658"/>
      <c r="CW44" s="658"/>
      <c r="CX44" s="658"/>
      <c r="CY44" s="659"/>
      <c r="CZ44" s="660">
        <v>14.1</v>
      </c>
      <c r="DA44" s="661"/>
      <c r="DB44" s="661"/>
      <c r="DC44" s="662"/>
      <c r="DD44" s="663">
        <v>368144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297854</v>
      </c>
      <c r="CS45" s="670"/>
      <c r="CT45" s="670"/>
      <c r="CU45" s="670"/>
      <c r="CV45" s="670"/>
      <c r="CW45" s="670"/>
      <c r="CX45" s="670"/>
      <c r="CY45" s="671"/>
      <c r="CZ45" s="660">
        <v>5.3</v>
      </c>
      <c r="DA45" s="672"/>
      <c r="DB45" s="672"/>
      <c r="DC45" s="673"/>
      <c r="DD45" s="663">
        <v>44809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364</v>
      </c>
      <c r="CG46" s="655"/>
      <c r="CH46" s="655"/>
      <c r="CI46" s="655"/>
      <c r="CJ46" s="655"/>
      <c r="CK46" s="655"/>
      <c r="CL46" s="655"/>
      <c r="CM46" s="655"/>
      <c r="CN46" s="655"/>
      <c r="CO46" s="655"/>
      <c r="CP46" s="655"/>
      <c r="CQ46" s="656"/>
      <c r="CR46" s="657">
        <v>484494</v>
      </c>
      <c r="CS46" s="658"/>
      <c r="CT46" s="658"/>
      <c r="CU46" s="658"/>
      <c r="CV46" s="658"/>
      <c r="CW46" s="658"/>
      <c r="CX46" s="658"/>
      <c r="CY46" s="659"/>
      <c r="CZ46" s="660">
        <v>8.6</v>
      </c>
      <c r="DA46" s="661"/>
      <c r="DB46" s="661"/>
      <c r="DC46" s="662"/>
      <c r="DD46" s="663">
        <v>313335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365</v>
      </c>
      <c r="CG47" s="655"/>
      <c r="CH47" s="655"/>
      <c r="CI47" s="655"/>
      <c r="CJ47" s="655"/>
      <c r="CK47" s="655"/>
      <c r="CL47" s="655"/>
      <c r="CM47" s="655"/>
      <c r="CN47" s="655"/>
      <c r="CO47" s="655"/>
      <c r="CP47" s="655"/>
      <c r="CQ47" s="656"/>
      <c r="CR47" s="657">
        <v>118</v>
      </c>
      <c r="CS47" s="670"/>
      <c r="CT47" s="670"/>
      <c r="CU47" s="670"/>
      <c r="CV47" s="670"/>
      <c r="CW47" s="670"/>
      <c r="CX47" s="670"/>
      <c r="CY47" s="671"/>
      <c r="CZ47" s="660">
        <v>0</v>
      </c>
      <c r="DA47" s="672"/>
      <c r="DB47" s="672"/>
      <c r="DC47" s="673"/>
      <c r="DD47" s="663">
        <v>118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366</v>
      </c>
      <c r="CG48" s="655"/>
      <c r="CH48" s="655"/>
      <c r="CI48" s="655"/>
      <c r="CJ48" s="655"/>
      <c r="CK48" s="655"/>
      <c r="CL48" s="655"/>
      <c r="CM48" s="655"/>
      <c r="CN48" s="655"/>
      <c r="CO48" s="655"/>
      <c r="CP48" s="655"/>
      <c r="CQ48" s="656"/>
      <c r="CR48" s="657" t="s">
        <v>237</v>
      </c>
      <c r="CS48" s="658"/>
      <c r="CT48" s="658"/>
      <c r="CU48" s="658"/>
      <c r="CV48" s="658"/>
      <c r="CW48" s="658"/>
      <c r="CX48" s="658"/>
      <c r="CY48" s="659"/>
      <c r="CZ48" s="660" t="s">
        <v>237</v>
      </c>
      <c r="DA48" s="661"/>
      <c r="DB48" s="661"/>
      <c r="DC48" s="662"/>
      <c r="DD48" s="663" t="s">
        <v>237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367</v>
      </c>
      <c r="CE49" s="639"/>
      <c r="CF49" s="639"/>
      <c r="CG49" s="639"/>
      <c r="CH49" s="639"/>
      <c r="CI49" s="639"/>
      <c r="CJ49" s="639"/>
      <c r="CK49" s="639"/>
      <c r="CL49" s="639"/>
      <c r="CM49" s="639"/>
      <c r="CN49" s="639"/>
      <c r="CO49" s="639"/>
      <c r="CP49" s="639"/>
      <c r="CQ49" s="640"/>
      <c r="CR49" s="641">
        <v>5637267</v>
      </c>
      <c r="CS49" s="642"/>
      <c r="CT49" s="642"/>
      <c r="CU49" s="642"/>
      <c r="CV49" s="642"/>
      <c r="CW49" s="642"/>
      <c r="CX49" s="642"/>
      <c r="CY49" s="643"/>
      <c r="CZ49" s="644">
        <v>100</v>
      </c>
      <c r="DA49" s="645"/>
      <c r="DB49" s="645"/>
      <c r="DC49" s="646"/>
      <c r="DD49" s="647">
        <v>4221368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bCCExFddBxHrjNU3HkDCGkwe5yAAhporWHmZtkFy59++HbStSB093VbC+mkdiICc3E3ER1b57oijqVV6TY0zg==" saltValue="dKNygmPhHGVeuDbZfV0K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DV7" sqref="DV7:DZ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38"/>
      <c r="R7" s="1139"/>
      <c r="S7" s="1139"/>
      <c r="T7" s="1139"/>
      <c r="U7" s="1139"/>
      <c r="V7" s="1139"/>
      <c r="W7" s="1139"/>
      <c r="X7" s="1139"/>
      <c r="Y7" s="1139"/>
      <c r="Z7" s="1139"/>
      <c r="AA7" s="1139"/>
      <c r="AB7" s="1139"/>
      <c r="AC7" s="1139"/>
      <c r="AD7" s="1139"/>
      <c r="AE7" s="1140"/>
      <c r="AF7" s="1141">
        <v>276</v>
      </c>
      <c r="AG7" s="1142"/>
      <c r="AH7" s="1142"/>
      <c r="AI7" s="1142"/>
      <c r="AJ7" s="1143"/>
      <c r="AK7" s="1144"/>
      <c r="AL7" s="1145"/>
      <c r="AM7" s="1145"/>
      <c r="AN7" s="1145"/>
      <c r="AO7" s="1145"/>
      <c r="AP7" s="1145"/>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579</v>
      </c>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t="s">
        <v>580</v>
      </c>
      <c r="DW7" s="1136"/>
      <c r="DX7" s="1136"/>
      <c r="DY7" s="1136"/>
      <c r="DZ7" s="1137"/>
      <c r="EA7" s="234"/>
    </row>
    <row r="8" spans="1:131" s="235" customFormat="1" ht="26.25" customHeight="1" x14ac:dyDescent="0.2">
      <c r="A8" s="238">
        <v>2</v>
      </c>
      <c r="B8" s="1066" t="s">
        <v>391</v>
      </c>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v>0</v>
      </c>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393</v>
      </c>
      <c r="B23" s="973" t="s">
        <v>394</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276</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132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405</v>
      </c>
      <c r="C28" s="1084"/>
      <c r="D28" s="1084"/>
      <c r="E28" s="1084"/>
      <c r="F28" s="1084"/>
      <c r="G28" s="1084"/>
      <c r="H28" s="1084"/>
      <c r="I28" s="1084"/>
      <c r="J28" s="1084"/>
      <c r="K28" s="1084"/>
      <c r="L28" s="1084"/>
      <c r="M28" s="1084"/>
      <c r="N28" s="1084"/>
      <c r="O28" s="1084"/>
      <c r="P28" s="1085"/>
      <c r="Q28" s="1086"/>
      <c r="R28" s="1087"/>
      <c r="S28" s="1087"/>
      <c r="T28" s="1087"/>
      <c r="U28" s="1087"/>
      <c r="V28" s="1087"/>
      <c r="W28" s="1087"/>
      <c r="X28" s="1087"/>
      <c r="Y28" s="1087"/>
      <c r="Z28" s="1087"/>
      <c r="AA28" s="1087"/>
      <c r="AB28" s="1087"/>
      <c r="AC28" s="1087"/>
      <c r="AD28" s="1087"/>
      <c r="AE28" s="1088"/>
      <c r="AF28" s="1089">
        <v>101</v>
      </c>
      <c r="AG28" s="1087"/>
      <c r="AH28" s="1087"/>
      <c r="AI28" s="1087"/>
      <c r="AJ28" s="1090"/>
      <c r="AK28" s="1078"/>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c r="R29" s="1075"/>
      <c r="S29" s="1075"/>
      <c r="T29" s="1075"/>
      <c r="U29" s="1075"/>
      <c r="V29" s="1075"/>
      <c r="W29" s="1075"/>
      <c r="X29" s="1075"/>
      <c r="Y29" s="1075"/>
      <c r="Z29" s="1075"/>
      <c r="AA29" s="1075"/>
      <c r="AB29" s="1075"/>
      <c r="AC29" s="1075"/>
      <c r="AD29" s="1075"/>
      <c r="AE29" s="1076"/>
      <c r="AF29" s="1071">
        <v>2</v>
      </c>
      <c r="AG29" s="1072"/>
      <c r="AH29" s="1072"/>
      <c r="AI29" s="1072"/>
      <c r="AJ29" s="1073"/>
      <c r="AK29" s="1016"/>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c r="R30" s="1075"/>
      <c r="S30" s="1075"/>
      <c r="T30" s="1075"/>
      <c r="U30" s="1075"/>
      <c r="V30" s="1075"/>
      <c r="W30" s="1075"/>
      <c r="X30" s="1075"/>
      <c r="Y30" s="1075"/>
      <c r="Z30" s="1075"/>
      <c r="AA30" s="1075"/>
      <c r="AB30" s="1075"/>
      <c r="AC30" s="1075"/>
      <c r="AD30" s="1075"/>
      <c r="AE30" s="1076"/>
      <c r="AF30" s="1071">
        <v>182</v>
      </c>
      <c r="AG30" s="1072"/>
      <c r="AH30" s="1072"/>
      <c r="AI30" s="1072"/>
      <c r="AJ30" s="1073"/>
      <c r="AK30" s="1016"/>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v>171</v>
      </c>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410</v>
      </c>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v>0</v>
      </c>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393</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456</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132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415</v>
      </c>
      <c r="B66" s="1032"/>
      <c r="C66" s="1032"/>
      <c r="D66" s="1032"/>
      <c r="E66" s="1032"/>
      <c r="F66" s="1032"/>
      <c r="G66" s="1032"/>
      <c r="H66" s="1032"/>
      <c r="I66" s="1032"/>
      <c r="J66" s="1032"/>
      <c r="K66" s="1032"/>
      <c r="L66" s="1032"/>
      <c r="M66" s="1032"/>
      <c r="N66" s="1032"/>
      <c r="O66" s="1032"/>
      <c r="P66" s="1033"/>
      <c r="Q66" s="1037" t="s">
        <v>416</v>
      </c>
      <c r="R66" s="1038"/>
      <c r="S66" s="1038"/>
      <c r="T66" s="1038"/>
      <c r="U66" s="1039"/>
      <c r="V66" s="1037" t="s">
        <v>398</v>
      </c>
      <c r="W66" s="1038"/>
      <c r="X66" s="1038"/>
      <c r="Y66" s="1038"/>
      <c r="Z66" s="1039"/>
      <c r="AA66" s="1037" t="s">
        <v>417</v>
      </c>
      <c r="AB66" s="1038"/>
      <c r="AC66" s="1038"/>
      <c r="AD66" s="1038"/>
      <c r="AE66" s="1039"/>
      <c r="AF66" s="1043" t="s">
        <v>400</v>
      </c>
      <c r="AG66" s="1044"/>
      <c r="AH66" s="1044"/>
      <c r="AI66" s="1044"/>
      <c r="AJ66" s="1045"/>
      <c r="AK66" s="1037" t="s">
        <v>401</v>
      </c>
      <c r="AL66" s="1032"/>
      <c r="AM66" s="1032"/>
      <c r="AN66" s="1032"/>
      <c r="AO66" s="1033"/>
      <c r="AP66" s="1037" t="s">
        <v>402</v>
      </c>
      <c r="AQ66" s="1038"/>
      <c r="AR66" s="1038"/>
      <c r="AS66" s="1038"/>
      <c r="AT66" s="1039"/>
      <c r="AU66" s="1037" t="s">
        <v>418</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570</v>
      </c>
      <c r="C68" s="1022"/>
      <c r="D68" s="1022"/>
      <c r="E68" s="1022"/>
      <c r="F68" s="1022"/>
      <c r="G68" s="1022"/>
      <c r="H68" s="1022"/>
      <c r="I68" s="1022"/>
      <c r="J68" s="1022"/>
      <c r="K68" s="1022"/>
      <c r="L68" s="1022"/>
      <c r="M68" s="1022"/>
      <c r="N68" s="1022"/>
      <c r="O68" s="1022"/>
      <c r="P68" s="1023"/>
      <c r="Q68" s="1024">
        <v>2176</v>
      </c>
      <c r="R68" s="1018"/>
      <c r="S68" s="1018"/>
      <c r="T68" s="1018"/>
      <c r="U68" s="1018"/>
      <c r="V68" s="1018">
        <v>2064</v>
      </c>
      <c r="W68" s="1018"/>
      <c r="X68" s="1018"/>
      <c r="Y68" s="1018"/>
      <c r="Z68" s="1018"/>
      <c r="AA68" s="1018">
        <v>112</v>
      </c>
      <c r="AB68" s="1018"/>
      <c r="AC68" s="1018"/>
      <c r="AD68" s="1018"/>
      <c r="AE68" s="1018"/>
      <c r="AF68" s="1018">
        <v>633</v>
      </c>
      <c r="AG68" s="1018"/>
      <c r="AH68" s="1018"/>
      <c r="AI68" s="1018"/>
      <c r="AJ68" s="1018"/>
      <c r="AK68" s="1018"/>
      <c r="AL68" s="1018"/>
      <c r="AM68" s="1018"/>
      <c r="AN68" s="1018"/>
      <c r="AO68" s="1018"/>
      <c r="AP68" s="1018">
        <v>458</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581</v>
      </c>
      <c r="C69" s="1011"/>
      <c r="D69" s="1011"/>
      <c r="E69" s="1011"/>
      <c r="F69" s="1011"/>
      <c r="G69" s="1011"/>
      <c r="H69" s="1011"/>
      <c r="I69" s="1011"/>
      <c r="J69" s="1011"/>
      <c r="K69" s="1011"/>
      <c r="L69" s="1011"/>
      <c r="M69" s="1011"/>
      <c r="N69" s="1011"/>
      <c r="O69" s="1011"/>
      <c r="P69" s="1012"/>
      <c r="Q69" s="1013">
        <v>1256</v>
      </c>
      <c r="R69" s="1007"/>
      <c r="S69" s="1007"/>
      <c r="T69" s="1007"/>
      <c r="U69" s="1007"/>
      <c r="V69" s="1007">
        <v>1142</v>
      </c>
      <c r="W69" s="1007"/>
      <c r="X69" s="1007"/>
      <c r="Y69" s="1007"/>
      <c r="Z69" s="1007"/>
      <c r="AA69" s="1007">
        <v>114</v>
      </c>
      <c r="AB69" s="1007"/>
      <c r="AC69" s="1007"/>
      <c r="AD69" s="1007"/>
      <c r="AE69" s="1007"/>
      <c r="AF69" s="1007">
        <v>114</v>
      </c>
      <c r="AG69" s="1007"/>
      <c r="AH69" s="1007"/>
      <c r="AI69" s="1007"/>
      <c r="AJ69" s="1007"/>
      <c r="AK69" s="1007">
        <v>5</v>
      </c>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571</v>
      </c>
      <c r="C70" s="1011"/>
      <c r="D70" s="1011"/>
      <c r="E70" s="1011"/>
      <c r="F70" s="1011"/>
      <c r="G70" s="1011"/>
      <c r="H70" s="1011"/>
      <c r="I70" s="1011"/>
      <c r="J70" s="1011"/>
      <c r="K70" s="1011"/>
      <c r="L70" s="1011"/>
      <c r="M70" s="1011"/>
      <c r="N70" s="1011"/>
      <c r="O70" s="1011"/>
      <c r="P70" s="1012"/>
      <c r="Q70" s="1013">
        <v>4870</v>
      </c>
      <c r="R70" s="1007"/>
      <c r="S70" s="1007"/>
      <c r="T70" s="1007"/>
      <c r="U70" s="1007"/>
      <c r="V70" s="1007">
        <v>4820</v>
      </c>
      <c r="W70" s="1007"/>
      <c r="X70" s="1007"/>
      <c r="Y70" s="1007"/>
      <c r="Z70" s="1007"/>
      <c r="AA70" s="1007">
        <v>49</v>
      </c>
      <c r="AB70" s="1007"/>
      <c r="AC70" s="1007"/>
      <c r="AD70" s="1007"/>
      <c r="AE70" s="1007"/>
      <c r="AF70" s="1007">
        <v>49</v>
      </c>
      <c r="AG70" s="1007"/>
      <c r="AH70" s="1007"/>
      <c r="AI70" s="1007"/>
      <c r="AJ70" s="1007"/>
      <c r="AK70" s="1007">
        <v>147</v>
      </c>
      <c r="AL70" s="1007"/>
      <c r="AM70" s="1007"/>
      <c r="AN70" s="1007"/>
      <c r="AO70" s="1007"/>
      <c r="AP70" s="1007">
        <v>76</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572</v>
      </c>
      <c r="C71" s="1011"/>
      <c r="D71" s="1011"/>
      <c r="E71" s="1011"/>
      <c r="F71" s="1011"/>
      <c r="G71" s="1011"/>
      <c r="H71" s="1011"/>
      <c r="I71" s="1011"/>
      <c r="J71" s="1011"/>
      <c r="K71" s="1011"/>
      <c r="L71" s="1011"/>
      <c r="M71" s="1011"/>
      <c r="N71" s="1011"/>
      <c r="O71" s="1011"/>
      <c r="P71" s="1012"/>
      <c r="Q71" s="1013">
        <v>909</v>
      </c>
      <c r="R71" s="1007"/>
      <c r="S71" s="1007"/>
      <c r="T71" s="1007"/>
      <c r="U71" s="1007"/>
      <c r="V71" s="1007">
        <v>848</v>
      </c>
      <c r="W71" s="1007"/>
      <c r="X71" s="1007"/>
      <c r="Y71" s="1007"/>
      <c r="Z71" s="1007"/>
      <c r="AA71" s="1007">
        <v>61</v>
      </c>
      <c r="AB71" s="1007"/>
      <c r="AC71" s="1007"/>
      <c r="AD71" s="1007"/>
      <c r="AE71" s="1007"/>
      <c r="AF71" s="1007">
        <v>53</v>
      </c>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573</v>
      </c>
      <c r="C72" s="1011"/>
      <c r="D72" s="1011"/>
      <c r="E72" s="1011"/>
      <c r="F72" s="1011"/>
      <c r="G72" s="1011"/>
      <c r="H72" s="1011"/>
      <c r="I72" s="1011"/>
      <c r="J72" s="1011"/>
      <c r="K72" s="1011"/>
      <c r="L72" s="1011"/>
      <c r="M72" s="1011"/>
      <c r="N72" s="1011"/>
      <c r="O72" s="1011"/>
      <c r="P72" s="1012"/>
      <c r="Q72" s="1013">
        <v>253547</v>
      </c>
      <c r="R72" s="1007"/>
      <c r="S72" s="1007"/>
      <c r="T72" s="1007"/>
      <c r="U72" s="1007"/>
      <c r="V72" s="1007">
        <v>238716</v>
      </c>
      <c r="W72" s="1007"/>
      <c r="X72" s="1007"/>
      <c r="Y72" s="1007"/>
      <c r="Z72" s="1007"/>
      <c r="AA72" s="1007">
        <v>14831</v>
      </c>
      <c r="AB72" s="1007"/>
      <c r="AC72" s="1007"/>
      <c r="AD72" s="1007"/>
      <c r="AE72" s="1007"/>
      <c r="AF72" s="1007">
        <v>14831</v>
      </c>
      <c r="AG72" s="1007"/>
      <c r="AH72" s="1007"/>
      <c r="AI72" s="1007"/>
      <c r="AJ72" s="1007"/>
      <c r="AK72" s="1007">
        <v>635</v>
      </c>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574</v>
      </c>
      <c r="C73" s="1011"/>
      <c r="D73" s="1011"/>
      <c r="E73" s="1011"/>
      <c r="F73" s="1011"/>
      <c r="G73" s="1011"/>
      <c r="H73" s="1011"/>
      <c r="I73" s="1011"/>
      <c r="J73" s="1011"/>
      <c r="K73" s="1011"/>
      <c r="L73" s="1011"/>
      <c r="M73" s="1011"/>
      <c r="N73" s="1011"/>
      <c r="O73" s="1011"/>
      <c r="P73" s="1012"/>
      <c r="Q73" s="1013">
        <v>6836</v>
      </c>
      <c r="R73" s="1007"/>
      <c r="S73" s="1007"/>
      <c r="T73" s="1007"/>
      <c r="U73" s="1007"/>
      <c r="V73" s="1007">
        <v>5439</v>
      </c>
      <c r="W73" s="1007"/>
      <c r="X73" s="1007"/>
      <c r="Y73" s="1007"/>
      <c r="Z73" s="1007"/>
      <c r="AA73" s="1007">
        <v>1397</v>
      </c>
      <c r="AB73" s="1007"/>
      <c r="AC73" s="1007"/>
      <c r="AD73" s="1007"/>
      <c r="AE73" s="1007"/>
      <c r="AF73" s="1007"/>
      <c r="AG73" s="1007"/>
      <c r="AH73" s="1007"/>
      <c r="AI73" s="1007"/>
      <c r="AJ73" s="1007"/>
      <c r="AK73" s="1007">
        <v>14</v>
      </c>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575</v>
      </c>
      <c r="C74" s="1011"/>
      <c r="D74" s="1011"/>
      <c r="E74" s="1011"/>
      <c r="F74" s="1011"/>
      <c r="G74" s="1011"/>
      <c r="H74" s="1011"/>
      <c r="I74" s="1011"/>
      <c r="J74" s="1011"/>
      <c r="K74" s="1011"/>
      <c r="L74" s="1011"/>
      <c r="M74" s="1011"/>
      <c r="N74" s="1011"/>
      <c r="O74" s="1011"/>
      <c r="P74" s="1012"/>
      <c r="Q74" s="1013">
        <v>1548</v>
      </c>
      <c r="R74" s="1007"/>
      <c r="S74" s="1007"/>
      <c r="T74" s="1007"/>
      <c r="U74" s="1007"/>
      <c r="V74" s="1007">
        <v>1547</v>
      </c>
      <c r="W74" s="1007"/>
      <c r="X74" s="1007"/>
      <c r="Y74" s="1007"/>
      <c r="Z74" s="1007"/>
      <c r="AA74" s="1007">
        <v>1</v>
      </c>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576</v>
      </c>
      <c r="C75" s="1011"/>
      <c r="D75" s="1011"/>
      <c r="E75" s="1011"/>
      <c r="F75" s="1011"/>
      <c r="G75" s="1011"/>
      <c r="H75" s="1011"/>
      <c r="I75" s="1011"/>
      <c r="J75" s="1011"/>
      <c r="K75" s="1011"/>
      <c r="L75" s="1011"/>
      <c r="M75" s="1011"/>
      <c r="N75" s="1011"/>
      <c r="O75" s="1011"/>
      <c r="P75" s="1012"/>
      <c r="Q75" s="1014">
        <v>15</v>
      </c>
      <c r="R75" s="1015"/>
      <c r="S75" s="1015"/>
      <c r="T75" s="1015"/>
      <c r="U75" s="1016"/>
      <c r="V75" s="1017">
        <v>15</v>
      </c>
      <c r="W75" s="1015"/>
      <c r="X75" s="1015"/>
      <c r="Y75" s="1015"/>
      <c r="Z75" s="1016"/>
      <c r="AA75" s="1017">
        <v>0</v>
      </c>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577</v>
      </c>
      <c r="C76" s="1011"/>
      <c r="D76" s="1011"/>
      <c r="E76" s="1011"/>
      <c r="F76" s="1011"/>
      <c r="G76" s="1011"/>
      <c r="H76" s="1011"/>
      <c r="I76" s="1011"/>
      <c r="J76" s="1011"/>
      <c r="K76" s="1011"/>
      <c r="L76" s="1011"/>
      <c r="M76" s="1011"/>
      <c r="N76" s="1011"/>
      <c r="O76" s="1011"/>
      <c r="P76" s="1012"/>
      <c r="Q76" s="1014">
        <v>56</v>
      </c>
      <c r="R76" s="1015"/>
      <c r="S76" s="1015"/>
      <c r="T76" s="1015"/>
      <c r="U76" s="1016"/>
      <c r="V76" s="1017">
        <v>38</v>
      </c>
      <c r="W76" s="1015"/>
      <c r="X76" s="1015"/>
      <c r="Y76" s="1015"/>
      <c r="Z76" s="1016"/>
      <c r="AA76" s="1017">
        <v>18</v>
      </c>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578</v>
      </c>
      <c r="C77" s="1011"/>
      <c r="D77" s="1011"/>
      <c r="E77" s="1011"/>
      <c r="F77" s="1011"/>
      <c r="G77" s="1011"/>
      <c r="H77" s="1011"/>
      <c r="I77" s="1011"/>
      <c r="J77" s="1011"/>
      <c r="K77" s="1011"/>
      <c r="L77" s="1011"/>
      <c r="M77" s="1011"/>
      <c r="N77" s="1011"/>
      <c r="O77" s="1011"/>
      <c r="P77" s="1012"/>
      <c r="Q77" s="1014">
        <v>40</v>
      </c>
      <c r="R77" s="1015"/>
      <c r="S77" s="1015"/>
      <c r="T77" s="1015"/>
      <c r="U77" s="1016"/>
      <c r="V77" s="1017">
        <v>39</v>
      </c>
      <c r="W77" s="1015"/>
      <c r="X77" s="1015"/>
      <c r="Y77" s="1015"/>
      <c r="Z77" s="1016"/>
      <c r="AA77" s="1017">
        <v>1</v>
      </c>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393</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310</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310</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310</v>
      </c>
      <c r="DR109" s="932"/>
      <c r="DS109" s="932"/>
      <c r="DT109" s="932"/>
      <c r="DU109" s="933"/>
      <c r="DV109" s="934" t="s">
        <v>430</v>
      </c>
      <c r="DW109" s="932"/>
      <c r="DX109" s="932"/>
      <c r="DY109" s="932"/>
      <c r="DZ109" s="965"/>
    </row>
    <row r="110" spans="1:131" s="230" customFormat="1" ht="26.25" customHeight="1" x14ac:dyDescent="0.2">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462079</v>
      </c>
      <c r="AB110" s="925"/>
      <c r="AC110" s="925"/>
      <c r="AD110" s="925"/>
      <c r="AE110" s="926"/>
      <c r="AF110" s="927">
        <v>496648</v>
      </c>
      <c r="AG110" s="925"/>
      <c r="AH110" s="925"/>
      <c r="AI110" s="925"/>
      <c r="AJ110" s="926"/>
      <c r="AK110" s="927">
        <v>531557</v>
      </c>
      <c r="AL110" s="925"/>
      <c r="AM110" s="925"/>
      <c r="AN110" s="925"/>
      <c r="AO110" s="926"/>
      <c r="AP110" s="928">
        <v>16.2</v>
      </c>
      <c r="AQ110" s="929"/>
      <c r="AR110" s="929"/>
      <c r="AS110" s="929"/>
      <c r="AT110" s="930"/>
      <c r="AU110" s="966" t="s">
        <v>78</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5588473</v>
      </c>
      <c r="BR110" s="878"/>
      <c r="BS110" s="878"/>
      <c r="BT110" s="878"/>
      <c r="BU110" s="878"/>
      <c r="BV110" s="878">
        <v>5666091</v>
      </c>
      <c r="BW110" s="878"/>
      <c r="BX110" s="878"/>
      <c r="BY110" s="878"/>
      <c r="BZ110" s="878"/>
      <c r="CA110" s="878">
        <v>5520688</v>
      </c>
      <c r="CB110" s="878"/>
      <c r="CC110" s="878"/>
      <c r="CD110" s="878"/>
      <c r="CE110" s="878"/>
      <c r="CF110" s="902">
        <v>168.5</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132</v>
      </c>
      <c r="DH110" s="878"/>
      <c r="DI110" s="878"/>
      <c r="DJ110" s="878"/>
      <c r="DK110" s="878"/>
      <c r="DL110" s="878" t="s">
        <v>132</v>
      </c>
      <c r="DM110" s="878"/>
      <c r="DN110" s="878"/>
      <c r="DO110" s="878"/>
      <c r="DP110" s="878"/>
      <c r="DQ110" s="878" t="s">
        <v>132</v>
      </c>
      <c r="DR110" s="878"/>
      <c r="DS110" s="878"/>
      <c r="DT110" s="878"/>
      <c r="DU110" s="878"/>
      <c r="DV110" s="879" t="s">
        <v>132</v>
      </c>
      <c r="DW110" s="879"/>
      <c r="DX110" s="879"/>
      <c r="DY110" s="879"/>
      <c r="DZ110" s="880"/>
    </row>
    <row r="111" spans="1:131" s="230" customFormat="1" ht="26.25" customHeight="1" x14ac:dyDescent="0.2">
      <c r="A111" s="810" t="s">
        <v>436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132</v>
      </c>
      <c r="AB111" s="955"/>
      <c r="AC111" s="955"/>
      <c r="AD111" s="955"/>
      <c r="AE111" s="956"/>
      <c r="AF111" s="957" t="s">
        <v>132</v>
      </c>
      <c r="AG111" s="955"/>
      <c r="AH111" s="955"/>
      <c r="AI111" s="955"/>
      <c r="AJ111" s="956"/>
      <c r="AK111" s="957" t="s">
        <v>437</v>
      </c>
      <c r="AL111" s="955"/>
      <c r="AM111" s="955"/>
      <c r="AN111" s="955"/>
      <c r="AO111" s="956"/>
      <c r="AP111" s="958" t="s">
        <v>132</v>
      </c>
      <c r="AQ111" s="959"/>
      <c r="AR111" s="959"/>
      <c r="AS111" s="959"/>
      <c r="AT111" s="960"/>
      <c r="AU111" s="968"/>
      <c r="AV111" s="969"/>
      <c r="AW111" s="969"/>
      <c r="AX111" s="969"/>
      <c r="AY111" s="969"/>
      <c r="AZ111" s="851" t="s">
        <v>438</v>
      </c>
      <c r="BA111" s="788"/>
      <c r="BB111" s="788"/>
      <c r="BC111" s="788"/>
      <c r="BD111" s="788"/>
      <c r="BE111" s="788"/>
      <c r="BF111" s="788"/>
      <c r="BG111" s="788"/>
      <c r="BH111" s="788"/>
      <c r="BI111" s="788"/>
      <c r="BJ111" s="788"/>
      <c r="BK111" s="788"/>
      <c r="BL111" s="788"/>
      <c r="BM111" s="788"/>
      <c r="BN111" s="788"/>
      <c r="BO111" s="788"/>
      <c r="BP111" s="789"/>
      <c r="BQ111" s="852" t="s">
        <v>132</v>
      </c>
      <c r="BR111" s="853"/>
      <c r="BS111" s="853"/>
      <c r="BT111" s="853"/>
      <c r="BU111" s="853"/>
      <c r="BV111" s="853" t="s">
        <v>132</v>
      </c>
      <c r="BW111" s="853"/>
      <c r="BX111" s="853"/>
      <c r="BY111" s="853"/>
      <c r="BZ111" s="853"/>
      <c r="CA111" s="853" t="s">
        <v>132</v>
      </c>
      <c r="CB111" s="853"/>
      <c r="CC111" s="853"/>
      <c r="CD111" s="853"/>
      <c r="CE111" s="853"/>
      <c r="CF111" s="911" t="s">
        <v>132</v>
      </c>
      <c r="CG111" s="912"/>
      <c r="CH111" s="912"/>
      <c r="CI111" s="912"/>
      <c r="CJ111" s="912"/>
      <c r="CK111" s="963"/>
      <c r="CL111" s="857"/>
      <c r="CM111" s="851" t="s">
        <v>439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132</v>
      </c>
      <c r="DH111" s="853"/>
      <c r="DI111" s="853"/>
      <c r="DJ111" s="853"/>
      <c r="DK111" s="853"/>
      <c r="DL111" s="853" t="s">
        <v>437</v>
      </c>
      <c r="DM111" s="853"/>
      <c r="DN111" s="853"/>
      <c r="DO111" s="853"/>
      <c r="DP111" s="853"/>
      <c r="DQ111" s="853" t="s">
        <v>437</v>
      </c>
      <c r="DR111" s="853"/>
      <c r="DS111" s="853"/>
      <c r="DT111" s="853"/>
      <c r="DU111" s="853"/>
      <c r="DV111" s="830" t="s">
        <v>132</v>
      </c>
      <c r="DW111" s="830"/>
      <c r="DX111" s="830"/>
      <c r="DY111" s="830"/>
      <c r="DZ111" s="831"/>
    </row>
    <row r="112" spans="1:131" s="230" customFormat="1" ht="26.25" customHeight="1" x14ac:dyDescent="0.2">
      <c r="A112" s="948" t="s">
        <v>440</v>
      </c>
      <c r="B112" s="949"/>
      <c r="C112" s="788" t="s">
        <v>441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132</v>
      </c>
      <c r="AB112" s="816"/>
      <c r="AC112" s="816"/>
      <c r="AD112" s="816"/>
      <c r="AE112" s="817"/>
      <c r="AF112" s="818" t="s">
        <v>132</v>
      </c>
      <c r="AG112" s="816"/>
      <c r="AH112" s="816"/>
      <c r="AI112" s="816"/>
      <c r="AJ112" s="817"/>
      <c r="AK112" s="818" t="s">
        <v>132</v>
      </c>
      <c r="AL112" s="816"/>
      <c r="AM112" s="816"/>
      <c r="AN112" s="816"/>
      <c r="AO112" s="817"/>
      <c r="AP112" s="860" t="s">
        <v>132</v>
      </c>
      <c r="AQ112" s="861"/>
      <c r="AR112" s="861"/>
      <c r="AS112" s="861"/>
      <c r="AT112" s="862"/>
      <c r="AU112" s="968"/>
      <c r="AV112" s="969"/>
      <c r="AW112" s="969"/>
      <c r="AX112" s="969"/>
      <c r="AY112" s="969"/>
      <c r="AZ112" s="851" t="s">
        <v>442</v>
      </c>
      <c r="BA112" s="788"/>
      <c r="BB112" s="788"/>
      <c r="BC112" s="788"/>
      <c r="BD112" s="788"/>
      <c r="BE112" s="788"/>
      <c r="BF112" s="788"/>
      <c r="BG112" s="788"/>
      <c r="BH112" s="788"/>
      <c r="BI112" s="788"/>
      <c r="BJ112" s="788"/>
      <c r="BK112" s="788"/>
      <c r="BL112" s="788"/>
      <c r="BM112" s="788"/>
      <c r="BN112" s="788"/>
      <c r="BO112" s="788"/>
      <c r="BP112" s="789"/>
      <c r="BQ112" s="852">
        <v>219307</v>
      </c>
      <c r="BR112" s="853"/>
      <c r="BS112" s="853"/>
      <c r="BT112" s="853"/>
      <c r="BU112" s="853"/>
      <c r="BV112" s="853">
        <v>263220</v>
      </c>
      <c r="BW112" s="853"/>
      <c r="BX112" s="853"/>
      <c r="BY112" s="853"/>
      <c r="BZ112" s="853"/>
      <c r="CA112" s="853">
        <v>306256</v>
      </c>
      <c r="CB112" s="853"/>
      <c r="CC112" s="853"/>
      <c r="CD112" s="853"/>
      <c r="CE112" s="853"/>
      <c r="CF112" s="911">
        <v>9.3000000000000007</v>
      </c>
      <c r="CG112" s="912"/>
      <c r="CH112" s="912"/>
      <c r="CI112" s="912"/>
      <c r="CJ112" s="912"/>
      <c r="CK112" s="963"/>
      <c r="CL112" s="857"/>
      <c r="CM112" s="851" t="s">
        <v>443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132</v>
      </c>
      <c r="DH112" s="853"/>
      <c r="DI112" s="853"/>
      <c r="DJ112" s="853"/>
      <c r="DK112" s="853"/>
      <c r="DL112" s="853" t="s">
        <v>132</v>
      </c>
      <c r="DM112" s="853"/>
      <c r="DN112" s="853"/>
      <c r="DO112" s="853"/>
      <c r="DP112" s="853"/>
      <c r="DQ112" s="853" t="s">
        <v>132</v>
      </c>
      <c r="DR112" s="853"/>
      <c r="DS112" s="853"/>
      <c r="DT112" s="853"/>
      <c r="DU112" s="853"/>
      <c r="DV112" s="830" t="s">
        <v>437</v>
      </c>
      <c r="DW112" s="830"/>
      <c r="DX112" s="830"/>
      <c r="DY112" s="830"/>
      <c r="DZ112" s="831"/>
    </row>
    <row r="113" spans="1:130" s="230" customFormat="1" ht="26.25" customHeight="1" x14ac:dyDescent="0.2">
      <c r="A113" s="950"/>
      <c r="B113" s="951"/>
      <c r="C113" s="788" t="s">
        <v>444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23720</v>
      </c>
      <c r="AB113" s="955"/>
      <c r="AC113" s="955"/>
      <c r="AD113" s="955"/>
      <c r="AE113" s="956"/>
      <c r="AF113" s="957">
        <v>32532</v>
      </c>
      <c r="AG113" s="955"/>
      <c r="AH113" s="955"/>
      <c r="AI113" s="955"/>
      <c r="AJ113" s="956"/>
      <c r="AK113" s="957">
        <v>35923</v>
      </c>
      <c r="AL113" s="955"/>
      <c r="AM113" s="955"/>
      <c r="AN113" s="955"/>
      <c r="AO113" s="956"/>
      <c r="AP113" s="958">
        <v>1.1000000000000001</v>
      </c>
      <c r="AQ113" s="959"/>
      <c r="AR113" s="959"/>
      <c r="AS113" s="959"/>
      <c r="AT113" s="960"/>
      <c r="AU113" s="968"/>
      <c r="AV113" s="969"/>
      <c r="AW113" s="969"/>
      <c r="AX113" s="969"/>
      <c r="AY113" s="969"/>
      <c r="AZ113" s="851" t="s">
        <v>445</v>
      </c>
      <c r="BA113" s="788"/>
      <c r="BB113" s="788"/>
      <c r="BC113" s="788"/>
      <c r="BD113" s="788"/>
      <c r="BE113" s="788"/>
      <c r="BF113" s="788"/>
      <c r="BG113" s="788"/>
      <c r="BH113" s="788"/>
      <c r="BI113" s="788"/>
      <c r="BJ113" s="788"/>
      <c r="BK113" s="788"/>
      <c r="BL113" s="788"/>
      <c r="BM113" s="788"/>
      <c r="BN113" s="788"/>
      <c r="BO113" s="788"/>
      <c r="BP113" s="789"/>
      <c r="BQ113" s="852">
        <v>203302</v>
      </c>
      <c r="BR113" s="853"/>
      <c r="BS113" s="853"/>
      <c r="BT113" s="853"/>
      <c r="BU113" s="853"/>
      <c r="BV113" s="853">
        <v>226640</v>
      </c>
      <c r="BW113" s="853"/>
      <c r="BX113" s="853"/>
      <c r="BY113" s="853"/>
      <c r="BZ113" s="853"/>
      <c r="CA113" s="853">
        <v>231837</v>
      </c>
      <c r="CB113" s="853"/>
      <c r="CC113" s="853"/>
      <c r="CD113" s="853"/>
      <c r="CE113" s="853"/>
      <c r="CF113" s="911">
        <v>7.1</v>
      </c>
      <c r="CG113" s="912"/>
      <c r="CH113" s="912"/>
      <c r="CI113" s="912"/>
      <c r="CJ113" s="912"/>
      <c r="CK113" s="963"/>
      <c r="CL113" s="857"/>
      <c r="CM113" s="851" t="s">
        <v>446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132</v>
      </c>
      <c r="DH113" s="816"/>
      <c r="DI113" s="816"/>
      <c r="DJ113" s="816"/>
      <c r="DK113" s="817"/>
      <c r="DL113" s="818" t="s">
        <v>132</v>
      </c>
      <c r="DM113" s="816"/>
      <c r="DN113" s="816"/>
      <c r="DO113" s="816"/>
      <c r="DP113" s="817"/>
      <c r="DQ113" s="818" t="s">
        <v>132</v>
      </c>
      <c r="DR113" s="816"/>
      <c r="DS113" s="816"/>
      <c r="DT113" s="816"/>
      <c r="DU113" s="817"/>
      <c r="DV113" s="860" t="s">
        <v>132</v>
      </c>
      <c r="DW113" s="861"/>
      <c r="DX113" s="861"/>
      <c r="DY113" s="861"/>
      <c r="DZ113" s="862"/>
    </row>
    <row r="114" spans="1:130" s="230" customFormat="1" ht="26.25" customHeight="1" x14ac:dyDescent="0.2">
      <c r="A114" s="950"/>
      <c r="B114" s="951"/>
      <c r="C114" s="788" t="s">
        <v>447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29786</v>
      </c>
      <c r="AB114" s="816"/>
      <c r="AC114" s="816"/>
      <c r="AD114" s="816"/>
      <c r="AE114" s="817"/>
      <c r="AF114" s="818">
        <v>22516</v>
      </c>
      <c r="AG114" s="816"/>
      <c r="AH114" s="816"/>
      <c r="AI114" s="816"/>
      <c r="AJ114" s="817"/>
      <c r="AK114" s="818">
        <v>17158</v>
      </c>
      <c r="AL114" s="816"/>
      <c r="AM114" s="816"/>
      <c r="AN114" s="816"/>
      <c r="AO114" s="817"/>
      <c r="AP114" s="860">
        <v>0.5</v>
      </c>
      <c r="AQ114" s="861"/>
      <c r="AR114" s="861"/>
      <c r="AS114" s="861"/>
      <c r="AT114" s="862"/>
      <c r="AU114" s="968"/>
      <c r="AV114" s="969"/>
      <c r="AW114" s="969"/>
      <c r="AX114" s="969"/>
      <c r="AY114" s="969"/>
      <c r="AZ114" s="851" t="s">
        <v>448</v>
      </c>
      <c r="BA114" s="788"/>
      <c r="BB114" s="788"/>
      <c r="BC114" s="788"/>
      <c r="BD114" s="788"/>
      <c r="BE114" s="788"/>
      <c r="BF114" s="788"/>
      <c r="BG114" s="788"/>
      <c r="BH114" s="788"/>
      <c r="BI114" s="788"/>
      <c r="BJ114" s="788"/>
      <c r="BK114" s="788"/>
      <c r="BL114" s="788"/>
      <c r="BM114" s="788"/>
      <c r="BN114" s="788"/>
      <c r="BO114" s="788"/>
      <c r="BP114" s="789"/>
      <c r="BQ114" s="852">
        <v>753541</v>
      </c>
      <c r="BR114" s="853"/>
      <c r="BS114" s="853"/>
      <c r="BT114" s="853"/>
      <c r="BU114" s="853"/>
      <c r="BV114" s="853">
        <v>754989</v>
      </c>
      <c r="BW114" s="853"/>
      <c r="BX114" s="853"/>
      <c r="BY114" s="853"/>
      <c r="BZ114" s="853"/>
      <c r="CA114" s="853">
        <v>746608</v>
      </c>
      <c r="CB114" s="853"/>
      <c r="CC114" s="853"/>
      <c r="CD114" s="853"/>
      <c r="CE114" s="853"/>
      <c r="CF114" s="911">
        <v>22.8</v>
      </c>
      <c r="CG114" s="912"/>
      <c r="CH114" s="912"/>
      <c r="CI114" s="912"/>
      <c r="CJ114" s="912"/>
      <c r="CK114" s="963"/>
      <c r="CL114" s="857"/>
      <c r="CM114" s="851" t="s">
        <v>449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132</v>
      </c>
      <c r="DH114" s="816"/>
      <c r="DI114" s="816"/>
      <c r="DJ114" s="816"/>
      <c r="DK114" s="817"/>
      <c r="DL114" s="818" t="s">
        <v>437</v>
      </c>
      <c r="DM114" s="816"/>
      <c r="DN114" s="816"/>
      <c r="DO114" s="816"/>
      <c r="DP114" s="817"/>
      <c r="DQ114" s="818" t="s">
        <v>437</v>
      </c>
      <c r="DR114" s="816"/>
      <c r="DS114" s="816"/>
      <c r="DT114" s="816"/>
      <c r="DU114" s="817"/>
      <c r="DV114" s="860" t="s">
        <v>132</v>
      </c>
      <c r="DW114" s="861"/>
      <c r="DX114" s="861"/>
      <c r="DY114" s="861"/>
      <c r="DZ114" s="862"/>
    </row>
    <row r="115" spans="1:130" s="230" customFormat="1" ht="26.25" customHeight="1" x14ac:dyDescent="0.2">
      <c r="A115" s="950"/>
      <c r="B115" s="951"/>
      <c r="C115" s="788" t="s">
        <v>450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132</v>
      </c>
      <c r="AB115" s="955"/>
      <c r="AC115" s="955"/>
      <c r="AD115" s="955"/>
      <c r="AE115" s="956"/>
      <c r="AF115" s="957" t="s">
        <v>132</v>
      </c>
      <c r="AG115" s="955"/>
      <c r="AH115" s="955"/>
      <c r="AI115" s="955"/>
      <c r="AJ115" s="956"/>
      <c r="AK115" s="957" t="s">
        <v>437</v>
      </c>
      <c r="AL115" s="955"/>
      <c r="AM115" s="955"/>
      <c r="AN115" s="955"/>
      <c r="AO115" s="956"/>
      <c r="AP115" s="958" t="s">
        <v>132</v>
      </c>
      <c r="AQ115" s="959"/>
      <c r="AR115" s="959"/>
      <c r="AS115" s="959"/>
      <c r="AT115" s="960"/>
      <c r="AU115" s="968"/>
      <c r="AV115" s="969"/>
      <c r="AW115" s="969"/>
      <c r="AX115" s="969"/>
      <c r="AY115" s="969"/>
      <c r="AZ115" s="851" t="s">
        <v>451</v>
      </c>
      <c r="BA115" s="788"/>
      <c r="BB115" s="788"/>
      <c r="BC115" s="788"/>
      <c r="BD115" s="788"/>
      <c r="BE115" s="788"/>
      <c r="BF115" s="788"/>
      <c r="BG115" s="788"/>
      <c r="BH115" s="788"/>
      <c r="BI115" s="788"/>
      <c r="BJ115" s="788"/>
      <c r="BK115" s="788"/>
      <c r="BL115" s="788"/>
      <c r="BM115" s="788"/>
      <c r="BN115" s="788"/>
      <c r="BO115" s="788"/>
      <c r="BP115" s="789"/>
      <c r="BQ115" s="852" t="s">
        <v>132</v>
      </c>
      <c r="BR115" s="853"/>
      <c r="BS115" s="853"/>
      <c r="BT115" s="853"/>
      <c r="BU115" s="853"/>
      <c r="BV115" s="853" t="s">
        <v>132</v>
      </c>
      <c r="BW115" s="853"/>
      <c r="BX115" s="853"/>
      <c r="BY115" s="853"/>
      <c r="BZ115" s="853"/>
      <c r="CA115" s="853" t="s">
        <v>437</v>
      </c>
      <c r="CB115" s="853"/>
      <c r="CC115" s="853"/>
      <c r="CD115" s="853"/>
      <c r="CE115" s="853"/>
      <c r="CF115" s="911" t="s">
        <v>132</v>
      </c>
      <c r="CG115" s="912"/>
      <c r="CH115" s="912"/>
      <c r="CI115" s="912"/>
      <c r="CJ115" s="912"/>
      <c r="CK115" s="963"/>
      <c r="CL115" s="857"/>
      <c r="CM115" s="851" t="s">
        <v>452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132</v>
      </c>
      <c r="DH115" s="816"/>
      <c r="DI115" s="816"/>
      <c r="DJ115" s="816"/>
      <c r="DK115" s="817"/>
      <c r="DL115" s="818" t="s">
        <v>132</v>
      </c>
      <c r="DM115" s="816"/>
      <c r="DN115" s="816"/>
      <c r="DO115" s="816"/>
      <c r="DP115" s="817"/>
      <c r="DQ115" s="818" t="s">
        <v>132</v>
      </c>
      <c r="DR115" s="816"/>
      <c r="DS115" s="816"/>
      <c r="DT115" s="816"/>
      <c r="DU115" s="817"/>
      <c r="DV115" s="860" t="s">
        <v>132</v>
      </c>
      <c r="DW115" s="861"/>
      <c r="DX115" s="861"/>
      <c r="DY115" s="861"/>
      <c r="DZ115" s="862"/>
    </row>
    <row r="116" spans="1:130" s="230" customFormat="1" ht="26.25" customHeight="1" x14ac:dyDescent="0.2">
      <c r="A116" s="952"/>
      <c r="B116" s="953"/>
      <c r="C116" s="875" t="s">
        <v>453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132</v>
      </c>
      <c r="AB116" s="816"/>
      <c r="AC116" s="816"/>
      <c r="AD116" s="816"/>
      <c r="AE116" s="817"/>
      <c r="AF116" s="818" t="s">
        <v>132</v>
      </c>
      <c r="AG116" s="816"/>
      <c r="AH116" s="816"/>
      <c r="AI116" s="816"/>
      <c r="AJ116" s="817"/>
      <c r="AK116" s="818" t="s">
        <v>437</v>
      </c>
      <c r="AL116" s="816"/>
      <c r="AM116" s="816"/>
      <c r="AN116" s="816"/>
      <c r="AO116" s="817"/>
      <c r="AP116" s="860" t="s">
        <v>132</v>
      </c>
      <c r="AQ116" s="861"/>
      <c r="AR116" s="861"/>
      <c r="AS116" s="861"/>
      <c r="AT116" s="862"/>
      <c r="AU116" s="968"/>
      <c r="AV116" s="969"/>
      <c r="AW116" s="969"/>
      <c r="AX116" s="969"/>
      <c r="AY116" s="969"/>
      <c r="AZ116" s="945" t="s">
        <v>454</v>
      </c>
      <c r="BA116" s="946"/>
      <c r="BB116" s="946"/>
      <c r="BC116" s="946"/>
      <c r="BD116" s="946"/>
      <c r="BE116" s="946"/>
      <c r="BF116" s="946"/>
      <c r="BG116" s="946"/>
      <c r="BH116" s="946"/>
      <c r="BI116" s="946"/>
      <c r="BJ116" s="946"/>
      <c r="BK116" s="946"/>
      <c r="BL116" s="946"/>
      <c r="BM116" s="946"/>
      <c r="BN116" s="946"/>
      <c r="BO116" s="946"/>
      <c r="BP116" s="947"/>
      <c r="BQ116" s="852" t="s">
        <v>132</v>
      </c>
      <c r="BR116" s="853"/>
      <c r="BS116" s="853"/>
      <c r="BT116" s="853"/>
      <c r="BU116" s="853"/>
      <c r="BV116" s="853" t="s">
        <v>132</v>
      </c>
      <c r="BW116" s="853"/>
      <c r="BX116" s="853"/>
      <c r="BY116" s="853"/>
      <c r="BZ116" s="853"/>
      <c r="CA116" s="853" t="s">
        <v>132</v>
      </c>
      <c r="CB116" s="853"/>
      <c r="CC116" s="853"/>
      <c r="CD116" s="853"/>
      <c r="CE116" s="853"/>
      <c r="CF116" s="911" t="s">
        <v>437</v>
      </c>
      <c r="CG116" s="912"/>
      <c r="CH116" s="912"/>
      <c r="CI116" s="912"/>
      <c r="CJ116" s="912"/>
      <c r="CK116" s="963"/>
      <c r="CL116" s="857"/>
      <c r="CM116" s="851" t="s">
        <v>455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132</v>
      </c>
      <c r="DH116" s="816"/>
      <c r="DI116" s="816"/>
      <c r="DJ116" s="816"/>
      <c r="DK116" s="817"/>
      <c r="DL116" s="818" t="s">
        <v>132</v>
      </c>
      <c r="DM116" s="816"/>
      <c r="DN116" s="816"/>
      <c r="DO116" s="816"/>
      <c r="DP116" s="817"/>
      <c r="DQ116" s="818" t="s">
        <v>132</v>
      </c>
      <c r="DR116" s="816"/>
      <c r="DS116" s="816"/>
      <c r="DT116" s="816"/>
      <c r="DU116" s="817"/>
      <c r="DV116" s="860" t="s">
        <v>132</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456</v>
      </c>
      <c r="Z117" s="933"/>
      <c r="AA117" s="938">
        <v>515585</v>
      </c>
      <c r="AB117" s="939"/>
      <c r="AC117" s="939"/>
      <c r="AD117" s="939"/>
      <c r="AE117" s="940"/>
      <c r="AF117" s="941">
        <v>551696</v>
      </c>
      <c r="AG117" s="939"/>
      <c r="AH117" s="939"/>
      <c r="AI117" s="939"/>
      <c r="AJ117" s="940"/>
      <c r="AK117" s="941">
        <v>584638</v>
      </c>
      <c r="AL117" s="939"/>
      <c r="AM117" s="939"/>
      <c r="AN117" s="939"/>
      <c r="AO117" s="940"/>
      <c r="AP117" s="942"/>
      <c r="AQ117" s="943"/>
      <c r="AR117" s="943"/>
      <c r="AS117" s="943"/>
      <c r="AT117" s="944"/>
      <c r="AU117" s="968"/>
      <c r="AV117" s="969"/>
      <c r="AW117" s="969"/>
      <c r="AX117" s="969"/>
      <c r="AY117" s="969"/>
      <c r="AZ117" s="899" t="s">
        <v>457</v>
      </c>
      <c r="BA117" s="900"/>
      <c r="BB117" s="900"/>
      <c r="BC117" s="900"/>
      <c r="BD117" s="900"/>
      <c r="BE117" s="900"/>
      <c r="BF117" s="900"/>
      <c r="BG117" s="900"/>
      <c r="BH117" s="900"/>
      <c r="BI117" s="900"/>
      <c r="BJ117" s="900"/>
      <c r="BK117" s="900"/>
      <c r="BL117" s="900"/>
      <c r="BM117" s="900"/>
      <c r="BN117" s="900"/>
      <c r="BO117" s="900"/>
      <c r="BP117" s="901"/>
      <c r="BQ117" s="852" t="s">
        <v>132</v>
      </c>
      <c r="BR117" s="853"/>
      <c r="BS117" s="853"/>
      <c r="BT117" s="853"/>
      <c r="BU117" s="853"/>
      <c r="BV117" s="853" t="s">
        <v>132</v>
      </c>
      <c r="BW117" s="853"/>
      <c r="BX117" s="853"/>
      <c r="BY117" s="853"/>
      <c r="BZ117" s="853"/>
      <c r="CA117" s="853" t="s">
        <v>132</v>
      </c>
      <c r="CB117" s="853"/>
      <c r="CC117" s="853"/>
      <c r="CD117" s="853"/>
      <c r="CE117" s="853"/>
      <c r="CF117" s="911" t="s">
        <v>132</v>
      </c>
      <c r="CG117" s="912"/>
      <c r="CH117" s="912"/>
      <c r="CI117" s="912"/>
      <c r="CJ117" s="912"/>
      <c r="CK117" s="963"/>
      <c r="CL117" s="857"/>
      <c r="CM117" s="851" t="s">
        <v>458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132</v>
      </c>
      <c r="DH117" s="816"/>
      <c r="DI117" s="816"/>
      <c r="DJ117" s="816"/>
      <c r="DK117" s="817"/>
      <c r="DL117" s="818" t="s">
        <v>132</v>
      </c>
      <c r="DM117" s="816"/>
      <c r="DN117" s="816"/>
      <c r="DO117" s="816"/>
      <c r="DP117" s="817"/>
      <c r="DQ117" s="818" t="s">
        <v>437</v>
      </c>
      <c r="DR117" s="816"/>
      <c r="DS117" s="816"/>
      <c r="DT117" s="816"/>
      <c r="DU117" s="817"/>
      <c r="DV117" s="860" t="s">
        <v>437</v>
      </c>
      <c r="DW117" s="861"/>
      <c r="DX117" s="861"/>
      <c r="DY117" s="861"/>
      <c r="DZ117" s="862"/>
    </row>
    <row r="118" spans="1:130" s="230" customFormat="1" ht="26.25" customHeight="1" x14ac:dyDescent="0.2">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310</v>
      </c>
      <c r="AL118" s="932"/>
      <c r="AM118" s="932"/>
      <c r="AN118" s="932"/>
      <c r="AO118" s="933"/>
      <c r="AP118" s="935" t="s">
        <v>430</v>
      </c>
      <c r="AQ118" s="936"/>
      <c r="AR118" s="936"/>
      <c r="AS118" s="936"/>
      <c r="AT118" s="937"/>
      <c r="AU118" s="968"/>
      <c r="AV118" s="969"/>
      <c r="AW118" s="969"/>
      <c r="AX118" s="969"/>
      <c r="AY118" s="969"/>
      <c r="AZ118" s="874" t="s">
        <v>459</v>
      </c>
      <c r="BA118" s="875"/>
      <c r="BB118" s="875"/>
      <c r="BC118" s="875"/>
      <c r="BD118" s="875"/>
      <c r="BE118" s="875"/>
      <c r="BF118" s="875"/>
      <c r="BG118" s="875"/>
      <c r="BH118" s="875"/>
      <c r="BI118" s="875"/>
      <c r="BJ118" s="875"/>
      <c r="BK118" s="875"/>
      <c r="BL118" s="875"/>
      <c r="BM118" s="875"/>
      <c r="BN118" s="875"/>
      <c r="BO118" s="875"/>
      <c r="BP118" s="876"/>
      <c r="BQ118" s="915" t="s">
        <v>132</v>
      </c>
      <c r="BR118" s="881"/>
      <c r="BS118" s="881"/>
      <c r="BT118" s="881"/>
      <c r="BU118" s="881"/>
      <c r="BV118" s="881" t="s">
        <v>132</v>
      </c>
      <c r="BW118" s="881"/>
      <c r="BX118" s="881"/>
      <c r="BY118" s="881"/>
      <c r="BZ118" s="881"/>
      <c r="CA118" s="881" t="s">
        <v>132</v>
      </c>
      <c r="CB118" s="881"/>
      <c r="CC118" s="881"/>
      <c r="CD118" s="881"/>
      <c r="CE118" s="881"/>
      <c r="CF118" s="911" t="s">
        <v>132</v>
      </c>
      <c r="CG118" s="912"/>
      <c r="CH118" s="912"/>
      <c r="CI118" s="912"/>
      <c r="CJ118" s="912"/>
      <c r="CK118" s="963"/>
      <c r="CL118" s="857"/>
      <c r="CM118" s="851" t="s">
        <v>460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132</v>
      </c>
      <c r="DH118" s="816"/>
      <c r="DI118" s="816"/>
      <c r="DJ118" s="816"/>
      <c r="DK118" s="817"/>
      <c r="DL118" s="818" t="s">
        <v>132</v>
      </c>
      <c r="DM118" s="816"/>
      <c r="DN118" s="816"/>
      <c r="DO118" s="816"/>
      <c r="DP118" s="817"/>
      <c r="DQ118" s="818" t="s">
        <v>132</v>
      </c>
      <c r="DR118" s="816"/>
      <c r="DS118" s="816"/>
      <c r="DT118" s="816"/>
      <c r="DU118" s="817"/>
      <c r="DV118" s="860" t="s">
        <v>132</v>
      </c>
      <c r="DW118" s="861"/>
      <c r="DX118" s="861"/>
      <c r="DY118" s="861"/>
      <c r="DZ118" s="862"/>
    </row>
    <row r="119" spans="1:130" s="230" customFormat="1" ht="26.25" customHeight="1" x14ac:dyDescent="0.2">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132</v>
      </c>
      <c r="AB119" s="925"/>
      <c r="AC119" s="925"/>
      <c r="AD119" s="925"/>
      <c r="AE119" s="926"/>
      <c r="AF119" s="927" t="s">
        <v>132</v>
      </c>
      <c r="AG119" s="925"/>
      <c r="AH119" s="925"/>
      <c r="AI119" s="925"/>
      <c r="AJ119" s="926"/>
      <c r="AK119" s="927" t="s">
        <v>132</v>
      </c>
      <c r="AL119" s="925"/>
      <c r="AM119" s="925"/>
      <c r="AN119" s="925"/>
      <c r="AO119" s="926"/>
      <c r="AP119" s="928" t="s">
        <v>132</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461</v>
      </c>
      <c r="BP119" s="914"/>
      <c r="BQ119" s="915">
        <v>6764623</v>
      </c>
      <c r="BR119" s="881"/>
      <c r="BS119" s="881"/>
      <c r="BT119" s="881"/>
      <c r="BU119" s="881"/>
      <c r="BV119" s="881">
        <v>6910940</v>
      </c>
      <c r="BW119" s="881"/>
      <c r="BX119" s="881"/>
      <c r="BY119" s="881"/>
      <c r="BZ119" s="881"/>
      <c r="CA119" s="881">
        <v>6805389</v>
      </c>
      <c r="CB119" s="881"/>
      <c r="CC119" s="881"/>
      <c r="CD119" s="881"/>
      <c r="CE119" s="881"/>
      <c r="CF119" s="784"/>
      <c r="CG119" s="785"/>
      <c r="CH119" s="785"/>
      <c r="CI119" s="785"/>
      <c r="CJ119" s="870"/>
      <c r="CK119" s="964"/>
      <c r="CL119" s="859"/>
      <c r="CM119" s="874" t="s">
        <v>462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132</v>
      </c>
      <c r="DH119" s="800"/>
      <c r="DI119" s="800"/>
      <c r="DJ119" s="800"/>
      <c r="DK119" s="801"/>
      <c r="DL119" s="802" t="s">
        <v>132</v>
      </c>
      <c r="DM119" s="800"/>
      <c r="DN119" s="800"/>
      <c r="DO119" s="800"/>
      <c r="DP119" s="801"/>
      <c r="DQ119" s="802" t="s">
        <v>132</v>
      </c>
      <c r="DR119" s="800"/>
      <c r="DS119" s="800"/>
      <c r="DT119" s="800"/>
      <c r="DU119" s="801"/>
      <c r="DV119" s="884" t="s">
        <v>132</v>
      </c>
      <c r="DW119" s="885"/>
      <c r="DX119" s="885"/>
      <c r="DY119" s="885"/>
      <c r="DZ119" s="886"/>
    </row>
    <row r="120" spans="1:130" s="230" customFormat="1" ht="26.25" customHeight="1" x14ac:dyDescent="0.2">
      <c r="A120" s="856"/>
      <c r="B120" s="857"/>
      <c r="C120" s="851" t="s">
        <v>439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132</v>
      </c>
      <c r="AB120" s="816"/>
      <c r="AC120" s="816"/>
      <c r="AD120" s="816"/>
      <c r="AE120" s="817"/>
      <c r="AF120" s="818" t="s">
        <v>132</v>
      </c>
      <c r="AG120" s="816"/>
      <c r="AH120" s="816"/>
      <c r="AI120" s="816"/>
      <c r="AJ120" s="817"/>
      <c r="AK120" s="818" t="s">
        <v>132</v>
      </c>
      <c r="AL120" s="816"/>
      <c r="AM120" s="816"/>
      <c r="AN120" s="816"/>
      <c r="AO120" s="817"/>
      <c r="AP120" s="860" t="s">
        <v>132</v>
      </c>
      <c r="AQ120" s="861"/>
      <c r="AR120" s="861"/>
      <c r="AS120" s="861"/>
      <c r="AT120" s="862"/>
      <c r="AU120" s="916" t="s">
        <v>463</v>
      </c>
      <c r="AV120" s="917"/>
      <c r="AW120" s="917"/>
      <c r="AX120" s="917"/>
      <c r="AY120" s="918"/>
      <c r="AZ120" s="896" t="s">
        <v>464</v>
      </c>
      <c r="BA120" s="844"/>
      <c r="BB120" s="844"/>
      <c r="BC120" s="844"/>
      <c r="BD120" s="844"/>
      <c r="BE120" s="844"/>
      <c r="BF120" s="844"/>
      <c r="BG120" s="844"/>
      <c r="BH120" s="844"/>
      <c r="BI120" s="844"/>
      <c r="BJ120" s="844"/>
      <c r="BK120" s="844"/>
      <c r="BL120" s="844"/>
      <c r="BM120" s="844"/>
      <c r="BN120" s="844"/>
      <c r="BO120" s="844"/>
      <c r="BP120" s="845"/>
      <c r="BQ120" s="897">
        <v>3782178</v>
      </c>
      <c r="BR120" s="878"/>
      <c r="BS120" s="878"/>
      <c r="BT120" s="878"/>
      <c r="BU120" s="878"/>
      <c r="BV120" s="878">
        <v>4242229</v>
      </c>
      <c r="BW120" s="878"/>
      <c r="BX120" s="878"/>
      <c r="BY120" s="878"/>
      <c r="BZ120" s="878"/>
      <c r="CA120" s="878">
        <v>4351570</v>
      </c>
      <c r="CB120" s="878"/>
      <c r="CC120" s="878"/>
      <c r="CD120" s="878"/>
      <c r="CE120" s="878"/>
      <c r="CF120" s="902">
        <v>132.9</v>
      </c>
      <c r="CG120" s="903"/>
      <c r="CH120" s="903"/>
      <c r="CI120" s="903"/>
      <c r="CJ120" s="903"/>
      <c r="CK120" s="904" t="s">
        <v>465</v>
      </c>
      <c r="CL120" s="888"/>
      <c r="CM120" s="888"/>
      <c r="CN120" s="888"/>
      <c r="CO120" s="889"/>
      <c r="CP120" s="908" t="s">
        <v>466</v>
      </c>
      <c r="CQ120" s="909"/>
      <c r="CR120" s="909"/>
      <c r="CS120" s="909"/>
      <c r="CT120" s="909"/>
      <c r="CU120" s="909"/>
      <c r="CV120" s="909"/>
      <c r="CW120" s="909"/>
      <c r="CX120" s="909"/>
      <c r="CY120" s="909"/>
      <c r="CZ120" s="909"/>
      <c r="DA120" s="909"/>
      <c r="DB120" s="909"/>
      <c r="DC120" s="909"/>
      <c r="DD120" s="909"/>
      <c r="DE120" s="909"/>
      <c r="DF120" s="910"/>
      <c r="DG120" s="897">
        <v>192081</v>
      </c>
      <c r="DH120" s="878"/>
      <c r="DI120" s="878"/>
      <c r="DJ120" s="878"/>
      <c r="DK120" s="878"/>
      <c r="DL120" s="878">
        <v>239986</v>
      </c>
      <c r="DM120" s="878"/>
      <c r="DN120" s="878"/>
      <c r="DO120" s="878"/>
      <c r="DP120" s="878"/>
      <c r="DQ120" s="878">
        <v>283871</v>
      </c>
      <c r="DR120" s="878"/>
      <c r="DS120" s="878"/>
      <c r="DT120" s="878"/>
      <c r="DU120" s="878"/>
      <c r="DV120" s="879">
        <v>8.6999999999999993</v>
      </c>
      <c r="DW120" s="879"/>
      <c r="DX120" s="879"/>
      <c r="DY120" s="879"/>
      <c r="DZ120" s="880"/>
    </row>
    <row r="121" spans="1:130" s="230" customFormat="1" ht="26.25" customHeight="1" x14ac:dyDescent="0.2">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132</v>
      </c>
      <c r="AB121" s="816"/>
      <c r="AC121" s="816"/>
      <c r="AD121" s="816"/>
      <c r="AE121" s="817"/>
      <c r="AF121" s="818" t="s">
        <v>132</v>
      </c>
      <c r="AG121" s="816"/>
      <c r="AH121" s="816"/>
      <c r="AI121" s="816"/>
      <c r="AJ121" s="817"/>
      <c r="AK121" s="818" t="s">
        <v>132</v>
      </c>
      <c r="AL121" s="816"/>
      <c r="AM121" s="816"/>
      <c r="AN121" s="816"/>
      <c r="AO121" s="817"/>
      <c r="AP121" s="860" t="s">
        <v>132</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3211</v>
      </c>
      <c r="BR121" s="853"/>
      <c r="BS121" s="853"/>
      <c r="BT121" s="853"/>
      <c r="BU121" s="853"/>
      <c r="BV121" s="853" t="s">
        <v>132</v>
      </c>
      <c r="BW121" s="853"/>
      <c r="BX121" s="853"/>
      <c r="BY121" s="853"/>
      <c r="BZ121" s="853"/>
      <c r="CA121" s="853" t="s">
        <v>132</v>
      </c>
      <c r="CB121" s="853"/>
      <c r="CC121" s="853"/>
      <c r="CD121" s="853"/>
      <c r="CE121" s="853"/>
      <c r="CF121" s="911" t="s">
        <v>132</v>
      </c>
      <c r="CG121" s="912"/>
      <c r="CH121" s="912"/>
      <c r="CI121" s="912"/>
      <c r="CJ121" s="912"/>
      <c r="CK121" s="905"/>
      <c r="CL121" s="891"/>
      <c r="CM121" s="891"/>
      <c r="CN121" s="891"/>
      <c r="CO121" s="892"/>
      <c r="CP121" s="871" t="s">
        <v>410</v>
      </c>
      <c r="CQ121" s="872"/>
      <c r="CR121" s="872"/>
      <c r="CS121" s="872"/>
      <c r="CT121" s="872"/>
      <c r="CU121" s="872"/>
      <c r="CV121" s="872"/>
      <c r="CW121" s="872"/>
      <c r="CX121" s="872"/>
      <c r="CY121" s="872"/>
      <c r="CZ121" s="872"/>
      <c r="DA121" s="872"/>
      <c r="DB121" s="872"/>
      <c r="DC121" s="872"/>
      <c r="DD121" s="872"/>
      <c r="DE121" s="872"/>
      <c r="DF121" s="873"/>
      <c r="DG121" s="852">
        <v>27226</v>
      </c>
      <c r="DH121" s="853"/>
      <c r="DI121" s="853"/>
      <c r="DJ121" s="853"/>
      <c r="DK121" s="853"/>
      <c r="DL121" s="853">
        <v>23234</v>
      </c>
      <c r="DM121" s="853"/>
      <c r="DN121" s="853"/>
      <c r="DO121" s="853"/>
      <c r="DP121" s="853"/>
      <c r="DQ121" s="853">
        <v>22385</v>
      </c>
      <c r="DR121" s="853"/>
      <c r="DS121" s="853"/>
      <c r="DT121" s="853"/>
      <c r="DU121" s="853"/>
      <c r="DV121" s="830">
        <v>0.7</v>
      </c>
      <c r="DW121" s="830"/>
      <c r="DX121" s="830"/>
      <c r="DY121" s="830"/>
      <c r="DZ121" s="831"/>
    </row>
    <row r="122" spans="1:130" s="230" customFormat="1" ht="26.25" customHeight="1" x14ac:dyDescent="0.2">
      <c r="A122" s="856"/>
      <c r="B122" s="857"/>
      <c r="C122" s="851" t="s">
        <v>449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132</v>
      </c>
      <c r="AB122" s="816"/>
      <c r="AC122" s="816"/>
      <c r="AD122" s="816"/>
      <c r="AE122" s="817"/>
      <c r="AF122" s="818" t="s">
        <v>437</v>
      </c>
      <c r="AG122" s="816"/>
      <c r="AH122" s="816"/>
      <c r="AI122" s="816"/>
      <c r="AJ122" s="817"/>
      <c r="AK122" s="818" t="s">
        <v>132</v>
      </c>
      <c r="AL122" s="816"/>
      <c r="AM122" s="816"/>
      <c r="AN122" s="816"/>
      <c r="AO122" s="817"/>
      <c r="AP122" s="860" t="s">
        <v>437</v>
      </c>
      <c r="AQ122" s="861"/>
      <c r="AR122" s="861"/>
      <c r="AS122" s="861"/>
      <c r="AT122" s="862"/>
      <c r="AU122" s="919"/>
      <c r="AV122" s="920"/>
      <c r="AW122" s="920"/>
      <c r="AX122" s="920"/>
      <c r="AY122" s="921"/>
      <c r="AZ122" s="874" t="s">
        <v>469</v>
      </c>
      <c r="BA122" s="875"/>
      <c r="BB122" s="875"/>
      <c r="BC122" s="875"/>
      <c r="BD122" s="875"/>
      <c r="BE122" s="875"/>
      <c r="BF122" s="875"/>
      <c r="BG122" s="875"/>
      <c r="BH122" s="875"/>
      <c r="BI122" s="875"/>
      <c r="BJ122" s="875"/>
      <c r="BK122" s="875"/>
      <c r="BL122" s="875"/>
      <c r="BM122" s="875"/>
      <c r="BN122" s="875"/>
      <c r="BO122" s="875"/>
      <c r="BP122" s="876"/>
      <c r="BQ122" s="915">
        <v>4588608</v>
      </c>
      <c r="BR122" s="881"/>
      <c r="BS122" s="881"/>
      <c r="BT122" s="881"/>
      <c r="BU122" s="881"/>
      <c r="BV122" s="881">
        <v>4639944</v>
      </c>
      <c r="BW122" s="881"/>
      <c r="BX122" s="881"/>
      <c r="BY122" s="881"/>
      <c r="BZ122" s="881"/>
      <c r="CA122" s="881">
        <v>4507907</v>
      </c>
      <c r="CB122" s="881"/>
      <c r="CC122" s="881"/>
      <c r="CD122" s="881"/>
      <c r="CE122" s="881"/>
      <c r="CF122" s="882">
        <v>137.6</v>
      </c>
      <c r="CG122" s="883"/>
      <c r="CH122" s="883"/>
      <c r="CI122" s="883"/>
      <c r="CJ122" s="883"/>
      <c r="CK122" s="905"/>
      <c r="CL122" s="891"/>
      <c r="CM122" s="891"/>
      <c r="CN122" s="891"/>
      <c r="CO122" s="892"/>
      <c r="CP122" s="871" t="s">
        <v>407</v>
      </c>
      <c r="CQ122" s="872"/>
      <c r="CR122" s="872"/>
      <c r="CS122" s="872"/>
      <c r="CT122" s="872"/>
      <c r="CU122" s="872"/>
      <c r="CV122" s="872"/>
      <c r="CW122" s="872"/>
      <c r="CX122" s="872"/>
      <c r="CY122" s="872"/>
      <c r="CZ122" s="872"/>
      <c r="DA122" s="872"/>
      <c r="DB122" s="872"/>
      <c r="DC122" s="872"/>
      <c r="DD122" s="872"/>
      <c r="DE122" s="872"/>
      <c r="DF122" s="873"/>
      <c r="DG122" s="852" t="s">
        <v>132</v>
      </c>
      <c r="DH122" s="853"/>
      <c r="DI122" s="853"/>
      <c r="DJ122" s="853"/>
      <c r="DK122" s="853"/>
      <c r="DL122" s="853" t="s">
        <v>132</v>
      </c>
      <c r="DM122" s="853"/>
      <c r="DN122" s="853"/>
      <c r="DO122" s="853"/>
      <c r="DP122" s="853"/>
      <c r="DQ122" s="853" t="s">
        <v>132</v>
      </c>
      <c r="DR122" s="853"/>
      <c r="DS122" s="853"/>
      <c r="DT122" s="853"/>
      <c r="DU122" s="853"/>
      <c r="DV122" s="830" t="s">
        <v>132</v>
      </c>
      <c r="DW122" s="830"/>
      <c r="DX122" s="830"/>
      <c r="DY122" s="830"/>
      <c r="DZ122" s="831"/>
    </row>
    <row r="123" spans="1:130" s="230" customFormat="1" ht="26.25" customHeight="1" x14ac:dyDescent="0.2">
      <c r="A123" s="856"/>
      <c r="B123" s="857"/>
      <c r="C123" s="851" t="s">
        <v>455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132</v>
      </c>
      <c r="AB123" s="816"/>
      <c r="AC123" s="816"/>
      <c r="AD123" s="816"/>
      <c r="AE123" s="817"/>
      <c r="AF123" s="818" t="s">
        <v>132</v>
      </c>
      <c r="AG123" s="816"/>
      <c r="AH123" s="816"/>
      <c r="AI123" s="816"/>
      <c r="AJ123" s="817"/>
      <c r="AK123" s="818" t="s">
        <v>132</v>
      </c>
      <c r="AL123" s="816"/>
      <c r="AM123" s="816"/>
      <c r="AN123" s="816"/>
      <c r="AO123" s="817"/>
      <c r="AP123" s="860" t="s">
        <v>132</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470</v>
      </c>
      <c r="BP123" s="914"/>
      <c r="BQ123" s="868">
        <v>8373997</v>
      </c>
      <c r="BR123" s="869"/>
      <c r="BS123" s="869"/>
      <c r="BT123" s="869"/>
      <c r="BU123" s="869"/>
      <c r="BV123" s="869">
        <v>8882173</v>
      </c>
      <c r="BW123" s="869"/>
      <c r="BX123" s="869"/>
      <c r="BY123" s="869"/>
      <c r="BZ123" s="869"/>
      <c r="CA123" s="869">
        <v>8859477</v>
      </c>
      <c r="CB123" s="869"/>
      <c r="CC123" s="869"/>
      <c r="CD123" s="869"/>
      <c r="CE123" s="869"/>
      <c r="CF123" s="784"/>
      <c r="CG123" s="785"/>
      <c r="CH123" s="785"/>
      <c r="CI123" s="785"/>
      <c r="CJ123" s="870"/>
      <c r="CK123" s="905"/>
      <c r="CL123" s="891"/>
      <c r="CM123" s="891"/>
      <c r="CN123" s="891"/>
      <c r="CO123" s="892"/>
      <c r="CP123" s="871" t="s">
        <v>406</v>
      </c>
      <c r="CQ123" s="872"/>
      <c r="CR123" s="872"/>
      <c r="CS123" s="872"/>
      <c r="CT123" s="872"/>
      <c r="CU123" s="872"/>
      <c r="CV123" s="872"/>
      <c r="CW123" s="872"/>
      <c r="CX123" s="872"/>
      <c r="CY123" s="872"/>
      <c r="CZ123" s="872"/>
      <c r="DA123" s="872"/>
      <c r="DB123" s="872"/>
      <c r="DC123" s="872"/>
      <c r="DD123" s="872"/>
      <c r="DE123" s="872"/>
      <c r="DF123" s="873"/>
      <c r="DG123" s="815" t="s">
        <v>132</v>
      </c>
      <c r="DH123" s="816"/>
      <c r="DI123" s="816"/>
      <c r="DJ123" s="816"/>
      <c r="DK123" s="817"/>
      <c r="DL123" s="818" t="s">
        <v>132</v>
      </c>
      <c r="DM123" s="816"/>
      <c r="DN123" s="816"/>
      <c r="DO123" s="816"/>
      <c r="DP123" s="817"/>
      <c r="DQ123" s="818" t="s">
        <v>132</v>
      </c>
      <c r="DR123" s="816"/>
      <c r="DS123" s="816"/>
      <c r="DT123" s="816"/>
      <c r="DU123" s="817"/>
      <c r="DV123" s="860" t="s">
        <v>132</v>
      </c>
      <c r="DW123" s="861"/>
      <c r="DX123" s="861"/>
      <c r="DY123" s="861"/>
      <c r="DZ123" s="862"/>
    </row>
    <row r="124" spans="1:130" s="230" customFormat="1" ht="26.25" customHeight="1" thickBot="1" x14ac:dyDescent="0.25">
      <c r="A124" s="856"/>
      <c r="B124" s="857"/>
      <c r="C124" s="851" t="s">
        <v>458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132</v>
      </c>
      <c r="AB124" s="816"/>
      <c r="AC124" s="816"/>
      <c r="AD124" s="816"/>
      <c r="AE124" s="817"/>
      <c r="AF124" s="818" t="s">
        <v>132</v>
      </c>
      <c r="AG124" s="816"/>
      <c r="AH124" s="816"/>
      <c r="AI124" s="816"/>
      <c r="AJ124" s="817"/>
      <c r="AK124" s="818" t="s">
        <v>132</v>
      </c>
      <c r="AL124" s="816"/>
      <c r="AM124" s="816"/>
      <c r="AN124" s="816"/>
      <c r="AO124" s="817"/>
      <c r="AP124" s="860" t="s">
        <v>437</v>
      </c>
      <c r="AQ124" s="861"/>
      <c r="AR124" s="861"/>
      <c r="AS124" s="861"/>
      <c r="AT124" s="862"/>
      <c r="AU124" s="863" t="s">
        <v>471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132</v>
      </c>
      <c r="BR124" s="867"/>
      <c r="BS124" s="867"/>
      <c r="BT124" s="867"/>
      <c r="BU124" s="867"/>
      <c r="BV124" s="867" t="s">
        <v>132</v>
      </c>
      <c r="BW124" s="867"/>
      <c r="BX124" s="867"/>
      <c r="BY124" s="867"/>
      <c r="BZ124" s="867"/>
      <c r="CA124" s="867" t="s">
        <v>132</v>
      </c>
      <c r="CB124" s="867"/>
      <c r="CC124" s="867"/>
      <c r="CD124" s="867"/>
      <c r="CE124" s="867"/>
      <c r="CF124" s="762"/>
      <c r="CG124" s="763"/>
      <c r="CH124" s="763"/>
      <c r="CI124" s="763"/>
      <c r="CJ124" s="898"/>
      <c r="CK124" s="906"/>
      <c r="CL124" s="906"/>
      <c r="CM124" s="906"/>
      <c r="CN124" s="906"/>
      <c r="CO124" s="907"/>
      <c r="CP124" s="871" t="s">
        <v>472</v>
      </c>
      <c r="CQ124" s="872"/>
      <c r="CR124" s="872"/>
      <c r="CS124" s="872"/>
      <c r="CT124" s="872"/>
      <c r="CU124" s="872"/>
      <c r="CV124" s="872"/>
      <c r="CW124" s="872"/>
      <c r="CX124" s="872"/>
      <c r="CY124" s="872"/>
      <c r="CZ124" s="872"/>
      <c r="DA124" s="872"/>
      <c r="DB124" s="872"/>
      <c r="DC124" s="872"/>
      <c r="DD124" s="872"/>
      <c r="DE124" s="872"/>
      <c r="DF124" s="873"/>
      <c r="DG124" s="799" t="s">
        <v>132</v>
      </c>
      <c r="DH124" s="800"/>
      <c r="DI124" s="800"/>
      <c r="DJ124" s="800"/>
      <c r="DK124" s="801"/>
      <c r="DL124" s="802" t="s">
        <v>132</v>
      </c>
      <c r="DM124" s="800"/>
      <c r="DN124" s="800"/>
      <c r="DO124" s="800"/>
      <c r="DP124" s="801"/>
      <c r="DQ124" s="802" t="s">
        <v>132</v>
      </c>
      <c r="DR124" s="800"/>
      <c r="DS124" s="800"/>
      <c r="DT124" s="800"/>
      <c r="DU124" s="801"/>
      <c r="DV124" s="884" t="s">
        <v>437</v>
      </c>
      <c r="DW124" s="885"/>
      <c r="DX124" s="885"/>
      <c r="DY124" s="885"/>
      <c r="DZ124" s="886"/>
    </row>
    <row r="125" spans="1:130" s="230" customFormat="1" ht="26.25" customHeight="1" x14ac:dyDescent="0.2">
      <c r="A125" s="856"/>
      <c r="B125" s="857"/>
      <c r="C125" s="851" t="s">
        <v>460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132</v>
      </c>
      <c r="AB125" s="816"/>
      <c r="AC125" s="816"/>
      <c r="AD125" s="816"/>
      <c r="AE125" s="817"/>
      <c r="AF125" s="818" t="s">
        <v>132</v>
      </c>
      <c r="AG125" s="816"/>
      <c r="AH125" s="816"/>
      <c r="AI125" s="816"/>
      <c r="AJ125" s="817"/>
      <c r="AK125" s="818" t="s">
        <v>132</v>
      </c>
      <c r="AL125" s="816"/>
      <c r="AM125" s="816"/>
      <c r="AN125" s="816"/>
      <c r="AO125" s="817"/>
      <c r="AP125" s="860" t="s">
        <v>132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473</v>
      </c>
      <c r="CL125" s="888"/>
      <c r="CM125" s="888"/>
      <c r="CN125" s="888"/>
      <c r="CO125" s="889"/>
      <c r="CP125" s="896" t="s">
        <v>474</v>
      </c>
      <c r="CQ125" s="844"/>
      <c r="CR125" s="844"/>
      <c r="CS125" s="844"/>
      <c r="CT125" s="844"/>
      <c r="CU125" s="844"/>
      <c r="CV125" s="844"/>
      <c r="CW125" s="844"/>
      <c r="CX125" s="844"/>
      <c r="CY125" s="844"/>
      <c r="CZ125" s="844"/>
      <c r="DA125" s="844"/>
      <c r="DB125" s="844"/>
      <c r="DC125" s="844"/>
      <c r="DD125" s="844"/>
      <c r="DE125" s="844"/>
      <c r="DF125" s="845"/>
      <c r="DG125" s="897" t="s">
        <v>132</v>
      </c>
      <c r="DH125" s="878"/>
      <c r="DI125" s="878"/>
      <c r="DJ125" s="878"/>
      <c r="DK125" s="878"/>
      <c r="DL125" s="878" t="s">
        <v>132</v>
      </c>
      <c r="DM125" s="878"/>
      <c r="DN125" s="878"/>
      <c r="DO125" s="878"/>
      <c r="DP125" s="878"/>
      <c r="DQ125" s="878" t="s">
        <v>437</v>
      </c>
      <c r="DR125" s="878"/>
      <c r="DS125" s="878"/>
      <c r="DT125" s="878"/>
      <c r="DU125" s="878"/>
      <c r="DV125" s="879" t="s">
        <v>437</v>
      </c>
      <c r="DW125" s="879"/>
      <c r="DX125" s="879"/>
      <c r="DY125" s="879"/>
      <c r="DZ125" s="880"/>
    </row>
    <row r="126" spans="1:130" s="230" customFormat="1" ht="26.25" customHeight="1" thickBot="1" x14ac:dyDescent="0.25">
      <c r="A126" s="856"/>
      <c r="B126" s="857"/>
      <c r="C126" s="851" t="s">
        <v>462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132</v>
      </c>
      <c r="AB126" s="816"/>
      <c r="AC126" s="816"/>
      <c r="AD126" s="816"/>
      <c r="AE126" s="817"/>
      <c r="AF126" s="818" t="s">
        <v>132</v>
      </c>
      <c r="AG126" s="816"/>
      <c r="AH126" s="816"/>
      <c r="AI126" s="816"/>
      <c r="AJ126" s="817"/>
      <c r="AK126" s="818" t="s">
        <v>132</v>
      </c>
      <c r="AL126" s="816"/>
      <c r="AM126" s="816"/>
      <c r="AN126" s="816"/>
      <c r="AO126" s="817"/>
      <c r="AP126" s="860" t="s">
        <v>437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475</v>
      </c>
      <c r="CQ126" s="788"/>
      <c r="CR126" s="788"/>
      <c r="CS126" s="788"/>
      <c r="CT126" s="788"/>
      <c r="CU126" s="788"/>
      <c r="CV126" s="788"/>
      <c r="CW126" s="788"/>
      <c r="CX126" s="788"/>
      <c r="CY126" s="788"/>
      <c r="CZ126" s="788"/>
      <c r="DA126" s="788"/>
      <c r="DB126" s="788"/>
      <c r="DC126" s="788"/>
      <c r="DD126" s="788"/>
      <c r="DE126" s="788"/>
      <c r="DF126" s="789"/>
      <c r="DG126" s="852" t="s">
        <v>132</v>
      </c>
      <c r="DH126" s="853"/>
      <c r="DI126" s="853"/>
      <c r="DJ126" s="853"/>
      <c r="DK126" s="853"/>
      <c r="DL126" s="853" t="s">
        <v>132</v>
      </c>
      <c r="DM126" s="853"/>
      <c r="DN126" s="853"/>
      <c r="DO126" s="853"/>
      <c r="DP126" s="853"/>
      <c r="DQ126" s="853" t="s">
        <v>132</v>
      </c>
      <c r="DR126" s="853"/>
      <c r="DS126" s="853"/>
      <c r="DT126" s="853"/>
      <c r="DU126" s="853"/>
      <c r="DV126" s="830" t="s">
        <v>132</v>
      </c>
      <c r="DW126" s="830"/>
      <c r="DX126" s="830"/>
      <c r="DY126" s="830"/>
      <c r="DZ126" s="831"/>
    </row>
    <row r="127" spans="1:130" s="230" customFormat="1" ht="26.25" customHeight="1" x14ac:dyDescent="0.2">
      <c r="A127" s="858"/>
      <c r="B127" s="859"/>
      <c r="C127" s="874" t="s">
        <v>476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437</v>
      </c>
      <c r="AB127" s="816"/>
      <c r="AC127" s="816"/>
      <c r="AD127" s="816"/>
      <c r="AE127" s="817"/>
      <c r="AF127" s="818" t="s">
        <v>132</v>
      </c>
      <c r="AG127" s="816"/>
      <c r="AH127" s="816"/>
      <c r="AI127" s="816"/>
      <c r="AJ127" s="817"/>
      <c r="AK127" s="818" t="s">
        <v>132</v>
      </c>
      <c r="AL127" s="816"/>
      <c r="AM127" s="816"/>
      <c r="AN127" s="816"/>
      <c r="AO127" s="817"/>
      <c r="AP127" s="860" t="s">
        <v>132</v>
      </c>
      <c r="AQ127" s="861"/>
      <c r="AR127" s="861"/>
      <c r="AS127" s="861"/>
      <c r="AT127" s="862"/>
      <c r="AU127" s="232"/>
      <c r="AV127" s="232"/>
      <c r="AW127" s="232"/>
      <c r="AX127" s="877" t="s">
        <v>477</v>
      </c>
      <c r="AY127" s="848"/>
      <c r="AZ127" s="848"/>
      <c r="BA127" s="848"/>
      <c r="BB127" s="848"/>
      <c r="BC127" s="848"/>
      <c r="BD127" s="848"/>
      <c r="BE127" s="849"/>
      <c r="BF127" s="847" t="s">
        <v>478</v>
      </c>
      <c r="BG127" s="848"/>
      <c r="BH127" s="848"/>
      <c r="BI127" s="848"/>
      <c r="BJ127" s="848"/>
      <c r="BK127" s="848"/>
      <c r="BL127" s="849"/>
      <c r="BM127" s="847" t="s">
        <v>479</v>
      </c>
      <c r="BN127" s="848"/>
      <c r="BO127" s="848"/>
      <c r="BP127" s="848"/>
      <c r="BQ127" s="848"/>
      <c r="BR127" s="848"/>
      <c r="BS127" s="849"/>
      <c r="BT127" s="847" t="s">
        <v>480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481</v>
      </c>
      <c r="CQ127" s="788"/>
      <c r="CR127" s="788"/>
      <c r="CS127" s="788"/>
      <c r="CT127" s="788"/>
      <c r="CU127" s="788"/>
      <c r="CV127" s="788"/>
      <c r="CW127" s="788"/>
      <c r="CX127" s="788"/>
      <c r="CY127" s="788"/>
      <c r="CZ127" s="788"/>
      <c r="DA127" s="788"/>
      <c r="DB127" s="788"/>
      <c r="DC127" s="788"/>
      <c r="DD127" s="788"/>
      <c r="DE127" s="788"/>
      <c r="DF127" s="789"/>
      <c r="DG127" s="852" t="s">
        <v>132</v>
      </c>
      <c r="DH127" s="853"/>
      <c r="DI127" s="853"/>
      <c r="DJ127" s="853"/>
      <c r="DK127" s="853"/>
      <c r="DL127" s="853" t="s">
        <v>132</v>
      </c>
      <c r="DM127" s="853"/>
      <c r="DN127" s="853"/>
      <c r="DO127" s="853"/>
      <c r="DP127" s="853"/>
      <c r="DQ127" s="853" t="s">
        <v>132</v>
      </c>
      <c r="DR127" s="853"/>
      <c r="DS127" s="853"/>
      <c r="DT127" s="853"/>
      <c r="DU127" s="853"/>
      <c r="DV127" s="830" t="s">
        <v>132</v>
      </c>
      <c r="DW127" s="830"/>
      <c r="DX127" s="830"/>
      <c r="DY127" s="830"/>
      <c r="DZ127" s="831"/>
    </row>
    <row r="128" spans="1:130" s="230" customFormat="1" ht="26.25" customHeight="1" thickBot="1" x14ac:dyDescent="0.25">
      <c r="A128" s="832" t="s">
        <v>482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483</v>
      </c>
      <c r="X128" s="834"/>
      <c r="Y128" s="834"/>
      <c r="Z128" s="835"/>
      <c r="AA128" s="836">
        <v>3815</v>
      </c>
      <c r="AB128" s="837"/>
      <c r="AC128" s="837"/>
      <c r="AD128" s="837"/>
      <c r="AE128" s="838"/>
      <c r="AF128" s="839">
        <v>3815</v>
      </c>
      <c r="AG128" s="837"/>
      <c r="AH128" s="837"/>
      <c r="AI128" s="837"/>
      <c r="AJ128" s="838"/>
      <c r="AK128" s="839" t="s">
        <v>132</v>
      </c>
      <c r="AL128" s="837"/>
      <c r="AM128" s="837"/>
      <c r="AN128" s="837"/>
      <c r="AO128" s="838"/>
      <c r="AP128" s="840"/>
      <c r="AQ128" s="841"/>
      <c r="AR128" s="841"/>
      <c r="AS128" s="841"/>
      <c r="AT128" s="842"/>
      <c r="AU128" s="232"/>
      <c r="AV128" s="232"/>
      <c r="AW128" s="232"/>
      <c r="AX128" s="843" t="s">
        <v>484</v>
      </c>
      <c r="AY128" s="844"/>
      <c r="AZ128" s="844"/>
      <c r="BA128" s="844"/>
      <c r="BB128" s="844"/>
      <c r="BC128" s="844"/>
      <c r="BD128" s="844"/>
      <c r="BE128" s="845"/>
      <c r="BF128" s="822" t="s">
        <v>437</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485</v>
      </c>
      <c r="CQ128" s="766"/>
      <c r="CR128" s="766"/>
      <c r="CS128" s="766"/>
      <c r="CT128" s="766"/>
      <c r="CU128" s="766"/>
      <c r="CV128" s="766"/>
      <c r="CW128" s="766"/>
      <c r="CX128" s="766"/>
      <c r="CY128" s="766"/>
      <c r="CZ128" s="766"/>
      <c r="DA128" s="766"/>
      <c r="DB128" s="766"/>
      <c r="DC128" s="766"/>
      <c r="DD128" s="766"/>
      <c r="DE128" s="766"/>
      <c r="DF128" s="767"/>
      <c r="DG128" s="826" t="s">
        <v>132</v>
      </c>
      <c r="DH128" s="827"/>
      <c r="DI128" s="827"/>
      <c r="DJ128" s="827"/>
      <c r="DK128" s="827"/>
      <c r="DL128" s="827" t="s">
        <v>132</v>
      </c>
      <c r="DM128" s="827"/>
      <c r="DN128" s="827"/>
      <c r="DO128" s="827"/>
      <c r="DP128" s="827"/>
      <c r="DQ128" s="827" t="s">
        <v>132</v>
      </c>
      <c r="DR128" s="827"/>
      <c r="DS128" s="827"/>
      <c r="DT128" s="827"/>
      <c r="DU128" s="827"/>
      <c r="DV128" s="828" t="s">
        <v>132</v>
      </c>
      <c r="DW128" s="828"/>
      <c r="DX128" s="828"/>
      <c r="DY128" s="828"/>
      <c r="DZ128" s="829"/>
    </row>
    <row r="129" spans="1:131" s="230" customFormat="1" ht="26.25" customHeight="1" x14ac:dyDescent="0.2">
      <c r="A129" s="810" t="s">
        <v>112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486</v>
      </c>
      <c r="X129" s="813"/>
      <c r="Y129" s="813"/>
      <c r="Z129" s="814"/>
      <c r="AA129" s="815">
        <v>3620698</v>
      </c>
      <c r="AB129" s="816"/>
      <c r="AC129" s="816"/>
      <c r="AD129" s="816"/>
      <c r="AE129" s="817"/>
      <c r="AF129" s="818">
        <v>3854908</v>
      </c>
      <c r="AG129" s="816"/>
      <c r="AH129" s="816"/>
      <c r="AI129" s="816"/>
      <c r="AJ129" s="817"/>
      <c r="AK129" s="818">
        <v>3687311</v>
      </c>
      <c r="AL129" s="816"/>
      <c r="AM129" s="816"/>
      <c r="AN129" s="816"/>
      <c r="AO129" s="817"/>
      <c r="AP129" s="819"/>
      <c r="AQ129" s="820"/>
      <c r="AR129" s="820"/>
      <c r="AS129" s="820"/>
      <c r="AT129" s="821"/>
      <c r="AU129" s="233"/>
      <c r="AV129" s="233"/>
      <c r="AW129" s="233"/>
      <c r="AX129" s="787" t="s">
        <v>487</v>
      </c>
      <c r="AY129" s="788"/>
      <c r="AZ129" s="788"/>
      <c r="BA129" s="788"/>
      <c r="BB129" s="788"/>
      <c r="BC129" s="788"/>
      <c r="BD129" s="788"/>
      <c r="BE129" s="789"/>
      <c r="BF129" s="806" t="s">
        <v>132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488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489</v>
      </c>
      <c r="X130" s="813"/>
      <c r="Y130" s="813"/>
      <c r="Z130" s="814"/>
      <c r="AA130" s="815">
        <v>364166</v>
      </c>
      <c r="AB130" s="816"/>
      <c r="AC130" s="816"/>
      <c r="AD130" s="816"/>
      <c r="AE130" s="817"/>
      <c r="AF130" s="818">
        <v>390692</v>
      </c>
      <c r="AG130" s="816"/>
      <c r="AH130" s="816"/>
      <c r="AI130" s="816"/>
      <c r="AJ130" s="817"/>
      <c r="AK130" s="818">
        <v>411799</v>
      </c>
      <c r="AL130" s="816"/>
      <c r="AM130" s="816"/>
      <c r="AN130" s="816"/>
      <c r="AO130" s="817"/>
      <c r="AP130" s="819"/>
      <c r="AQ130" s="820"/>
      <c r="AR130" s="820"/>
      <c r="AS130" s="820"/>
      <c r="AT130" s="821"/>
      <c r="AU130" s="233"/>
      <c r="AV130" s="233"/>
      <c r="AW130" s="233"/>
      <c r="AX130" s="787" t="s">
        <v>490</v>
      </c>
      <c r="AY130" s="788"/>
      <c r="AZ130" s="788"/>
      <c r="BA130" s="788"/>
      <c r="BB130" s="788"/>
      <c r="BC130" s="788"/>
      <c r="BD130" s="788"/>
      <c r="BE130" s="789"/>
      <c r="BF130" s="790">
        <v>4.7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491</v>
      </c>
      <c r="X131" s="797"/>
      <c r="Y131" s="797"/>
      <c r="Z131" s="798"/>
      <c r="AA131" s="799">
        <v>3256532</v>
      </c>
      <c r="AB131" s="800"/>
      <c r="AC131" s="800"/>
      <c r="AD131" s="800"/>
      <c r="AE131" s="801"/>
      <c r="AF131" s="802">
        <v>3464216</v>
      </c>
      <c r="AG131" s="800"/>
      <c r="AH131" s="800"/>
      <c r="AI131" s="800"/>
      <c r="AJ131" s="801"/>
      <c r="AK131" s="802">
        <v>3275512</v>
      </c>
      <c r="AL131" s="800"/>
      <c r="AM131" s="800"/>
      <c r="AN131" s="800"/>
      <c r="AO131" s="801"/>
      <c r="AP131" s="803"/>
      <c r="AQ131" s="804"/>
      <c r="AR131" s="804"/>
      <c r="AS131" s="804"/>
      <c r="AT131" s="805"/>
      <c r="AU131" s="233"/>
      <c r="AV131" s="233"/>
      <c r="AW131" s="233"/>
      <c r="AX131" s="765" t="s">
        <v>492</v>
      </c>
      <c r="AY131" s="766"/>
      <c r="AZ131" s="766"/>
      <c r="BA131" s="766"/>
      <c r="BB131" s="766"/>
      <c r="BC131" s="766"/>
      <c r="BD131" s="766"/>
      <c r="BE131" s="767"/>
      <c r="BF131" s="768" t="s">
        <v>132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494</v>
      </c>
      <c r="W132" s="778"/>
      <c r="X132" s="778"/>
      <c r="Y132" s="778"/>
      <c r="Z132" s="779"/>
      <c r="AA132" s="780">
        <v>4.5325518069999999</v>
      </c>
      <c r="AB132" s="781"/>
      <c r="AC132" s="781"/>
      <c r="AD132" s="781"/>
      <c r="AE132" s="782"/>
      <c r="AF132" s="783">
        <v>4.5375057439999997</v>
      </c>
      <c r="AG132" s="781"/>
      <c r="AH132" s="781"/>
      <c r="AI132" s="781"/>
      <c r="AJ132" s="782"/>
      <c r="AK132" s="783">
        <v>5.2767017799999998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495</v>
      </c>
      <c r="W133" s="757"/>
      <c r="X133" s="757"/>
      <c r="Y133" s="757"/>
      <c r="Z133" s="758"/>
      <c r="AA133" s="759">
        <v>5.6</v>
      </c>
      <c r="AB133" s="760"/>
      <c r="AC133" s="760"/>
      <c r="AD133" s="760"/>
      <c r="AE133" s="761"/>
      <c r="AF133" s="759">
        <v>4.5</v>
      </c>
      <c r="AG133" s="760"/>
      <c r="AH133" s="760"/>
      <c r="AI133" s="760"/>
      <c r="AJ133" s="761"/>
      <c r="AK133" s="759">
        <v>4.7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PRLvcno2t24eHAyaysp/sHXY+dY2saeysuX80O/0yTBvJkok8fukHigIqDweho/kfGTJaym2Vb1olQVru2uHQ==" saltValue="7ESixUIh1OkU6q5VidjF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javOSQBidFu2VwGuiKoo7Z8Hx59+R3I1dFSu6QCNG5+IrDnARpmkp8QYhw0Q+KVn1LRTbSZ769Rf3YpKfHEA==" saltValue="Ymlkv01QGrLR2C9WDq77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hiizpXulIyVrpEFaTRGabDaJ3EsD7fNfz6lL2E7Ta+hjqx6EPp75xQovn3gWdJko1H43u3rVw9myqO2BuXKSA==" saltValue="zb0OfCuIIHi4/iQBQSFs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499</v>
      </c>
      <c r="AP7" s="272"/>
      <c r="AQ7" s="273" t="s">
        <v>500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501</v>
      </c>
      <c r="AQ8" s="279" t="s">
        <v>502</v>
      </c>
      <c r="AR8" s="280" t="s">
        <v>503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504</v>
      </c>
      <c r="AL9" s="1167"/>
      <c r="AM9" s="1167"/>
      <c r="AN9" s="1168"/>
      <c r="AO9" s="281">
        <v>875199</v>
      </c>
      <c r="AP9" s="281">
        <v>93976</v>
      </c>
      <c r="AQ9" s="282">
        <v>138583</v>
      </c>
      <c r="AR9" s="283">
        <v>-32.200000000000003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505</v>
      </c>
      <c r="AL10" s="1167"/>
      <c r="AM10" s="1167"/>
      <c r="AN10" s="1168"/>
      <c r="AO10" s="284">
        <v>126877</v>
      </c>
      <c r="AP10" s="284">
        <v>13624</v>
      </c>
      <c r="AQ10" s="285">
        <v>15847</v>
      </c>
      <c r="AR10" s="286">
        <v>-14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506</v>
      </c>
      <c r="AL11" s="1167"/>
      <c r="AM11" s="1167"/>
      <c r="AN11" s="1168"/>
      <c r="AO11" s="284">
        <v>17529</v>
      </c>
      <c r="AP11" s="284">
        <v>1882</v>
      </c>
      <c r="AQ11" s="285">
        <v>2224</v>
      </c>
      <c r="AR11" s="286">
        <v>-15.4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507</v>
      </c>
      <c r="AL12" s="1167"/>
      <c r="AM12" s="1167"/>
      <c r="AN12" s="1168"/>
      <c r="AO12" s="284" t="s">
        <v>508</v>
      </c>
      <c r="AP12" s="284" t="s">
        <v>508</v>
      </c>
      <c r="AQ12" s="285" t="s">
        <v>508</v>
      </c>
      <c r="AR12" s="286" t="s">
        <v>508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509</v>
      </c>
      <c r="AL13" s="1167"/>
      <c r="AM13" s="1167"/>
      <c r="AN13" s="1168"/>
      <c r="AO13" s="284">
        <v>55287</v>
      </c>
      <c r="AP13" s="284">
        <v>5937</v>
      </c>
      <c r="AQ13" s="285">
        <v>5571</v>
      </c>
      <c r="AR13" s="286">
        <v>6.6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510</v>
      </c>
      <c r="AL14" s="1167"/>
      <c r="AM14" s="1167"/>
      <c r="AN14" s="1168"/>
      <c r="AO14" s="284" t="s">
        <v>508</v>
      </c>
      <c r="AP14" s="284" t="s">
        <v>508</v>
      </c>
      <c r="AQ14" s="285">
        <v>2766</v>
      </c>
      <c r="AR14" s="286" t="s">
        <v>508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511</v>
      </c>
      <c r="AL15" s="1170"/>
      <c r="AM15" s="1170"/>
      <c r="AN15" s="1171"/>
      <c r="AO15" s="284">
        <v>-56247</v>
      </c>
      <c r="AP15" s="284">
        <v>-6040</v>
      </c>
      <c r="AQ15" s="285">
        <v>-9361</v>
      </c>
      <c r="AR15" s="286">
        <v>-35.5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1018645</v>
      </c>
      <c r="AP16" s="284">
        <v>109379</v>
      </c>
      <c r="AQ16" s="285">
        <v>155632</v>
      </c>
      <c r="AR16" s="286">
        <v>-29.7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516</v>
      </c>
      <c r="AL21" s="1173"/>
      <c r="AM21" s="1173"/>
      <c r="AN21" s="1174"/>
      <c r="AO21" s="297">
        <v>9.34</v>
      </c>
      <c r="AP21" s="298">
        <v>13.83</v>
      </c>
      <c r="AQ21" s="299">
        <v>-4.49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517</v>
      </c>
      <c r="AL22" s="1173"/>
      <c r="AM22" s="1173"/>
      <c r="AN22" s="1174"/>
      <c r="AO22" s="302">
        <v>96.8</v>
      </c>
      <c r="AP22" s="303">
        <v>96.2</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518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499</v>
      </c>
      <c r="AP30" s="272"/>
      <c r="AQ30" s="273" t="s">
        <v>500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501</v>
      </c>
      <c r="AQ31" s="279" t="s">
        <v>502</v>
      </c>
      <c r="AR31" s="280" t="s">
        <v>503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521</v>
      </c>
      <c r="AL32" s="1157"/>
      <c r="AM32" s="1157"/>
      <c r="AN32" s="1158"/>
      <c r="AO32" s="312">
        <v>531557</v>
      </c>
      <c r="AP32" s="312">
        <v>57077</v>
      </c>
      <c r="AQ32" s="313">
        <v>82029</v>
      </c>
      <c r="AR32" s="314">
        <v>-30.4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522</v>
      </c>
      <c r="AL33" s="1157"/>
      <c r="AM33" s="1157"/>
      <c r="AN33" s="1158"/>
      <c r="AO33" s="312" t="s">
        <v>508</v>
      </c>
      <c r="AP33" s="312" t="s">
        <v>508</v>
      </c>
      <c r="AQ33" s="313" t="s">
        <v>508</v>
      </c>
      <c r="AR33" s="314" t="s">
        <v>508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523</v>
      </c>
      <c r="AL34" s="1157"/>
      <c r="AM34" s="1157"/>
      <c r="AN34" s="1158"/>
      <c r="AO34" s="312" t="s">
        <v>508</v>
      </c>
      <c r="AP34" s="312" t="s">
        <v>508</v>
      </c>
      <c r="AQ34" s="313" t="s">
        <v>508</v>
      </c>
      <c r="AR34" s="314" t="s">
        <v>508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524</v>
      </c>
      <c r="AL35" s="1157"/>
      <c r="AM35" s="1157"/>
      <c r="AN35" s="1158"/>
      <c r="AO35" s="312">
        <v>35923</v>
      </c>
      <c r="AP35" s="312">
        <v>3857</v>
      </c>
      <c r="AQ35" s="313">
        <v>28200</v>
      </c>
      <c r="AR35" s="314">
        <v>-86.3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525</v>
      </c>
      <c r="AL36" s="1157"/>
      <c r="AM36" s="1157"/>
      <c r="AN36" s="1158"/>
      <c r="AO36" s="312">
        <v>17158</v>
      </c>
      <c r="AP36" s="312">
        <v>1842</v>
      </c>
      <c r="AQ36" s="313">
        <v>4770</v>
      </c>
      <c r="AR36" s="314">
        <v>-61.4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526</v>
      </c>
      <c r="AL37" s="1157"/>
      <c r="AM37" s="1157"/>
      <c r="AN37" s="1158"/>
      <c r="AO37" s="312" t="s">
        <v>508</v>
      </c>
      <c r="AP37" s="312" t="s">
        <v>508</v>
      </c>
      <c r="AQ37" s="313">
        <v>525</v>
      </c>
      <c r="AR37" s="314" t="s">
        <v>508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527</v>
      </c>
      <c r="AL38" s="1160"/>
      <c r="AM38" s="1160"/>
      <c r="AN38" s="1161"/>
      <c r="AO38" s="315" t="s">
        <v>508</v>
      </c>
      <c r="AP38" s="315" t="s">
        <v>508</v>
      </c>
      <c r="AQ38" s="316">
        <v>4</v>
      </c>
      <c r="AR38" s="304" t="s">
        <v>508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528</v>
      </c>
      <c r="AL39" s="1160"/>
      <c r="AM39" s="1160"/>
      <c r="AN39" s="1161"/>
      <c r="AO39" s="312" t="s">
        <v>508</v>
      </c>
      <c r="AP39" s="312" t="s">
        <v>508</v>
      </c>
      <c r="AQ39" s="313">
        <v>-1861</v>
      </c>
      <c r="AR39" s="314" t="s">
        <v>508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529</v>
      </c>
      <c r="AL40" s="1157"/>
      <c r="AM40" s="1157"/>
      <c r="AN40" s="1158"/>
      <c r="AO40" s="312">
        <v>-411799</v>
      </c>
      <c r="AP40" s="312">
        <v>-44218</v>
      </c>
      <c r="AQ40" s="313">
        <v>-76879</v>
      </c>
      <c r="AR40" s="314">
        <v>-42.5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172839</v>
      </c>
      <c r="AP41" s="312">
        <v>18559</v>
      </c>
      <c r="AQ41" s="313">
        <v>36788</v>
      </c>
      <c r="AR41" s="314">
        <v>-49.6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499</v>
      </c>
      <c r="AN49" s="1151" t="s">
        <v>533</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534</v>
      </c>
      <c r="AO50" s="329" t="s">
        <v>535</v>
      </c>
      <c r="AP50" s="330" t="s">
        <v>536</v>
      </c>
      <c r="AQ50" s="331" t="s">
        <v>537</v>
      </c>
      <c r="AR50" s="332" t="s">
        <v>538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939249</v>
      </c>
      <c r="AN51" s="334">
        <v>91984</v>
      </c>
      <c r="AO51" s="335">
        <v>-12.9</v>
      </c>
      <c r="AP51" s="336">
        <v>108252</v>
      </c>
      <c r="AQ51" s="337">
        <v>30.4</v>
      </c>
      <c r="AR51" s="338">
        <v>-43.3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582379</v>
      </c>
      <c r="AN52" s="342">
        <v>57034</v>
      </c>
      <c r="AO52" s="343">
        <v>-23.2</v>
      </c>
      <c r="AP52" s="344">
        <v>50321</v>
      </c>
      <c r="AQ52" s="345">
        <v>7.6</v>
      </c>
      <c r="AR52" s="346">
        <v>-30.8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1185610</v>
      </c>
      <c r="AN53" s="334">
        <v>118561</v>
      </c>
      <c r="AO53" s="335">
        <v>28.9</v>
      </c>
      <c r="AP53" s="336">
        <v>93492</v>
      </c>
      <c r="AQ53" s="337">
        <v>-13.6</v>
      </c>
      <c r="AR53" s="338">
        <v>42.5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628222</v>
      </c>
      <c r="AN54" s="342">
        <v>62822</v>
      </c>
      <c r="AO54" s="343">
        <v>10.1</v>
      </c>
      <c r="AP54" s="344">
        <v>53316</v>
      </c>
      <c r="AQ54" s="345">
        <v>6</v>
      </c>
      <c r="AR54" s="346">
        <v>4.0999999999999996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1133358</v>
      </c>
      <c r="AN55" s="334">
        <v>115460</v>
      </c>
      <c r="AO55" s="335">
        <v>-2.6</v>
      </c>
      <c r="AP55" s="336">
        <v>126525</v>
      </c>
      <c r="AQ55" s="337">
        <v>35.299999999999997</v>
      </c>
      <c r="AR55" s="338">
        <v>-37.9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422793</v>
      </c>
      <c r="AN56" s="342">
        <v>43072</v>
      </c>
      <c r="AO56" s="343">
        <v>-31.4</v>
      </c>
      <c r="AP56" s="344">
        <v>67052</v>
      </c>
      <c r="AQ56" s="345">
        <v>25.8</v>
      </c>
      <c r="AR56" s="346">
        <v>-57.2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954585</v>
      </c>
      <c r="AN57" s="334">
        <v>100009</v>
      </c>
      <c r="AO57" s="335">
        <v>-13.4</v>
      </c>
      <c r="AP57" s="336">
        <v>122054</v>
      </c>
      <c r="AQ57" s="337">
        <v>-3.5</v>
      </c>
      <c r="AR57" s="338">
        <v>-9.9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403506</v>
      </c>
      <c r="AN58" s="342">
        <v>42274</v>
      </c>
      <c r="AO58" s="343">
        <v>-1.9</v>
      </c>
      <c r="AP58" s="344">
        <v>68298</v>
      </c>
      <c r="AQ58" s="345">
        <v>1.9</v>
      </c>
      <c r="AR58" s="346">
        <v>-3.8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792348</v>
      </c>
      <c r="AN59" s="334">
        <v>85080</v>
      </c>
      <c r="AO59" s="335">
        <v>-14.9</v>
      </c>
      <c r="AP59" s="336">
        <v>111644</v>
      </c>
      <c r="AQ59" s="337">
        <v>-8.5</v>
      </c>
      <c r="AR59" s="338">
        <v>-6.4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484494</v>
      </c>
      <c r="AN60" s="342">
        <v>52023</v>
      </c>
      <c r="AO60" s="343">
        <v>23.1</v>
      </c>
      <c r="AP60" s="344">
        <v>66606</v>
      </c>
      <c r="AQ60" s="345">
        <v>-2.5</v>
      </c>
      <c r="AR60" s="346">
        <v>25.6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1001030</v>
      </c>
      <c r="AN61" s="349">
        <v>102219</v>
      </c>
      <c r="AO61" s="350">
        <v>-3</v>
      </c>
      <c r="AP61" s="351">
        <v>112393</v>
      </c>
      <c r="AQ61" s="352">
        <v>8</v>
      </c>
      <c r="AR61" s="338">
        <v>-11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504279</v>
      </c>
      <c r="AN62" s="342">
        <v>51445</v>
      </c>
      <c r="AO62" s="343">
        <v>-4.7</v>
      </c>
      <c r="AP62" s="344">
        <v>61119</v>
      </c>
      <c r="AQ62" s="345">
        <v>7.8</v>
      </c>
      <c r="AR62" s="346">
        <v>-12.5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UdkocStExT6MHH6YSGZMPwSjK7N5azszZ6YWs7AEfXQqtQnlLgwoopXg5HRcrj/auhGO2l/Iw8vwrlTrS1RMQ==" saltValue="95QRqtwQ4xxkd8yclhLb3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547</v>
      </c>
    </row>
    <row r="121" spans="125:125" ht="13.5" hidden="1" customHeight="1" x14ac:dyDescent="0.2">
      <c r="DU121" s="259"/>
    </row>
  </sheetData>
  <sheetProtection algorithmName="SHA-512" hashValue="SfENrPYmRwt0/wNyXEGavLmQ3e2z1WXPtJfhFp2BITNwpPsPsT6pYlAOXixcr78W829pC+9fxg44OhOxjbi/Iw==" saltValue="OYyPLzd3vZDhyT+jecno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548</v>
      </c>
    </row>
  </sheetData>
  <sheetProtection algorithmName="SHA-512" hashValue="OPpnDMrNHubFxXuV5vW99Q/2ZDZLXmJ37pau7KtxjCgO8KIgIepKJUTadGLRLgSM1gMthgHxDLUERKjR00batA==" saltValue="IBotzRqvdXSGznz9IGHJ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6" zoomScaleNormal="96"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75" t="s">
        <v>3</v>
      </c>
      <c r="D47" s="1175"/>
      <c r="E47" s="1176"/>
      <c r="F47" s="11">
        <v>28.46</v>
      </c>
      <c r="G47" s="12">
        <v>26.91</v>
      </c>
      <c r="H47" s="12">
        <v>26.4</v>
      </c>
      <c r="I47" s="12">
        <v>32.78</v>
      </c>
      <c r="J47" s="13">
        <v>35.380000000000003</v>
      </c>
    </row>
    <row r="48" spans="2:10" ht="57.75" customHeight="1" x14ac:dyDescent="0.2">
      <c r="B48" s="14"/>
      <c r="C48" s="1177" t="s">
        <v>4</v>
      </c>
      <c r="D48" s="1177"/>
      <c r="E48" s="1178"/>
      <c r="F48" s="15">
        <v>4.71</v>
      </c>
      <c r="G48" s="16">
        <v>4.55</v>
      </c>
      <c r="H48" s="16">
        <v>5.97</v>
      </c>
      <c r="I48" s="16">
        <v>5.75</v>
      </c>
      <c r="J48" s="17">
        <v>7.48</v>
      </c>
    </row>
    <row r="49" spans="2:10" ht="57.75" customHeight="1" thickBot="1" x14ac:dyDescent="0.25">
      <c r="B49" s="18"/>
      <c r="C49" s="1179" t="s">
        <v>5</v>
      </c>
      <c r="D49" s="1179"/>
      <c r="E49" s="1180"/>
      <c r="F49" s="19" t="s">
        <v>554</v>
      </c>
      <c r="G49" s="20" t="s">
        <v>555</v>
      </c>
      <c r="H49" s="20">
        <v>3.28</v>
      </c>
      <c r="I49" s="20">
        <v>8.1199999999999992</v>
      </c>
      <c r="J49" s="21">
        <v>2.58</v>
      </c>
    </row>
    <row r="50" spans="2:10" ht="13.2" x14ac:dyDescent="0.2"/>
  </sheetData>
  <sheetProtection algorithmName="SHA-512" hashValue="fHQXM8qT4NJd5VEVOfmxu/oFTiqlRJ2IvO6WbTwZAVadoLzNaS2VXNJZP3ieD4Fb8v1VvCIP8hNoKgkZXSUTfg==" saltValue="qpccf2bLaJbUt1e7ZSlM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2024-03-13T04:21:07Z</cp:lastPrinted>
  <dcterms:created xsi:type="dcterms:W3CDTF">2024-02-05T00:16:30Z</dcterms:created>
  <dcterms:modified xsi:type="dcterms:W3CDTF">2024-09-24T06:08:31Z</dcterms:modified>
  <cp:category/>
</cp:coreProperties>
</file>