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47古殿町_0902\"/>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W40" i="10" s="1"/>
  <c r="BW41" i="10" s="1"/>
  <c r="BW42" i="10" s="1"/>
  <c r="BE36" i="10"/>
  <c r="AM36" i="10"/>
  <c r="U36" i="10"/>
  <c r="C36" i="10"/>
  <c r="CO35" i="10"/>
  <c r="BE35" i="10"/>
  <c r="AM35" i="10"/>
  <c r="U35" i="10"/>
  <c r="C35" i="10"/>
  <c r="CO34" i="10"/>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<sst xmlns="http://schemas.openxmlformats.org/spreadsheetml/2006/main" count="1122" uniqueCount="607">
  <si>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</si>
  <si>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</si>
  <si>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</si>
  <si>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</si>
  <si>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</si>
  <si>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</si>
  <si>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</si>
  <si>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</si>
  <si>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</si>
  <si>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</si>
  <si>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</si>
  <si>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</si>
  <si>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</si>
  <si>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</si>
  <si>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</si>
  <si>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</si>
  <si>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</si>
  <si>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</si>
  <si>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</si>
  <si>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</si>
  <si>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</si>
  <si>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</si>
  <si>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</si>
  <si>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</si>
  <si>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</si>
  <si>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</si>
  <si>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</si>
  <si>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</si>
  <si>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</si>
  <si>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</si>
  <si>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</si>
  <si>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</si>
  <si>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</si>
  <si>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</si>
  <si>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</si>
  <si>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</si>
  <si>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</si>
  <si>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</si>
  <si>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</si>
  <si>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</si>
  <si>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</si>
  <si>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</si>
  <si>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</si>
  <si>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</si>
  <si>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</si>
  <si>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</si>
  <si>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</si>
  <si>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</si>
  <si>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</si>
  <si>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</si>
  <si>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</si>
  <si>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</si>
  <si>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</si>
  <si>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</si>
  <si>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</si>
  <si>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</si>
  <si>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</si>
  <si>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</si>
  <si>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</si>
  <si>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</si>
  <si>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</si>
  <si>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</si>
  <si>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</si>
  <si>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</si>
  <si>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</si>
  <si>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</si>
  <si>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</si>
  <si>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</si>
  <si>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</si>
  <si>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</si>
  <si>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</si>
  <si>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</si>
  <si>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</si>
  <si>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</si>
  <si>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</si>
  <si>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</si>
  <si>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</si>
  <si>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</si>
  <si>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</si>
  <si>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</si>
  <si>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</si>
  <si>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</si>
  <si>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</si>
  <si>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</si>
  <si>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</si>
  <si>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</si>
  <si>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</si>
  <si>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</si>
  <si>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</si>
  <si>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</si>
  <si>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</si>
  <si>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</si>
  <si>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</si>
  <si>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</si>
  <si>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</si>
  <si>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</si>
  <si>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</si>
  <si>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</si>
  <si>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</si>
  <si>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</si>
  <si>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古殿町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</si>
  <si>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</si>
  <si>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</si>
  <si>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</si>
  <si>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</si>
  <si>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</si>
  <si>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</si>
  <si>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</si>
  <si>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</si>
  <si>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</si>
  <si>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</si>
  <si>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</si>
  <si>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</si>
  <si>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</si>
  <si>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</si>
  <si>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</si>
  <si>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</si>
  <si>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</si>
  <si>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</si>
  <si>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</si>
  <si>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</si>
  <si>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</si>
  <si>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</si>
  <si>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</si>
  <si>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</si>
  <si>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</si>
  <si>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</si>
  <si>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</si>
  <si>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</si>
  <si>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</si>
  <si>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</si>
  <si>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</si>
  <si>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</si>
  <si>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</si>
  <si>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</si>
  <si>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</si>
  <si>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</si>
  <si>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</si>
  <si>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</si>
  <si>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</si>
  <si>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</si>
  <si>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</si>
  <si>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</si>
  <si>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</si>
  <si>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</si>
  <si>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</si>
  <si>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</si>
  <si>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</si>
  <si>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</si>
  <si>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</si>
  <si>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</si>
  <si>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</si>
  <si>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</si>
  <si>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</si>
  <si>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</si>
  <si>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</si>
  <si>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</si>
  <si>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</si>
  <si>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</si>
  <si>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</si>
  <si>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</si>
  <si>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</si>
  <si>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</si>
  <si>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</si>
  <si>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</si>
  <si>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</si>
  <si>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</si>
  <si>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</si>
  <si>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</si>
  <si>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</si>
  <si>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</si>
  <si>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</si>
  <si>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</si>
  <si>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</si>
  <si>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</si>
  <si>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</si>
  <si>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</si>
  <si>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</si>
  <si>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</si>
  <si>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</si>
  <si>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</si>
  <si>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</si>
  <si>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</si>
  <si>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</si>
  <si>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</si>
  <si>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</si>
  <si>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</si>
  <si>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</si>
  <si>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</si>
  <si>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</si>
  <si>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</si>
  <si>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</si>
  <si>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</si>
  <si>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</si>
  <si>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</si>
  <si>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</si>
  <si>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</si>
  <si>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</si>
  <si>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</si>
  <si>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</si>
  <si>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</si>
  <si>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</si>
  <si>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</si>
  <si>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</si>
  <si>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</si>
  <si>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</si>
  <si>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</si>
  <si>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</si>
  <si>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</si>
  <si>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</si>
  <si>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</si>
  <si>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</si>
  <si>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</si>
  <si>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</si>
  <si>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</si>
  <si>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</si>
  <si>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</si>
  <si>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福島県古殿町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</si>
  <si>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</si>
  <si>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</si>
  <si>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</si>
  <si>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</si>
  <si>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</si>
  <si>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</si>
  <si>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</si>
  <si>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</si>
  <si>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</si>
  <si>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</si>
  <si>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</si>
  <si>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</si>
  <si>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</si>
  <si>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</si>
  <si>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</si>
  <si>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</si>
  <si>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</si>
  <si>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</si>
  <si>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</si>
  <si>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</si>
  <si>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</si>
  <si>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</si>
  <si>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</si>
  <si>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</si>
  <si>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</si>
  <si>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</si>
  <si>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</si>
  <si>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</si>
  <si>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</si>
  <si>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</si>
  <si>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</si>
  <si>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</si>
  <si>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</si>
  <si>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</si>
  <si>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</si>
  <si>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</si>
  <si>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</si>
  <si>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</si>
  <si>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</si>
  <si>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</si>
  <si>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</si>
  <si>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</si>
  <si>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</si>
  <si>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</si>
  <si>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</si>
  <si>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</si>
  <si>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</si>
  <si>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</si>
  <si>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</si>
  <si>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</si>
  <si>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</si>
  <si>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</si>
  <si>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</si>
  <si>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</si>
  <si>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</si>
  <si>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</si>
  <si>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</si>
  <si>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</si>
  <si>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</si>
  <si>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</si>
  <si>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</si>
  <si>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</si>
  <si>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</si>
  <si>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</si>
  <si>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</si>
  <si>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</si>
  <si>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</si>
  <si>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</si>
  <si>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</si>
  <si>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</si>
  <si>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</si>
  <si>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</si>
  <si>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</si>
  <si>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</si>
  <si>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</si>
  <si>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</si>
  <si>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</si>
  <si>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</si>
  <si>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</si>
  <si>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</si>
  <si>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</si>
  <si>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</si>
  <si>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</si>
  <si>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</si>
  <si>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</si>
  <si>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</si>
  <si>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</si>
  <si>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</si>
  <si>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</si>
  <si>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</si>
  <si>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</si>
  <si>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</si>
  <si>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</si>
  <si>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</si>
  <si>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</si>
  <si>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</si>
  <si>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</si>
  <si>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</si>
  <si>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</si>
  <si>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</si>
  <si>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</si>
  <si>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</si>
  <si>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</si>
  <si>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</si>
  <si>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</si>
  <si>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</si>
  <si>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</si>
  <si>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</si>
  <si>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</si>
  <si>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</si>
  <si>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</si>
  <si>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</si>
  <si>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</si>
  <si>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</si>
  <si>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</si>
  <si>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</si>
  <si>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</si>
  <si>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</si>
  <si>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</si>
  <si>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</si>
  <si>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</si>
  <si>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</si>
  <si>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</si>
  <si>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</si>
  <si>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</si>
  <si>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</si>
  <si>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</si>
  <si>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</si>
  <si>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</si>
  <si>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</si>
  <si>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</si>
  <si>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</si>
  <si>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</si>
  <si>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</si>
  <si>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</si>
  <si>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</si>
  <si>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</si>
  <si>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</si>
  <si>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</si>
  <si>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</si>
  <si>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</si>
  <si>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</si>
  <si>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</si>
  <si>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</si>
  <si>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</si>
  <si>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</si>
  <si>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</si>
  <si>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</si>
  <si>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</si>
  <si>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</si>
  <si>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</si>
  <si>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</si>
  <si>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福島県古殿町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</si>
  <si>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</si>
  <si>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</si>
  <si>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</si>
  <si>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</si>
  <si>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</si>
  <si>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</si>
  <si>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</si>
  <si>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</si>
  <si>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</si>
  <si>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</si>
  <si>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</si>
  <si>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</si>
  <si>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</si>
  <si>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</si>
  <si>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</si>
  <si>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</si>
  <si>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</si>
  <si>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</si>
  <si>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</si>
  <si>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</si>
  <si>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</si>
  <si>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</si>
  <si>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</si>
  <si>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</si>
  <si>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</si>
  <si>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</si>
  <si>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</si>
  <si>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</si>
  <si>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</si>
  <si>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</si>
  <si>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</si>
  <si>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</si>
  <si>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</si>
  <si>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</si>
  <si>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</si>
  <si>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</si>
  <si>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</si>
  <si>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</si>
  <si>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</si>
  <si>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農業集落排水事業特別会計</t>
    <phoneticPr fontId="5"/>
  </si>
  <si>
    <t>法非適用企業</t>
    <phoneticPr fontId="5"/>
  </si>
  <si>
    <t>林業集落排水事業特別会計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</si>
  <si>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</si>
  <si>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</si>
  <si>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</si>
  <si>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</si>
  <si>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</si>
  <si>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</si>
  <si>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</si>
  <si>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</si>
  <si>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</si>
  <si>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</si>
  <si>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</si>
  <si>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</si>
  <si>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</si>
  <si>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</si>
  <si>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</si>
  <si>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</si>
  <si>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</si>
  <si>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</si>
  <si>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</si>
  <si>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</si>
  <si>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</si>
  <si>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</si>
  <si>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</si>
  <si>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</si>
  <si>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</si>
  <si>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</si>
  <si>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</si>
  <si>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</si>
  <si>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</si>
  <si>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</si>
  <si>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</si>
  <si>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</si>
  <si>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</si>
  <si>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</si>
  <si>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</si>
  <si>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</si>
  <si>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</si>
  <si>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</si>
  <si>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</si>
  <si>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</si>
  <si>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</si>
  <si>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</si>
  <si>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</si>
  <si>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</si>
  <si>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</si>
  <si>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</si>
  <si>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</si>
  <si>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</si>
  <si>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</si>
  <si>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</si>
  <si>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</si>
  <si>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</si>
  <si>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</si>
  <si>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</si>
  <si>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</si>
  <si>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</si>
  <si>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</si>
  <si>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</si>
  <si>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</si>
  <si>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</si>
  <si>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</si>
  <si>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</si>
  <si>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</si>
  <si>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</si>
  <si>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</si>
  <si>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</si>
  <si>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</si>
  <si>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</si>
  <si>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</si>
  <si>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</si>
  <si>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</si>
  <si>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</si>
  <si>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</si>
  <si>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</si>
  <si>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</si>
  <si>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</si>
  <si>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</si>
  <si>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</si>
  <si>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</si>
  <si>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</si>
  <si>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</si>
  <si>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</si>
  <si>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</si>
  <si>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</si>
  <si>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</si>
  <si>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</si>
  <si>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</si>
  <si>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</si>
  <si>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</si>
  <si>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</si>
  <si>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</si>
  <si>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</si>
  <si>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</si>
  <si>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</si>
  <si>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</si>
  <si>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</si>
  <si>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</si>
  <si>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</si>
  <si>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</si>
  <si>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</si>
  <si>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</si>
  <si>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</si>
  <si>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</si>
  <si>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</si>
  <si>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</si>
  <si>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</si>
  <si>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</si>
  <si>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</si>
  <si>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</si>
  <si>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</si>
  <si>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</si>
  <si>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</si>
  <si>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</si>
  <si>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</si>
  <si>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</si>
  <si>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</si>
  <si>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</si>
  <si>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</si>
  <si>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</si>
  <si>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</si>
  <si>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</si>
  <si>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</si>
  <si>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</si>
  <si>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</si>
  <si>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</si>
  <si>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</si>
  <si>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</si>
  <si>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</si>
  <si>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</si>
  <si>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</si>
  <si>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</si>
  <si>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</si>
  <si>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</si>
  <si>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</si>
  <si>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</si>
  <si>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</si>
  <si>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</si>
  <si>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</si>
  <si>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</si>
  <si>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</si>
  <si>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</si>
  <si>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</si>
  <si>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</si>
  <si>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</si>
  <si>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</si>
  <si>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</si>
  <si>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4.43</t>
  </si>
  <si>
    <t>▲ 6.04</t>
  </si>
  <si>
    <t>一般会計</t>
  </si>
  <si>
    <t>介護保険特別会計</t>
  </si>
  <si>
    <t>宅地造成事業特別会計</t>
  </si>
  <si>
    <t>国民健康保険特別会計</t>
  </si>
  <si>
    <t>簡易水道特別会計</t>
  </si>
  <si>
    <t>農業集落排水事業特別会計</t>
  </si>
  <si>
    <t>林業集落排水事業特別会計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</si>
  <si>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</si>
  <si>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</si>
  <si>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</si>
  <si>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</si>
  <si>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</si>
  <si>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</si>
  <si>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</si>
  <si>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</si>
  <si>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</si>
  <si>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</si>
  <si>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</si>
  <si>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t>
    <phoneticPr fontId="2"/>
  </si>
  <si>
    <t>-</t>
    <phoneticPr fontId="2"/>
  </si>
  <si>
    <t>-</t>
    <phoneticPr fontId="2"/>
  </si>
  <si>
    <t>-</t>
    <phoneticPr fontId="2"/>
  </si>
  <si>
    <t>-</t>
    <phoneticPr fontId="2"/>
  </si>
  <si>
    <t>文教厚生施設等整備基金</t>
    <phoneticPr fontId="5"/>
  </si>
  <si>
    <t>森林環境譲与税基金</t>
    <phoneticPr fontId="5"/>
  </si>
  <si>
    <t>ふるさと創生基金</t>
    <phoneticPr fontId="5"/>
  </si>
  <si>
    <t>石川地方生活環境施設組合　一般会計</t>
    <rPh sb="0" eb="12">
      <t>イシカワチホウセイカツカンキョウシセツクミアイ</t>
    </rPh>
    <rPh sb="13" eb="17">
      <t>イッパンカイケイ</t>
    </rPh>
    <phoneticPr fontId="4"/>
  </si>
  <si>
    <t>須賀川地方広域消防組合</t>
    <rPh sb="0" eb="11">
      <t>スカガワチホウコウイキショウボウクミアイ</t>
    </rPh>
    <phoneticPr fontId="4"/>
  </si>
  <si>
    <t>福島県市町村総合事務組合
一般会計</t>
    <rPh sb="0" eb="3">
      <t>フクシマケン</t>
    </rPh>
    <rPh sb="3" eb="12">
      <t>シチョウソンソウゴウジムクミアイ</t>
    </rPh>
    <rPh sb="13" eb="15">
      <t>イッパン</t>
    </rPh>
    <rPh sb="15" eb="17">
      <t>カイケイ</t>
    </rPh>
    <phoneticPr fontId="4"/>
  </si>
  <si>
    <t>福島県市町村総合事務組合
消防補償等特別会計</t>
    <rPh sb="0" eb="12">
      <t>フクシマケンシチョウソンソウゴウジムクミアイ</t>
    </rPh>
    <rPh sb="13" eb="15">
      <t>ショウボウ</t>
    </rPh>
    <rPh sb="15" eb="17">
      <t>ホショウ</t>
    </rPh>
    <rPh sb="17" eb="18">
      <t>トウ</t>
    </rPh>
    <rPh sb="18" eb="20">
      <t>トクベツ</t>
    </rPh>
    <rPh sb="20" eb="22">
      <t>カイケイ</t>
    </rPh>
    <phoneticPr fontId="4"/>
  </si>
  <si>
    <t>福島県市町村総合事務組合
消防賞じゅつ金特別会計</t>
    <rPh sb="0" eb="12">
      <t>フクシマケンシチョウソンソウゴウジムクミアイ</t>
    </rPh>
    <rPh sb="13" eb="15">
      <t>ショウボウ</t>
    </rPh>
    <rPh sb="15" eb="16">
      <t>ショウ</t>
    </rPh>
    <rPh sb="19" eb="20">
      <t>キン</t>
    </rPh>
    <rPh sb="20" eb="22">
      <t>トクベツ</t>
    </rPh>
    <rPh sb="22" eb="24">
      <t>カイケイ</t>
    </rPh>
    <phoneticPr fontId="4"/>
  </si>
  <si>
    <t>福島県市町村総合事務組合
非常勤職員公務災害補償特別会計</t>
    <rPh sb="0" eb="12">
      <t>フクシマケンシチョウソンソウゴウジムクミアイ</t>
    </rPh>
    <rPh sb="13" eb="16">
      <t>ヒジョウキン</t>
    </rPh>
    <rPh sb="16" eb="18">
      <t>ショクイン</t>
    </rPh>
    <rPh sb="18" eb="20">
      <t>コウム</t>
    </rPh>
    <rPh sb="20" eb="22">
      <t>サイガイ</t>
    </rPh>
    <rPh sb="22" eb="24">
      <t>ホショウ</t>
    </rPh>
    <rPh sb="24" eb="26">
      <t>トクベツ</t>
    </rPh>
    <rPh sb="26" eb="28">
      <t>カイケイ</t>
    </rPh>
    <phoneticPr fontId="4"/>
  </si>
  <si>
    <t>福島県市町村総合事務組合
自治会館管理特別会計</t>
    <rPh sb="0" eb="12">
      <t>フクシマケンシチョウソンソウゴウジムクミアイ</t>
    </rPh>
    <rPh sb="13" eb="15">
      <t>ジチ</t>
    </rPh>
    <rPh sb="15" eb="17">
      <t>カイカン</t>
    </rPh>
    <rPh sb="17" eb="19">
      <t>カンリ</t>
    </rPh>
    <rPh sb="19" eb="21">
      <t>トクベツ</t>
    </rPh>
    <rPh sb="21" eb="23">
      <t>カイケイ</t>
    </rPh>
    <phoneticPr fontId="4"/>
  </si>
  <si>
    <t>福島県後期高齢者医療広域連合一般会計</t>
  </si>
  <si>
    <t>福島県後期高齢者医療広域連合後期高齢者医療特別会計</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</si>
  <si>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</si>
  <si>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</si>
  <si>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将来負担比率は、充当可能基金を保有しているため算定されていない。有形固定資産減価償却率は類似団体と比べ高い水準にある。
当町においては、それぞれの公共施設において個別施設計画を策定済みであるため、当該計画に基づき維持管理を適切に進めていく。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</si>
  <si>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</si>
  <si>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</si>
  <si>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</si>
  <si>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</si>
  <si>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</si>
  <si>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</si>
  <si>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充当可能基金を保有しているため算定されていない。一方で実質公債費比率は、令和4年度において前年度から0.4ポイント増の8.5ポイントであった。今後は町民体育館改築事業等に充当した地方債の償還が始まるため、実質公債費比率の上昇が見込まれるので、財政指標を注視しながら健全財政維持のため地方債の新規発行を抑制するなどの対策を講じることとしてい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</si>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</sst>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263613</c:v>
                </c:pt>
                <c:pt idx="3">
                  <c:v>330026</c:v>
                </c:pt>
                <c:pt idx="4">
                  <c:v>278179</c:v>
                </c:pt>
              </c:numCache>
            </c:numRef>
          </c:val>
          <c:smooth val="0"/>
          <c:extLst>
            <c:ext xmlns:c16="http://schemas.microsoft.com/office/drawing/2014/chart" uri="{C3380CC4-5D6E-409C-BE32-E72D297353CC}">
              <c16:uniqueId val="{00000000-CFC6-4B9F-8527-06BE6FC72E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146552</c:v>
                </c:pt>
                <c:pt idx="1">
                  <c:v>231227</c:v>
                </c:pt>
                <c:pt idx="2">
                  <c:v>242065</c:v>
                </c:pt>
                <c:pt idx="3">
                  <c:v>202405</c:v>
                </c:pt>
                <c:pt idx="4">
                  <c:v>126200</c:v>
                </c:pt>
              </c:numCache>
            </c:numRef>
          </c:val>
          <c:smooth val="0"/>
          <c:extLst>
            <c:ext xmlns:c16="http://schemas.microsoft.com/office/drawing/2014/chart" uri="{C3380CC4-5D6E-409C-BE32-E72D297353CC}">
              <c16:uniqueId val="{00000001-CFC6-4B9F-8527-06BE6FC72E9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5.44</c:v>
                </c:pt>
                <c:pt idx="1">
                  <c:v>3.8</c:v>
                </c:pt>
                <c:pt idx="2">
                  <c:v>3.94</c:v>
                </c:pt>
                <c:pt idx="3">
                  <c:v>7.33</c:v>
                </c:pt>
                <c:pt idx="4">
                  <c:v>4.1500000000000004</c:v>
                </c:pt>
              </c:numCache>
            </c:numRef>
          </c:val>
          <c:extLst>
            <c:ext xmlns:c16="http://schemas.microsoft.com/office/drawing/2014/chart" uri="{C3380CC4-5D6E-409C-BE32-E72D297353CC}">
              <c16:uniqueId val="{00000000-BF8C-40D2-9751-41FBE5B4752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41.04</c:v>
                </c:pt>
                <c:pt idx="1">
                  <c:v>38.19</c:v>
                </c:pt>
                <c:pt idx="2">
                  <c:v>36.380000000000003</c:v>
                </c:pt>
                <c:pt idx="3">
                  <c:v>39.549999999999997</c:v>
                </c:pt>
                <c:pt idx="4">
                  <c:v>36.92</c:v>
                </c:pt>
              </c:numCache>
            </c:numRef>
          </c:val>
          <c:extLst>
            <c:ext xmlns:c16="http://schemas.microsoft.com/office/drawing/2014/chart" uri="{C3380CC4-5D6E-409C-BE32-E72D297353CC}">
              <c16:uniqueId val="{00000001-BF8C-40D2-9751-41FBE5B4752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4.0599999999999996</c:v>
                </c:pt>
                <c:pt idx="1">
                  <c:v>-4.43</c:v>
                </c:pt>
                <c:pt idx="2">
                  <c:v>1.1299999999999999</c:v>
                </c:pt>
                <c:pt idx="3">
                  <c:v>10.01</c:v>
                </c:pt>
                <c:pt idx="4">
                  <c:v>-6.04</c:v>
                </c:pt>
              </c:numCache>
            </c:numRef>
          </c:val>
          <c:smooth val="0"/>
          <c:extLst>
            <c:ext xmlns:c16="http://schemas.microsoft.com/office/drawing/2014/chart" uri="{C3380CC4-5D6E-409C-BE32-E72D297353CC}">
              <c16:uniqueId val="{00000002-BF8C-40D2-9751-41FBE5B4752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5F0-4F98-8442-9C15382E966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F0-4F98-8442-9C15382E966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5F0-4F98-8442-9C15382E966C}"/>
            </c:ext>
          </c:extLst>
        </c:ser>
        <c:ser>
          <c:idx val="3"/>
          <c:order val="3"/>
          <c:tx>
            <c:strRef>
              <c:f>データシート!$A$30</c:f>
              <c:strCache>
                <c:ptCount val="1"/>
                <c:pt idx="0">
                  <c:v>林業集落排水事業特別会計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0.02</c:v>
                </c:pt>
                <c:pt idx="2">
                  <c:v>#N/A</c:v>
                </c:pt>
                <c:pt idx="3">
                  <c:v>0.01</c:v>
                </c:pt>
                <c:pt idx="4">
                  <c:v>#N/A</c:v>
                </c:pt>
                <c:pt idx="5">
                  <c:v>0.05</c:v>
                </c:pt>
                <c:pt idx="6">
                  <c:v>#N/A</c:v>
                </c:pt>
                <c:pt idx="7">
                  <c:v>0.02</c:v>
                </c:pt>
                <c:pt idx="8">
                  <c:v>#N/A</c:v>
                </c:pt>
                <c:pt idx="9">
                  <c:v>0.02</c:v>
                </c:pt>
              </c:numCache>
            </c:numRef>
          </c:val>
          <c:extLst>
            <c:ext xmlns:c16="http://schemas.microsoft.com/office/drawing/2014/chart" uri="{C3380CC4-5D6E-409C-BE32-E72D297353CC}">
              <c16:uniqueId val="{00000003-05F0-4F98-8442-9C15382E966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0.05</c:v>
                </c:pt>
                <c:pt idx="2">
                  <c:v>#N/A</c:v>
                </c:pt>
                <c:pt idx="3">
                  <c:v>0.05</c:v>
                </c:pt>
                <c:pt idx="4">
                  <c:v>#N/A</c:v>
                </c:pt>
                <c:pt idx="5">
                  <c:v>0.1</c:v>
                </c:pt>
                <c:pt idx="6">
                  <c:v>#N/A</c:v>
                </c:pt>
                <c:pt idx="7">
                  <c:v>0.04</c:v>
                </c:pt>
                <c:pt idx="8">
                  <c:v>#N/A</c:v>
                </c:pt>
                <c:pt idx="9">
                  <c:v>0.05</c:v>
                </c:pt>
              </c:numCache>
            </c:numRef>
          </c:val>
          <c:extLst>
            <c:ext xmlns:c16="http://schemas.microsoft.com/office/drawing/2014/chart" uri="{C3380CC4-5D6E-409C-BE32-E72D297353CC}">
              <c16:uniqueId val="{00000004-05F0-4F98-8442-9C15382E966C}"/>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0.05</c:v>
                </c:pt>
                <c:pt idx="2">
                  <c:v>#N/A</c:v>
                </c:pt>
                <c:pt idx="3">
                  <c:v>0.2</c:v>
                </c:pt>
                <c:pt idx="4">
                  <c:v>#N/A</c:v>
                </c:pt>
                <c:pt idx="5">
                  <c:v>0.06</c:v>
                </c:pt>
                <c:pt idx="6">
                  <c:v>#N/A</c:v>
                </c:pt>
                <c:pt idx="7">
                  <c:v>0.14000000000000001</c:v>
                </c:pt>
                <c:pt idx="8">
                  <c:v>#N/A</c:v>
                </c:pt>
                <c:pt idx="9">
                  <c:v>0.09</c:v>
                </c:pt>
              </c:numCache>
            </c:numRef>
          </c:val>
          <c:extLst>
            <c:ext xmlns:c16="http://schemas.microsoft.com/office/drawing/2014/chart" uri="{C3380CC4-5D6E-409C-BE32-E72D297353CC}">
              <c16:uniqueId val="{00000005-05F0-4F98-8442-9C15382E966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0.55000000000000004</c:v>
                </c:pt>
                <c:pt idx="2">
                  <c:v>#N/A</c:v>
                </c:pt>
                <c:pt idx="3">
                  <c:v>0.98</c:v>
                </c:pt>
                <c:pt idx="4">
                  <c:v>#N/A</c:v>
                </c:pt>
                <c:pt idx="5">
                  <c:v>0.55000000000000004</c:v>
                </c:pt>
                <c:pt idx="6">
                  <c:v>#N/A</c:v>
                </c:pt>
                <c:pt idx="7">
                  <c:v>0.11</c:v>
                </c:pt>
                <c:pt idx="8">
                  <c:v>#N/A</c:v>
                </c:pt>
                <c:pt idx="9">
                  <c:v>0.39</c:v>
                </c:pt>
              </c:numCache>
            </c:numRef>
          </c:val>
          <c:extLst>
            <c:ext xmlns:c16="http://schemas.microsoft.com/office/drawing/2014/chart" uri="{C3380CC4-5D6E-409C-BE32-E72D297353CC}">
              <c16:uniqueId val="{00000006-05F0-4F98-8442-9C15382E966C}"/>
            </c:ext>
          </c:extLst>
        </c:ser>
        <c:ser>
          <c:idx val="7"/>
          <c:order val="7"/>
          <c:tx>
            <c:strRef>
              <c:f>データシート!$A$34</c:f>
              <c:strCache>
                <c:ptCount val="1"/>
                <c:pt idx="0">
                  <c:v>宅地造成事業特別会計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#N/A</c:v>
                </c:pt>
                <c:pt idx="3">
                  <c:v>0</c:v>
                </c:pt>
                <c:pt idx="4">
                  <c:v>#N/A</c:v>
                </c:pt>
                <c:pt idx="5">
                  <c:v>0.4</c:v>
                </c:pt>
                <c:pt idx="6">
                  <c:v>#N/A</c:v>
                </c:pt>
                <c:pt idx="7">
                  <c:v>1.57</c:v>
                </c:pt>
                <c:pt idx="8">
                  <c:v>#N/A</c:v>
                </c:pt>
                <c:pt idx="9">
                  <c:v>1.1100000000000001</c:v>
                </c:pt>
              </c:numCache>
            </c:numRef>
          </c:val>
          <c:extLst>
            <c:ext xmlns:c16="http://schemas.microsoft.com/office/drawing/2014/chart" uri="{C3380CC4-5D6E-409C-BE32-E72D297353CC}">
              <c16:uniqueId val="{00000007-05F0-4F98-8442-9C15382E966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1.08</c:v>
                </c:pt>
                <c:pt idx="2">
                  <c:v>#N/A</c:v>
                </c:pt>
                <c:pt idx="3">
                  <c:v>1.32</c:v>
                </c:pt>
                <c:pt idx="4">
                  <c:v>#N/A</c:v>
                </c:pt>
                <c:pt idx="5">
                  <c:v>0.91</c:v>
                </c:pt>
                <c:pt idx="6">
                  <c:v>#N/A</c:v>
                </c:pt>
                <c:pt idx="7">
                  <c:v>2.85</c:v>
                </c:pt>
                <c:pt idx="8">
                  <c:v>#N/A</c:v>
                </c:pt>
                <c:pt idx="9">
                  <c:v>2.02</c:v>
                </c:pt>
              </c:numCache>
            </c:numRef>
          </c:val>
          <c:extLst>
            <c:ext xmlns:c16="http://schemas.microsoft.com/office/drawing/2014/chart" uri="{C3380CC4-5D6E-409C-BE32-E72D297353CC}">
              <c16:uniqueId val="{00000008-05F0-4F98-8442-9C15382E966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5.53</c:v>
                </c:pt>
                <c:pt idx="2">
                  <c:v>#N/A</c:v>
                </c:pt>
                <c:pt idx="3">
                  <c:v>3.79</c:v>
                </c:pt>
                <c:pt idx="4">
                  <c:v>#N/A</c:v>
                </c:pt>
                <c:pt idx="5">
                  <c:v>3.94</c:v>
                </c:pt>
                <c:pt idx="6">
                  <c:v>#N/A</c:v>
                </c:pt>
                <c:pt idx="7">
                  <c:v>7.33</c:v>
                </c:pt>
                <c:pt idx="8">
                  <c:v>#N/A</c:v>
                </c:pt>
                <c:pt idx="9">
                  <c:v>4.1500000000000004</c:v>
                </c:pt>
              </c:numCache>
            </c:numRef>
          </c:val>
          <c:extLst>
            <c:ext xmlns:c16="http://schemas.microsoft.com/office/drawing/2014/chart" uri="{C3380CC4-5D6E-409C-BE32-E72D297353CC}">
              <c16:uniqueId val="{00000009-05F0-4F98-8442-9C15382E966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485</c:v>
                </c:pt>
                <c:pt idx="5">
                  <c:v>490</c:v>
                </c:pt>
                <c:pt idx="8">
                  <c:v>516</c:v>
                </c:pt>
                <c:pt idx="11">
                  <c:v>574</c:v>
                </c:pt>
                <c:pt idx="14">
                  <c:v>603</c:v>
                </c:pt>
              </c:numCache>
            </c:numRef>
          </c:val>
          <c:extLst>
            <c:ext xmlns:c16="http://schemas.microsoft.com/office/drawing/2014/chart" uri="{C3380CC4-5D6E-409C-BE32-E72D297353CC}">
              <c16:uniqueId val="{00000000-B0C3-49D0-9B52-E78F58DAFB3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C3-49D0-9B52-E78F58DAFB3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10</c:v>
                </c:pt>
                <c:pt idx="3">
                  <c:v>10</c:v>
                </c:pt>
                <c:pt idx="6">
                  <c:v>9</c:v>
                </c:pt>
                <c:pt idx="9">
                  <c:v>7</c:v>
                </c:pt>
                <c:pt idx="12">
                  <c:v>7</c:v>
                </c:pt>
              </c:numCache>
            </c:numRef>
          </c:val>
          <c:extLst>
            <c:ext xmlns:c16="http://schemas.microsoft.com/office/drawing/2014/chart" uri="{C3380CC4-5D6E-409C-BE32-E72D297353CC}">
              <c16:uniqueId val="{00000002-B0C3-49D0-9B52-E78F58DAFB3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3-B0C3-49D0-9B52-E78F58DAFB3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84</c:v>
                </c:pt>
                <c:pt idx="3">
                  <c:v>80</c:v>
                </c:pt>
                <c:pt idx="6">
                  <c:v>41</c:v>
                </c:pt>
                <c:pt idx="9">
                  <c:v>45</c:v>
                </c:pt>
                <c:pt idx="12">
                  <c:v>51</c:v>
                </c:pt>
              </c:numCache>
            </c:numRef>
          </c:val>
          <c:extLst>
            <c:ext xmlns:c16="http://schemas.microsoft.com/office/drawing/2014/chart" uri="{C3380CC4-5D6E-409C-BE32-E72D297353CC}">
              <c16:uniqueId val="{00000004-B0C3-49D0-9B52-E78F58DAFB3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C3-49D0-9B52-E78F58DAFB3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C3-49D0-9B52-E78F58DAFB3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554</c:v>
                </c:pt>
                <c:pt idx="3">
                  <c:v>569</c:v>
                </c:pt>
                <c:pt idx="6">
                  <c:v>644</c:v>
                </c:pt>
                <c:pt idx="9">
                  <c:v>738</c:v>
                </c:pt>
                <c:pt idx="12">
                  <c:v>767</c:v>
                </c:pt>
              </c:numCache>
            </c:numRef>
          </c:val>
          <c:extLst>
            <c:ext xmlns:c16="http://schemas.microsoft.com/office/drawing/2014/chart" uri="{C3380CC4-5D6E-409C-BE32-E72D297353CC}">
              <c16:uniqueId val="{00000007-B0C3-49D0-9B52-E78F58DAFB3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163</c:v>
                </c:pt>
                <c:pt idx="2">
                  <c:v>#N/A</c:v>
                </c:pt>
                <c:pt idx="3">
                  <c:v>#N/A</c:v>
                </c:pt>
                <c:pt idx="4">
                  <c:v>169</c:v>
                </c:pt>
                <c:pt idx="5">
                  <c:v>#N/A</c:v>
                </c:pt>
                <c:pt idx="6">
                  <c:v>#N/A</c:v>
                </c:pt>
                <c:pt idx="7">
                  <c:v>179</c:v>
                </c:pt>
                <c:pt idx="8">
                  <c:v>#N/A</c:v>
                </c:pt>
                <c:pt idx="9">
                  <c:v>#N/A</c:v>
                </c:pt>
                <c:pt idx="10">
                  <c:v>216</c:v>
                </c:pt>
                <c:pt idx="11">
                  <c:v>#N/A</c:v>
                </c:pt>
                <c:pt idx="12">
                  <c:v>#N/A</c:v>
                </c:pt>
                <c:pt idx="13">
                  <c:v>222</c:v>
                </c:pt>
                <c:pt idx="14">
                  <c:v>#N/A</c:v>
                </c:pt>
              </c:numCache>
            </c:numRef>
          </c:val>
          <c:smooth val="0"/>
          <c:extLst>
            <c:ext xmlns:c16="http://schemas.microsoft.com/office/drawing/2014/chart" uri="{C3380CC4-5D6E-409C-BE32-E72D297353CC}">
              <c16:uniqueId val="{00000008-B0C3-49D0-9B52-E78F58DAFB3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5088</c:v>
                </c:pt>
                <c:pt idx="5">
                  <c:v>5308</c:v>
                </c:pt>
                <c:pt idx="8">
                  <c:v>5616</c:v>
                </c:pt>
                <c:pt idx="11">
                  <c:v>5476</c:v>
                </c:pt>
                <c:pt idx="14">
                  <c:v>5088</c:v>
                </c:pt>
              </c:numCache>
            </c:numRef>
          </c:val>
          <c:extLst>
            <c:ext xmlns:c16="http://schemas.microsoft.com/office/drawing/2014/chart" uri="{C3380CC4-5D6E-409C-BE32-E72D297353CC}">
              <c16:uniqueId val="{00000000-1C09-4024-B6BA-070DD5320C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21</c:v>
                </c:pt>
                <c:pt idx="5">
                  <c:v>16</c:v>
                </c:pt>
                <c:pt idx="8">
                  <c:v>11</c:v>
                </c:pt>
                <c:pt idx="11">
                  <c:v>5</c:v>
                </c:pt>
                <c:pt idx="14">
                  <c:v>0</c:v>
                </c:pt>
              </c:numCache>
            </c:numRef>
          </c:val>
          <c:extLst>
            <c:ext xmlns:c16="http://schemas.microsoft.com/office/drawing/2014/chart" uri="{C3380CC4-5D6E-409C-BE32-E72D297353CC}">
              <c16:uniqueId val="{00000001-1C09-4024-B6BA-070DD5320C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3170</c:v>
                </c:pt>
                <c:pt idx="5">
                  <c:v>3032</c:v>
                </c:pt>
                <c:pt idx="8">
                  <c:v>2800</c:v>
                </c:pt>
                <c:pt idx="11">
                  <c:v>3300</c:v>
                </c:pt>
                <c:pt idx="14">
                  <c:v>3776</c:v>
                </c:pt>
              </c:numCache>
            </c:numRef>
          </c:val>
          <c:extLst>
            <c:ext xmlns:c16="http://schemas.microsoft.com/office/drawing/2014/chart" uri="{C3380CC4-5D6E-409C-BE32-E72D297353CC}">
              <c16:uniqueId val="{00000002-1C09-4024-B6BA-070DD5320C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C09-4024-B6BA-070DD5320C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C09-4024-B6BA-070DD5320C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09-4024-B6BA-070DD5320C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230</c:v>
                </c:pt>
                <c:pt idx="3">
                  <c:v>196</c:v>
                </c:pt>
                <c:pt idx="6">
                  <c:v>210</c:v>
                </c:pt>
                <c:pt idx="9">
                  <c:v>251</c:v>
                </c:pt>
                <c:pt idx="12">
                  <c:v>237</c:v>
                </c:pt>
              </c:numCache>
            </c:numRef>
          </c:val>
          <c:extLst>
            <c:ext xmlns:c16="http://schemas.microsoft.com/office/drawing/2014/chart" uri="{C3380CC4-5D6E-409C-BE32-E72D297353CC}">
              <c16:uniqueId val="{00000006-1C09-4024-B6BA-070DD5320C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79</c:v>
                </c:pt>
                <c:pt idx="3">
                  <c:v>111</c:v>
                </c:pt>
                <c:pt idx="6">
                  <c:v>178</c:v>
                </c:pt>
                <c:pt idx="9">
                  <c:v>175</c:v>
                </c:pt>
                <c:pt idx="12">
                  <c:v>183</c:v>
                </c:pt>
              </c:numCache>
            </c:numRef>
          </c:val>
          <c:extLst>
            <c:ext xmlns:c16="http://schemas.microsoft.com/office/drawing/2014/chart" uri="{C3380CC4-5D6E-409C-BE32-E72D297353CC}">
              <c16:uniqueId val="{00000007-1C09-4024-B6BA-070DD5320C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495</c:v>
                </c:pt>
                <c:pt idx="3">
                  <c:v>566</c:v>
                </c:pt>
                <c:pt idx="6">
                  <c:v>475</c:v>
                </c:pt>
                <c:pt idx="9">
                  <c:v>382</c:v>
                </c:pt>
                <c:pt idx="12">
                  <c:v>349</c:v>
                </c:pt>
              </c:numCache>
            </c:numRef>
          </c:val>
          <c:extLst>
            <c:ext xmlns:c16="http://schemas.microsoft.com/office/drawing/2014/chart" uri="{C3380CC4-5D6E-409C-BE32-E72D297353CC}">
              <c16:uniqueId val="{00000008-1C09-4024-B6BA-070DD5320C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41</c:v>
                </c:pt>
                <c:pt idx="3">
                  <c:v>31</c:v>
                </c:pt>
                <c:pt idx="6">
                  <c:v>22</c:v>
                </c:pt>
                <c:pt idx="9">
                  <c:v>14</c:v>
                </c:pt>
                <c:pt idx="12">
                  <c:v>7</c:v>
                </c:pt>
              </c:numCache>
            </c:numRef>
          </c:val>
          <c:extLst>
            <c:ext xmlns:c16="http://schemas.microsoft.com/office/drawing/2014/chart" uri="{C3380CC4-5D6E-409C-BE32-E72D297353CC}">
              <c16:uniqueId val="{00000009-1C09-4024-B6BA-070DD5320C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5405</c:v>
                </c:pt>
                <c:pt idx="3">
                  <c:v>5755</c:v>
                </c:pt>
                <c:pt idx="6">
                  <c:v>6017</c:v>
                </c:pt>
                <c:pt idx="9">
                  <c:v>6046</c:v>
                </c:pt>
                <c:pt idx="12">
                  <c:v>5671</c:v>
                </c:pt>
              </c:numCache>
            </c:numRef>
          </c:val>
          <c:extLst>
            <c:ext xmlns:c16="http://schemas.microsoft.com/office/drawing/2014/chart" uri="{C3380CC4-5D6E-409C-BE32-E72D297353CC}">
              <c16:uniqueId val="{0000000A-1C09-4024-B6BA-070DD5320C9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C09-4024-B6BA-070DD5320C9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1017</c:v>
                </c:pt>
                <c:pt idx="1">
                  <c:v>1206</c:v>
                </c:pt>
                <c:pt idx="2">
                  <c:v>1120</c:v>
                </c:pt>
              </c:numCache>
            </c:numRef>
          </c:val>
          <c:extLst>
            <c:ext xmlns:c16="http://schemas.microsoft.com/office/drawing/2014/chart" uri="{C3380CC4-5D6E-409C-BE32-E72D297353CC}">
              <c16:uniqueId val="{00000000-5D15-49AD-AAA4-1A94991131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679</c:v>
                </c:pt>
                <c:pt idx="1">
                  <c:v>677</c:v>
                </c:pt>
                <c:pt idx="2">
                  <c:v>1192</c:v>
                </c:pt>
              </c:numCache>
            </c:numRef>
          </c:val>
          <c:extLst>
            <c:ext xmlns:c16="http://schemas.microsoft.com/office/drawing/2014/chart" uri="{C3380CC4-5D6E-409C-BE32-E72D297353CC}">
              <c16:uniqueId val="{00000001-5D15-49AD-AAA4-1A94991131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932</c:v>
                </c:pt>
                <c:pt idx="1">
                  <c:v>1132</c:v>
                </c:pt>
                <c:pt idx="2">
                  <c:v>1155</c:v>
                </c:pt>
              </c:numCache>
            </c:numRef>
          </c:val>
          <c:extLst>
            <c:ext xmlns:c16="http://schemas.microsoft.com/office/drawing/2014/chart" uri="{C3380CC4-5D6E-409C-BE32-E72D297353CC}">
              <c16:uniqueId val="{00000002-5D15-49AD-AAA4-1A94991131F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{AB0ACBD6-1A82-45B3-9271-9C0CD1805156}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0AC-4275-BC74-EAD444207F3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{E3A2AC4A-EF29-4BB2-AB9A-65B1D8CC6BAE}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AC-4275-BC74-EAD444207F3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{40068439-727E-4525-A1FC-82C18ED9BE7C}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AC-4275-BC74-EAD444207F3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{0F15917C-AABB-40DF-A0F7-09DB9E5E5843}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AC-4275-BC74-EAD444207F3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{D5279F5A-CF78-42E2-A53F-678E850462BF}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AC-4275-BC74-EAD444207F3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{EACF4A1D-1DB3-4C1F-8B05-84DC5C0E5D8D}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0AC-4275-BC74-EAD444207F3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{8547E163-D3F7-484A-9C18-407FF563BD02}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0AC-4275-BC74-EAD444207F3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{2A6E6EBD-A4CB-4A48-9794-ED0A6B2A3986}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0AC-4275-BC74-EAD444207F3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{2033EA5D-0662-4654-8B67-AD3A98C92632}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0AC-4275-BC74-EAD444207F3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60.9</c:v>
                </c:pt>
                <c:pt idx="8">
                  <c:v>62.2</c:v>
                </c:pt>
                <c:pt idx="16">
                  <c:v>63.2</c:v>
                </c:pt>
                <c:pt idx="24">
                  <c:v>64.3</c:v>
                </c:pt>
                <c:pt idx="32">
                  <c:v>66.099999999999994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0AC-4275-BC74-EAD444207F3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{5A771CA3-91E9-408D-8D18-D7CE78381414}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0AC-4275-BC74-EAD444207F3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{70EADEE6-1997-4530-AEEB-804B85EA44AE}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AC-4275-BC74-EAD444207F3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{3D324B78-0650-46A7-94CD-A4CEF02CB96C}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AC-4275-BC74-EAD444207F3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{95CA64C0-34D6-437E-9EB1-98852E493590}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AC-4275-BC74-EAD444207F3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{3619BE23-4E43-4DA4-A5D1-25A86EF0CCE3}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AC-4275-BC74-EAD444207F3A}"/>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{1F488E67-50DA-4EBE-9A1C-02C47D76EA49}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0AC-4275-BC74-EAD444207F3A}"/>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{80223D52-DEE7-442B-B7ED-DAC37CF1672C}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0AC-4275-BC74-EAD444207F3A}"/>
                </c:ext>
              </c:extLst>
            </c:dLbl>
            <c:dLbl>
              <c:idx val="24"/>
              <c:layout>
                <c:manualLayout>
                  <c:x val="-4.5538669966447891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{E78ED1B0-2B84-4559-9B37-428ABC28DB8F}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0AC-4275-BC74-EAD444207F3A}"/>
                </c:ext>
              </c:extLst>
            </c:dLbl>
            <c:dLbl>
              <c:idx val="32"/>
              <c:layout>
                <c:manualLayout>
                  <c:x val="-1.8492831334020448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{BA02310E-3BBD-4301-A2F9-93492E8A9B3C}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0AC-4275-BC74-EAD444207F3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62.2</c:v>
                </c:pt>
                <c:pt idx="24">
                  <c:v>62.9</c:v>
                </c:pt>
                <c:pt idx="32">
                  <c:v>62.9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0AC-4275-BC74-EAD444207F3A}"/>
            </c:ext>
          </c:extLst>
        </c:ser>
        <c:dLbls>
          <c:showLegendKey val="0"/>
          <c:showVal val="1"/>
          <c:showCatName val="0"/>
          <c:showSerName val="0"/>
          <c:showPercent val="0"/>
          <c:showBubbleSize val="0"/>
        </c:dLbls>
        <c:axId val="46179840"/>
        <c:axId val="46181760"/>
      </c:scatterChart>
      <c:valAx>
        <c:axId val="46179840"/>
        <c:scaling>
          <c:orientation val="maxMin"/>
          <c:max val="63"/>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{4A846151-1526-4C8A-A524-B607EA63A6D6}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185-4714-BB77-8588693259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{7F195F60-C302-4E9A-8A12-C58F2E3766A2}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185-4714-BB77-8588693259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{C1303A15-C492-4D80-9B69-ADD51651FF95}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185-4714-BB77-8588693259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{E450ED0E-AD46-4DAD-921C-C3FF5EB877DF}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185-4714-BB77-8588693259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{D3722372-1885-4AC9-818F-8F7059D5524F}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185-4714-BB77-85886932597B}"/>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{743CF881-B3B9-479C-B1D5-1F06A465CAC8}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185-4714-BB77-85886932597B}"/>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{07B06E64-1AD8-4ECD-AC16-BA83C4E305FC}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185-4714-BB77-85886932597B}"/>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{D79290DA-9CE4-4DC7-9A99-BAFDE2F0500D}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185-4714-BB77-85886932597B}"/>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{F33B34E4-DAAC-42D4-AF31-5CAC42BA4E6F}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185-4714-BB77-8588693259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7.8</c:v>
                </c:pt>
                <c:pt idx="16">
                  <c:v>7.8</c:v>
                </c:pt>
                <c:pt idx="24">
                  <c:v>8.1</c:v>
                </c:pt>
                <c:pt idx="32">
                  <c:v>8.5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185-4714-BB77-85886932597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{24D1294B-B8B7-4DF4-B41A-7313A1CC0C20}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185-4714-BB77-85886932597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{CDEF258D-76FE-4ABC-B4AD-DF0B6474FA2C}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185-4714-BB77-8588693259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{5FBBCDC5-6CDF-450B-B6DE-7273A3F05EA4}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185-4714-BB77-8588693259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{31598224-E24F-4BC9-85D0-6B95827D26C3}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185-4714-BB77-8588693259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{AC3D0EDD-B2B1-45E7-95F7-71C75C267D78}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185-4714-BB77-85886932597B}"/>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{F40FC511-22BE-4EA8-AD49-F1C38FFDD40E}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185-4714-BB77-85886932597B}"/>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{4A410CE6-F734-4F1C-B3F7-BA8616118171}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185-4714-BB77-85886932597B}"/>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{85F950C5-40C5-41F5-92B3-F931BDD395B2}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185-4714-BB77-85886932597B}"/>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{A9BB8375-5FF4-48EE-94EE-E16228D6E726}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185-4714-BB77-8588693259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5.8</c:v>
                </c:pt>
                <c:pt idx="24">
                  <c:v>6.1</c:v>
                </c:pt>
                <c:pt idx="32">
                  <c:v>6.4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185-4714-BB77-85886932597B}"/>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実質公債費比率は、起債額抑制の効果により</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％の水準に抑えられてきた</a:t>
          </a:r>
          <a:r>
            <a:rPr kumimoji="1" lang="ja-JP" altLang="en-US" sz="1100" b="0" i="0" baseline="0">
              <a:solidFill>
                <a:schemeClr val="dk1"/>
              </a:solidFill>
              <a:effectLst/>
              <a:latin typeface="+mn-lt"/>
              <a:ea typeface="+mn-ea"/>
              <a:cs typeface="+mn-cs"/>
            </a:rPr>
            <a:t>。しかし、</a:t>
          </a:r>
          <a:r>
            <a:rPr kumimoji="1" lang="ja-JP" altLang="ja-JP" sz="1100" b="0" i="0" baseline="0">
              <a:solidFill>
                <a:schemeClr val="dk1"/>
              </a:solidFill>
              <a:effectLst/>
              <a:latin typeface="+mn-lt"/>
              <a:ea typeface="+mn-ea"/>
              <a:cs typeface="+mn-cs"/>
            </a:rPr>
            <a:t>現時点での地方債償還額のピークは令和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年度であるが、今後、大型事業実施に伴う地方債借入の計画があり、令和</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年度ごろに次のピークを迎える見込みである。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当町は自主財源の乏しい町であるため、建設事業の財源は地方債に頼らざるを得ない状況にあるが、交付税措置のある有利な地方債の活用や、事業の整理により実質公債費比率の上昇を抑制できるよう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本年度も将来負担比率は算定されなかった。要因としては充当可能財源として基金を</a:t>
          </a:r>
          <a:r>
            <a:rPr kumimoji="1" lang="en-US" altLang="ja-JP" sz="1100" b="0" i="0" baseline="0">
              <a:solidFill>
                <a:schemeClr val="dk1"/>
              </a:solidFill>
              <a:effectLst/>
              <a:latin typeface="+mn-lt"/>
              <a:ea typeface="+mn-ea"/>
              <a:cs typeface="+mn-cs"/>
            </a:rPr>
            <a:t>3,776</a:t>
          </a:r>
          <a:r>
            <a:rPr kumimoji="1" lang="ja-JP" altLang="ja-JP" sz="1100" b="0" i="0" baseline="0">
              <a:solidFill>
                <a:schemeClr val="dk1"/>
              </a:solidFill>
              <a:effectLst/>
              <a:latin typeface="+mn-lt"/>
              <a:ea typeface="+mn-ea"/>
              <a:cs typeface="+mn-cs"/>
            </a:rPr>
            <a:t>百万円を保有しているためである。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当町は自主財源の乏しい町であるため、今後の人口減少社会に備え、有利な地方債を活用しつつ、一定の基金残高を維持していく必要がある。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福島県古殿町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基金全体としての主な増減の要因は、積極的な運用により運用利子の増があったことなどから、基金残高</a:t>
          </a:r>
          <a:r>
            <a:rPr kumimoji="1" lang="en-US" altLang="ja-JP" sz="1100" b="0" i="0" baseline="0">
              <a:solidFill>
                <a:schemeClr val="dk1"/>
              </a:solidFill>
              <a:effectLst/>
              <a:latin typeface="+mn-lt"/>
              <a:ea typeface="+mn-ea"/>
              <a:cs typeface="+mn-cs"/>
            </a:rPr>
            <a:t>3,467</a:t>
          </a:r>
          <a:r>
            <a:rPr kumimoji="1" lang="ja-JP" altLang="ja-JP" sz="1100" b="0" i="0" baseline="0">
              <a:solidFill>
                <a:schemeClr val="dk1"/>
              </a:solidFill>
              <a:effectLst/>
              <a:latin typeface="+mn-lt"/>
              <a:ea typeface="+mn-ea"/>
              <a:cs typeface="+mn-cs"/>
            </a:rPr>
            <a:t>百万円となった。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当町は自主財源が乏しい町であるため、今後の人口減少・超高齢化社会に向けて一定程度の基金を保有する必要があるため、各種事業の実施においては、国県補助金の活用はもちろんのこと、有利な地方債を活用し、自主財源の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文教厚生施設等整備基金：文化、教育及び厚生施設の整備事業</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ふるさと創生基金：ふるさと創生事業</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森林環境譲与税基金：森林環境整備等</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主な増減の要因は、</a:t>
          </a:r>
          <a:r>
            <a:rPr kumimoji="1" lang="ja-JP" altLang="en-US" sz="1100" b="0" i="0" baseline="0">
              <a:solidFill>
                <a:schemeClr val="dk1"/>
              </a:solidFill>
              <a:effectLst/>
              <a:latin typeface="+mn-lt"/>
              <a:ea typeface="+mn-ea"/>
              <a:cs typeface="+mn-cs"/>
            </a:rPr>
            <a:t>森林環境譲与税基金</a:t>
          </a:r>
          <a:r>
            <a:rPr kumimoji="1" lang="ja-JP" altLang="ja-JP" sz="1100" b="0" i="0" baseline="0">
              <a:solidFill>
                <a:schemeClr val="dk1"/>
              </a:solidFill>
              <a:effectLst/>
              <a:latin typeface="+mn-lt"/>
              <a:ea typeface="+mn-ea"/>
              <a:cs typeface="+mn-cs"/>
            </a:rPr>
            <a:t>の増によるものである。</a:t>
          </a:r>
          <a:r>
            <a:rPr kumimoji="1" lang="ja-JP" altLang="en-US" sz="1100" b="0" i="0" baseline="0">
              <a:solidFill>
                <a:schemeClr val="dk1"/>
              </a:solidFill>
              <a:effectLst/>
              <a:latin typeface="+mn-lt"/>
              <a:ea typeface="+mn-ea"/>
              <a:cs typeface="+mn-cs"/>
            </a:rPr>
            <a:t>これは将来的な事業の財源にすべく、森林環境譲与税を積み立てたものである。また、基金運用収入により文教厚生施設等整備基金の積み立てを実施することができた。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今後は中学校校舎の大規模改修事業、道の駅建設事業、町民水泳プール改修事業等、大規模な建設事業が見込まれているが、有利な地方債等の活用により、基金を一定程度保有できるよう努める。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財政調整基金については、</a:t>
          </a:r>
          <a:r>
            <a:rPr kumimoji="1" lang="ja-JP" altLang="en-US" sz="1100" b="0" i="0" baseline="0">
              <a:solidFill>
                <a:schemeClr val="dk1"/>
              </a:solidFill>
              <a:effectLst/>
              <a:latin typeface="+mn-lt"/>
              <a:ea typeface="+mn-ea"/>
              <a:cs typeface="+mn-cs"/>
            </a:rPr>
            <a:t>一般財源不足分として一般会計へ充当する一方、</a:t>
          </a:r>
          <a:r>
            <a:rPr kumimoji="1" lang="ja-JP" altLang="ja-JP" sz="1100" b="0" i="0" baseline="0">
              <a:solidFill>
                <a:schemeClr val="dk1"/>
              </a:solidFill>
              <a:effectLst/>
              <a:latin typeface="+mn-lt"/>
              <a:ea typeface="+mn-ea"/>
              <a:cs typeface="+mn-cs"/>
            </a:rPr>
            <a:t>積極的な運用により運用利子の増があったことなどから、</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百万円超の水準を確保することができた。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今後も事業の整理や、地方債の活用等により</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百万円の水準確保に努める。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減債基金については、</a:t>
          </a:r>
          <a:r>
            <a:rPr kumimoji="1" lang="ja-JP" altLang="en-US" sz="1100" b="0" i="0" baseline="0">
              <a:solidFill>
                <a:schemeClr val="dk1"/>
              </a:solidFill>
              <a:effectLst/>
              <a:latin typeface="+mn-lt"/>
              <a:ea typeface="+mn-ea"/>
              <a:cs typeface="+mn-cs"/>
            </a:rPr>
            <a:t>将来的な公債費支出の財源とすべく積立を実施するとともに</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基金運用収入</a:t>
          </a:r>
          <a:r>
            <a:rPr kumimoji="1" lang="ja-JP" altLang="ja-JP" sz="1100" b="0" i="0" baseline="0">
              <a:solidFill>
                <a:schemeClr val="dk1"/>
              </a:solidFill>
              <a:effectLst/>
              <a:latin typeface="+mn-lt"/>
              <a:ea typeface="+mn-ea"/>
              <a:cs typeface="+mn-cs"/>
            </a:rPr>
            <a:t>により</a:t>
          </a:r>
          <a:r>
            <a:rPr kumimoji="1" lang="en-US" altLang="ja-JP" sz="1100" b="0" i="0" baseline="0">
              <a:solidFill>
                <a:schemeClr val="dk1"/>
              </a:solidFill>
              <a:effectLst/>
              <a:latin typeface="+mn-lt"/>
              <a:ea typeface="+mn-ea"/>
              <a:cs typeface="+mn-cs"/>
            </a:rPr>
            <a:t>515</a:t>
          </a:r>
          <a:r>
            <a:rPr kumimoji="1" lang="ja-JP" altLang="en-US" sz="1100" b="0" i="0" baseline="0">
              <a:solidFill>
                <a:schemeClr val="dk1"/>
              </a:solidFill>
              <a:effectLst/>
              <a:latin typeface="+mn-lt"/>
              <a:ea typeface="+mn-ea"/>
              <a:cs typeface="+mn-cs"/>
            </a:rPr>
            <a:t>百万円増の</a:t>
          </a:r>
          <a:r>
            <a:rPr kumimoji="1" lang="en-US" altLang="ja-JP" sz="1100" b="0" i="0" baseline="0">
              <a:solidFill>
                <a:schemeClr val="dk1"/>
              </a:solidFill>
              <a:effectLst/>
              <a:latin typeface="+mn-lt"/>
              <a:ea typeface="+mn-ea"/>
              <a:cs typeface="+mn-cs"/>
            </a:rPr>
            <a:t>1,192</a:t>
          </a:r>
          <a:r>
            <a:rPr kumimoji="1" lang="ja-JP" altLang="ja-JP" sz="1100" b="0" i="0" baseline="0">
              <a:solidFill>
                <a:schemeClr val="dk1"/>
              </a:solidFill>
              <a:effectLst/>
              <a:latin typeface="+mn-lt"/>
              <a:ea typeface="+mn-ea"/>
              <a:cs typeface="+mn-cs"/>
            </a:rPr>
            <a:t>百万円となった。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今後も、高金利地方債の繰り上げ償還等を視野に入れつつ、当該基金の一部で更なる資金運用も図りながら、今後増大する公債費負担に備える。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4,774
4,706
163.29
5,062,892
4,927,842
125,981
3,033,088
5,671,261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有形固定資産減価償却率は類似団体と比べ高い水準にある。</a:t>
          </a:r>
          <a:endParaRPr lang="ja-JP" altLang="ja-JP">
            <a:effectLst/>
          </a:endParaRPr>
        </a:p>
        <a:p>
          <a:r>
            <a:rPr kumimoji="1" lang="ja-JP" altLang="ja-JP" sz="1100">
              <a:solidFill>
                <a:schemeClr val="dk1"/>
              </a:solidFill>
              <a:effectLst/>
              <a:latin typeface="+mn-lt"/>
              <a:ea typeface="+mn-ea"/>
              <a:cs typeface="+mn-cs"/>
            </a:rPr>
            <a:t>　当町においては、それぞれの公共施設において個別施設計画を策定済みであるため、当該計画に基づき維持管理を適切に進めていく。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69215</xdr:rowOff>
    </xdr:from>
    <xdr:to>
      <xdr:col>23</xdr:col>
      <xdr:colOff>85090</xdr:colOff>
      <xdr:row>35</xdr:row>
      <xdr:rowOff>46718</xdr:rowOff>
    </xdr:to>
    <xdr:cxnSp macro="">
      <xdr:nvCxnSpPr>
        <xdr:cNvPr id="77" name="直線コネクタ 76"/>
        <xdr:cNvCxnSpPr/>
      </xdr:nvCxnSpPr>
      <xdr:spPr>
        <a:xfrm flipV="1">
          <a:off x="4760595" y="5298440"/>
          <a:ext cx="1270" cy="152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50545</xdr:rowOff>
    </xdr:from>
    <xdr:ext cx="405111" cy="259045"/>
    <xdr:sp macro="" textlink="">
      <xdr:nvSpPr>
        <xdr:cNvPr id="78" name="有形固定資産減価償却率最小値テキスト"/>
        <xdr:cNvSpPr txBox="1"/>
      </xdr:nvSpPr>
      <xdr:spPr>
        <a:xfrm>
          <a:off x="4813300" y="6822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46718</xdr:rowOff>
    </xdr:from>
    <xdr:to>
      <xdr:col>23</xdr:col>
      <xdr:colOff>174625</xdr:colOff>
      <xdr:row>35</xdr:row>
      <xdr:rowOff>46718</xdr:rowOff>
    </xdr:to>
    <xdr:cxnSp macro="">
      <xdr:nvCxnSpPr>
        <xdr:cNvPr id="79" name="直線コネクタ 78"/>
        <xdr:cNvCxnSpPr/>
      </xdr:nvCxnSpPr>
      <xdr:spPr>
        <a:xfrm>
          <a:off x="4673600" y="6818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15892</xdr:rowOff>
    </xdr:from>
    <xdr:ext cx="405111" cy="259045"/>
    <xdr:sp macro="" textlink="">
      <xdr:nvSpPr>
        <xdr:cNvPr id="80" name="有形固定資産減価償却率最大値テキスト"/>
        <xdr:cNvSpPr txBox="1"/>
      </xdr:nvSpPr>
      <xdr:spPr>
        <a:xfrm>
          <a:off x="4813300" y="507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69215</xdr:rowOff>
    </xdr:from>
    <xdr:to>
      <xdr:col>23</xdr:col>
      <xdr:colOff>174625</xdr:colOff>
      <xdr:row>26</xdr:row>
      <xdr:rowOff>69215</xdr:rowOff>
    </xdr:to>
    <xdr:cxnSp macro="">
      <xdr:nvCxnSpPr>
        <xdr:cNvPr id="81" name="直線コネクタ 80"/>
        <xdr:cNvCxnSpPr/>
      </xdr:nvCxnSpPr>
      <xdr:spPr>
        <a:xfrm>
          <a:off x="4673600" y="529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82" name="有形固定資産減価償却率平均値テキスト"/>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3" name="フローチャート: 判断 82"/>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5" name="フローチャート: 判断 84"/>
        <xdr:cNvSpPr/>
      </xdr:nvSpPr>
      <xdr:spPr>
        <a:xfrm>
          <a:off x="3238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170271</xdr:rowOff>
    </xdr:from>
    <xdr:to>
      <xdr:col>11</xdr:col>
      <xdr:colOff>187325</xdr:colOff>
      <xdr:row>30</xdr:row>
      <xdr:rowOff>100421</xdr:rowOff>
    </xdr:to>
    <xdr:sp macro="" textlink="">
      <xdr:nvSpPr>
        <xdr:cNvPr id="86" name="フローチャート: 判断 85"/>
        <xdr:cNvSpPr/>
      </xdr:nvSpPr>
      <xdr:spPr>
        <a:xfrm>
          <a:off x="2476500" y="591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120922</xdr:rowOff>
    </xdr:from>
    <xdr:to>
      <xdr:col>7</xdr:col>
      <xdr:colOff>187325</xdr:colOff>
      <xdr:row>30</xdr:row>
      <xdr:rowOff>51072</xdr:rowOff>
    </xdr:to>
    <xdr:sp macro="" textlink="">
      <xdr:nvSpPr>
        <xdr:cNvPr id="87" name="フローチャート: 判断 86"/>
        <xdr:cNvSpPr/>
      </xdr:nvSpPr>
      <xdr:spPr>
        <a:xfrm>
          <a:off x="1714500" y="586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100602</xdr:rowOff>
    </xdr:from>
    <xdr:to>
      <xdr:col>23</xdr:col>
      <xdr:colOff>136525</xdr:colOff>
      <xdr:row>31</xdr:row>
      <xdr:rowOff>30752</xdr:rowOff>
    </xdr:to>
    <xdr:sp macro="" textlink="">
      <xdr:nvSpPr>
        <xdr:cNvPr id="93" name="楕円 92"/>
        <xdr:cNvSpPr/>
      </xdr:nvSpPr>
      <xdr:spPr>
        <a:xfrm>
          <a:off x="4711700" y="6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79029</xdr:rowOff>
    </xdr:from>
    <xdr:ext cx="405111" cy="259045"/>
    <xdr:sp macro="" textlink="">
      <xdr:nvSpPr>
        <xdr:cNvPr id="94" name="有形固定資産減価償却率該当値テキスト"/>
        <xdr:cNvSpPr txBox="1"/>
      </xdr:nvSpPr>
      <xdr:spPr>
        <a:xfrm>
          <a:off x="4813300"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45085</xdr:rowOff>
    </xdr:from>
    <xdr:to>
      <xdr:col>19</xdr:col>
      <xdr:colOff>187325</xdr:colOff>
      <xdr:row>30</xdr:row>
      <xdr:rowOff>146685</xdr:rowOff>
    </xdr:to>
    <xdr:sp macro="" textlink="">
      <xdr:nvSpPr>
        <xdr:cNvPr id="95" name="楕円 94"/>
        <xdr:cNvSpPr/>
      </xdr:nvSpPr>
      <xdr:spPr>
        <a:xfrm>
          <a:off x="4000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95885</xdr:rowOff>
    </xdr:from>
    <xdr:to>
      <xdr:col>23</xdr:col>
      <xdr:colOff>85725</xdr:colOff>
      <xdr:row>30</xdr:row>
      <xdr:rowOff>151402</xdr:rowOff>
    </xdr:to>
    <xdr:cxnSp macro="">
      <xdr:nvCxnSpPr>
        <xdr:cNvPr id="96" name="直線コネクタ 95"/>
        <xdr:cNvCxnSpPr/>
      </xdr:nvCxnSpPr>
      <xdr:spPr>
        <a:xfrm>
          <a:off x="4051300" y="6010910"/>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11158</xdr:rowOff>
    </xdr:from>
    <xdr:to>
      <xdr:col>15</xdr:col>
      <xdr:colOff>187325</xdr:colOff>
      <xdr:row>30</xdr:row>
      <xdr:rowOff>112758</xdr:rowOff>
    </xdr:to>
    <xdr:sp macro="" textlink="">
      <xdr:nvSpPr>
        <xdr:cNvPr id="97" name="楕円 96"/>
        <xdr:cNvSpPr/>
      </xdr:nvSpPr>
      <xdr:spPr>
        <a:xfrm>
          <a:off x="3238500" y="592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61958</xdr:rowOff>
    </xdr:from>
    <xdr:to>
      <xdr:col>19</xdr:col>
      <xdr:colOff>136525</xdr:colOff>
      <xdr:row>30</xdr:row>
      <xdr:rowOff>95885</xdr:rowOff>
    </xdr:to>
    <xdr:cxnSp macro="">
      <xdr:nvCxnSpPr>
        <xdr:cNvPr id="98" name="直線コネクタ 97"/>
        <xdr:cNvCxnSpPr/>
      </xdr:nvCxnSpPr>
      <xdr:spPr>
        <a:xfrm>
          <a:off x="3289300" y="5976983"/>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151765</xdr:rowOff>
    </xdr:from>
    <xdr:to>
      <xdr:col>11</xdr:col>
      <xdr:colOff>187325</xdr:colOff>
      <xdr:row>30</xdr:row>
      <xdr:rowOff>81915</xdr:rowOff>
    </xdr:to>
    <xdr:sp macro="" textlink="">
      <xdr:nvSpPr>
        <xdr:cNvPr id="99" name="楕円 98"/>
        <xdr:cNvSpPr/>
      </xdr:nvSpPr>
      <xdr:spPr>
        <a:xfrm>
          <a:off x="2476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31115</xdr:rowOff>
    </xdr:from>
    <xdr:to>
      <xdr:col>15</xdr:col>
      <xdr:colOff>136525</xdr:colOff>
      <xdr:row>30</xdr:row>
      <xdr:rowOff>61958</xdr:rowOff>
    </xdr:to>
    <xdr:cxnSp macro="">
      <xdr:nvCxnSpPr>
        <xdr:cNvPr id="100" name="直線コネクタ 99"/>
        <xdr:cNvCxnSpPr/>
      </xdr:nvCxnSpPr>
      <xdr:spPr>
        <a:xfrm>
          <a:off x="2527300" y="5946140"/>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111669</xdr:rowOff>
    </xdr:from>
    <xdr:to>
      <xdr:col>7</xdr:col>
      <xdr:colOff>187325</xdr:colOff>
      <xdr:row>30</xdr:row>
      <xdr:rowOff>41819</xdr:rowOff>
    </xdr:to>
    <xdr:sp macro="" textlink="">
      <xdr:nvSpPr>
        <xdr:cNvPr id="101" name="楕円 100"/>
        <xdr:cNvSpPr/>
      </xdr:nvSpPr>
      <xdr:spPr>
        <a:xfrm>
          <a:off x="1714500" y="58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162469</xdr:rowOff>
    </xdr:from>
    <xdr:to>
      <xdr:col>11</xdr:col>
      <xdr:colOff>136525</xdr:colOff>
      <xdr:row>30</xdr:row>
      <xdr:rowOff>31115</xdr:rowOff>
    </xdr:to>
    <xdr:cxnSp macro="">
      <xdr:nvCxnSpPr>
        <xdr:cNvPr id="102" name="直線コネクタ 101"/>
        <xdr:cNvCxnSpPr/>
      </xdr:nvCxnSpPr>
      <xdr:spPr>
        <a:xfrm>
          <a:off x="1765300" y="5906044"/>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103" name="n_1aveValue有形固定資産減価償却率"/>
        <xdr:cNvSpPr txBox="1"/>
      </xdr:nvSpPr>
      <xdr:spPr>
        <a:xfrm>
          <a:off x="3836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98442</xdr:rowOff>
    </xdr:from>
    <xdr:ext cx="405111" cy="259045"/>
    <xdr:sp macro="" textlink="">
      <xdr:nvSpPr>
        <xdr:cNvPr id="104" name="n_2aveValue有形固定資産減価償却率"/>
        <xdr:cNvSpPr txBox="1"/>
      </xdr:nvSpPr>
      <xdr:spPr>
        <a:xfrm>
          <a:off x="3086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91548</xdr:rowOff>
    </xdr:from>
    <xdr:ext cx="405111" cy="259045"/>
    <xdr:sp macro="" textlink="">
      <xdr:nvSpPr>
        <xdr:cNvPr id="105" name="n_3aveValue有形固定資産減価償却率"/>
        <xdr:cNvSpPr txBox="1"/>
      </xdr:nvSpPr>
      <xdr:spPr>
        <a:xfrm>
          <a:off x="2324744" y="600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42199</xdr:rowOff>
    </xdr:from>
    <xdr:ext cx="405111" cy="259045"/>
    <xdr:sp macro="" textlink="">
      <xdr:nvSpPr>
        <xdr:cNvPr id="106" name="n_4aveValue有形固定資産減価償却率"/>
        <xdr:cNvSpPr txBox="1"/>
      </xdr:nvSpPr>
      <xdr:spPr>
        <a:xfrm>
          <a:off x="1562744" y="595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137812</xdr:rowOff>
    </xdr:from>
    <xdr:ext cx="405111" cy="259045"/>
    <xdr:sp macro="" textlink="">
      <xdr:nvSpPr>
        <xdr:cNvPr id="107" name="n_1mainValue有形固定資産減価償却率"/>
        <xdr:cNvSpPr txBox="1"/>
      </xdr:nvSpPr>
      <xdr:spPr>
        <a:xfrm>
          <a:off x="383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108" name="n_2mainValue有形固定資産減価償却率"/>
        <xdr:cNvSpPr txBox="1"/>
      </xdr:nvSpPr>
      <xdr:spPr>
        <a:xfrm>
          <a:off x="30867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109" name="n_3mainValue有形固定資産減価償却率"/>
        <xdr:cNvSpPr txBox="1"/>
      </xdr:nvSpPr>
      <xdr:spPr>
        <a:xfrm>
          <a:off x="2324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58346</xdr:rowOff>
    </xdr:from>
    <xdr:ext cx="405111" cy="259045"/>
    <xdr:sp macro="" textlink="">
      <xdr:nvSpPr>
        <xdr:cNvPr id="110" name="n_4mainValue有形固定資産減価償却率"/>
        <xdr:cNvSpPr txBox="1"/>
      </xdr:nvSpPr>
      <xdr:spPr>
        <a:xfrm>
          <a:off x="15627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償還比率は類似団体に比べ高い水準にある。これは、近年大型の建築事業等が続き、財源として基金や地方債を活用したことが要因である。今後も単独事業による施設建設等に基金充当が予定されており、基金残高の減少が想定されるため、地方債の発行を抑制する等の対策を講じることとし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7" name="直線コネクタ 126"/>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8" name="テキスト ボックス 127"/>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9" name="直線コネクタ 128"/>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30" name="テキスト ボックス 129"/>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1" name="直線コネクタ 130"/>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2" name="テキスト ボックス 131"/>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3" name="直線コネクタ 132"/>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4" name="テキスト ボックス 133"/>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164224</xdr:rowOff>
    </xdr:to>
    <xdr:cxnSp macro="">
      <xdr:nvCxnSpPr>
        <xdr:cNvPr id="137" name="直線コネクタ 136"/>
        <xdr:cNvCxnSpPr/>
      </xdr:nvCxnSpPr>
      <xdr:spPr>
        <a:xfrm flipV="1">
          <a:off x="14793595" y="5384800"/>
          <a:ext cx="1269" cy="1380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168051</xdr:rowOff>
    </xdr:from>
    <xdr:ext cx="469744" cy="259045"/>
    <xdr:sp macro="" textlink="">
      <xdr:nvSpPr>
        <xdr:cNvPr id="138" name="債務償還比率最小値テキスト"/>
        <xdr:cNvSpPr txBox="1"/>
      </xdr:nvSpPr>
      <xdr:spPr>
        <a:xfrm>
          <a:off x="14846300" y="676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164224</xdr:rowOff>
    </xdr:from>
    <xdr:to>
      <xdr:col>76</xdr:col>
      <xdr:colOff>111125</xdr:colOff>
      <xdr:row>34</xdr:row>
      <xdr:rowOff>164224</xdr:rowOff>
    </xdr:to>
    <xdr:cxnSp macro="">
      <xdr:nvCxnSpPr>
        <xdr:cNvPr id="139" name="直線コネクタ 138"/>
        <xdr:cNvCxnSpPr/>
      </xdr:nvCxnSpPr>
      <xdr:spPr>
        <a:xfrm>
          <a:off x="14706600" y="676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40"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1" name="直線コネクタ 140"/>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15765</xdr:rowOff>
    </xdr:from>
    <xdr:ext cx="469744" cy="259045"/>
    <xdr:sp macro="" textlink="">
      <xdr:nvSpPr>
        <xdr:cNvPr id="142" name="債務償還比率平均値テキスト"/>
        <xdr:cNvSpPr txBox="1"/>
      </xdr:nvSpPr>
      <xdr:spPr>
        <a:xfrm>
          <a:off x="14846300" y="54164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164338</xdr:rowOff>
    </xdr:from>
    <xdr:to>
      <xdr:col>76</xdr:col>
      <xdr:colOff>73025</xdr:colOff>
      <xdr:row>28</xdr:row>
      <xdr:rowOff>94488</xdr:rowOff>
    </xdr:to>
    <xdr:sp macro="" textlink="">
      <xdr:nvSpPr>
        <xdr:cNvPr id="143" name="フローチャート: 判断 142"/>
        <xdr:cNvSpPr/>
      </xdr:nvSpPr>
      <xdr:spPr>
        <a:xfrm>
          <a:off x="14744700" y="556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7569</xdr:rowOff>
    </xdr:from>
    <xdr:to>
      <xdr:col>72</xdr:col>
      <xdr:colOff>123825</xdr:colOff>
      <xdr:row>28</xdr:row>
      <xdr:rowOff>109169</xdr:rowOff>
    </xdr:to>
    <xdr:sp macro="" textlink="">
      <xdr:nvSpPr>
        <xdr:cNvPr id="144" name="フローチャート: 判断 143"/>
        <xdr:cNvSpPr/>
      </xdr:nvSpPr>
      <xdr:spPr>
        <a:xfrm>
          <a:off x="14033500" y="55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63030</xdr:rowOff>
    </xdr:from>
    <xdr:to>
      <xdr:col>68</xdr:col>
      <xdr:colOff>123825</xdr:colOff>
      <xdr:row>29</xdr:row>
      <xdr:rowOff>164630</xdr:rowOff>
    </xdr:to>
    <xdr:sp macro="" textlink="">
      <xdr:nvSpPr>
        <xdr:cNvPr id="145" name="フローチャート: 判断 144"/>
        <xdr:cNvSpPr/>
      </xdr:nvSpPr>
      <xdr:spPr>
        <a:xfrm>
          <a:off x="13271500" y="580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97714</xdr:rowOff>
    </xdr:from>
    <xdr:to>
      <xdr:col>64</xdr:col>
      <xdr:colOff>123825</xdr:colOff>
      <xdr:row>33</xdr:row>
      <xdr:rowOff>27864</xdr:rowOff>
    </xdr:to>
    <xdr:sp macro="" textlink="">
      <xdr:nvSpPr>
        <xdr:cNvPr id="146" name="フローチャート: 判断 145"/>
        <xdr:cNvSpPr/>
      </xdr:nvSpPr>
      <xdr:spPr>
        <a:xfrm>
          <a:off x="12509500" y="63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74828</xdr:rowOff>
    </xdr:from>
    <xdr:to>
      <xdr:col>60</xdr:col>
      <xdr:colOff>123825</xdr:colOff>
      <xdr:row>33</xdr:row>
      <xdr:rowOff>4978</xdr:rowOff>
    </xdr:to>
    <xdr:sp macro="" textlink="">
      <xdr:nvSpPr>
        <xdr:cNvPr id="147" name="フローチャート: 判断 146"/>
        <xdr:cNvSpPr/>
      </xdr:nvSpPr>
      <xdr:spPr>
        <a:xfrm>
          <a:off x="11747500" y="63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33020</xdr:rowOff>
    </xdr:from>
    <xdr:to>
      <xdr:col>76</xdr:col>
      <xdr:colOff>73025</xdr:colOff>
      <xdr:row>29</xdr:row>
      <xdr:rowOff>134620</xdr:rowOff>
    </xdr:to>
    <xdr:sp macro="" textlink="">
      <xdr:nvSpPr>
        <xdr:cNvPr id="153" name="楕円 152"/>
        <xdr:cNvSpPr/>
      </xdr:nvSpPr>
      <xdr:spPr>
        <a:xfrm>
          <a:off x="147447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11447</xdr:rowOff>
    </xdr:from>
    <xdr:ext cx="469744" cy="259045"/>
    <xdr:sp macro="" textlink="">
      <xdr:nvSpPr>
        <xdr:cNvPr id="154" name="債務償還比率該当値テキスト"/>
        <xdr:cNvSpPr txBox="1"/>
      </xdr:nvSpPr>
      <xdr:spPr>
        <a:xfrm>
          <a:off x="14846300" y="575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45301</xdr:rowOff>
    </xdr:from>
    <xdr:to>
      <xdr:col>72</xdr:col>
      <xdr:colOff>123825</xdr:colOff>
      <xdr:row>30</xdr:row>
      <xdr:rowOff>146901</xdr:rowOff>
    </xdr:to>
    <xdr:sp macro="" textlink="">
      <xdr:nvSpPr>
        <xdr:cNvPr id="155" name="楕円 154"/>
        <xdr:cNvSpPr/>
      </xdr:nvSpPr>
      <xdr:spPr>
        <a:xfrm>
          <a:off x="14033500" y="596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83820</xdr:rowOff>
    </xdr:from>
    <xdr:to>
      <xdr:col>76</xdr:col>
      <xdr:colOff>22225</xdr:colOff>
      <xdr:row>30</xdr:row>
      <xdr:rowOff>96101</xdr:rowOff>
    </xdr:to>
    <xdr:cxnSp macro="">
      <xdr:nvCxnSpPr>
        <xdr:cNvPr id="156" name="直線コネクタ 155"/>
        <xdr:cNvCxnSpPr/>
      </xdr:nvCxnSpPr>
      <xdr:spPr>
        <a:xfrm flipV="1">
          <a:off x="14084300" y="5827395"/>
          <a:ext cx="711200" cy="18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111773</xdr:rowOff>
    </xdr:from>
    <xdr:to>
      <xdr:col>68</xdr:col>
      <xdr:colOff>123825</xdr:colOff>
      <xdr:row>32</xdr:row>
      <xdr:rowOff>41923</xdr:rowOff>
    </xdr:to>
    <xdr:sp macro="" textlink="">
      <xdr:nvSpPr>
        <xdr:cNvPr id="157" name="楕円 156"/>
        <xdr:cNvSpPr/>
      </xdr:nvSpPr>
      <xdr:spPr>
        <a:xfrm>
          <a:off x="13271500" y="619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96101</xdr:rowOff>
    </xdr:from>
    <xdr:to>
      <xdr:col>72</xdr:col>
      <xdr:colOff>73025</xdr:colOff>
      <xdr:row>31</xdr:row>
      <xdr:rowOff>162573</xdr:rowOff>
    </xdr:to>
    <xdr:cxnSp macro="">
      <xdr:nvCxnSpPr>
        <xdr:cNvPr id="158" name="直線コネクタ 157"/>
        <xdr:cNvCxnSpPr/>
      </xdr:nvCxnSpPr>
      <xdr:spPr>
        <a:xfrm flipV="1">
          <a:off x="13322300" y="6011126"/>
          <a:ext cx="762000" cy="23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142430</xdr:rowOff>
    </xdr:from>
    <xdr:to>
      <xdr:col>64</xdr:col>
      <xdr:colOff>123825</xdr:colOff>
      <xdr:row>32</xdr:row>
      <xdr:rowOff>72580</xdr:rowOff>
    </xdr:to>
    <xdr:sp macro="" textlink="">
      <xdr:nvSpPr>
        <xdr:cNvPr id="159" name="楕円 158"/>
        <xdr:cNvSpPr/>
      </xdr:nvSpPr>
      <xdr:spPr>
        <a:xfrm>
          <a:off x="12509500" y="622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162573</xdr:rowOff>
    </xdr:from>
    <xdr:to>
      <xdr:col>68</xdr:col>
      <xdr:colOff>73025</xdr:colOff>
      <xdr:row>32</xdr:row>
      <xdr:rowOff>21780</xdr:rowOff>
    </xdr:to>
    <xdr:cxnSp macro="">
      <xdr:nvCxnSpPr>
        <xdr:cNvPr id="160" name="直線コネクタ 159"/>
        <xdr:cNvCxnSpPr/>
      </xdr:nvCxnSpPr>
      <xdr:spPr>
        <a:xfrm flipV="1">
          <a:off x="12560300" y="6249048"/>
          <a:ext cx="762000" cy="3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168148</xdr:rowOff>
    </xdr:from>
    <xdr:to>
      <xdr:col>60</xdr:col>
      <xdr:colOff>123825</xdr:colOff>
      <xdr:row>31</xdr:row>
      <xdr:rowOff>98298</xdr:rowOff>
    </xdr:to>
    <xdr:sp macro="" textlink="">
      <xdr:nvSpPr>
        <xdr:cNvPr id="161" name="楕円 160"/>
        <xdr:cNvSpPr/>
      </xdr:nvSpPr>
      <xdr:spPr>
        <a:xfrm>
          <a:off x="11747500" y="608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47498</xdr:rowOff>
    </xdr:from>
    <xdr:to>
      <xdr:col>64</xdr:col>
      <xdr:colOff>73025</xdr:colOff>
      <xdr:row>32</xdr:row>
      <xdr:rowOff>21780</xdr:rowOff>
    </xdr:to>
    <xdr:cxnSp macro="">
      <xdr:nvCxnSpPr>
        <xdr:cNvPr id="162" name="直線コネクタ 161"/>
        <xdr:cNvCxnSpPr/>
      </xdr:nvCxnSpPr>
      <xdr:spPr>
        <a:xfrm>
          <a:off x="11798300" y="6133973"/>
          <a:ext cx="762000" cy="14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125696</xdr:rowOff>
    </xdr:from>
    <xdr:ext cx="469744" cy="259045"/>
    <xdr:sp macro="" textlink="">
      <xdr:nvSpPr>
        <xdr:cNvPr id="163" name="n_1aveValue債務償還比率"/>
        <xdr:cNvSpPr txBox="1"/>
      </xdr:nvSpPr>
      <xdr:spPr>
        <a:xfrm>
          <a:off x="13836727" y="535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9707</xdr:rowOff>
    </xdr:from>
    <xdr:ext cx="469744" cy="259045"/>
    <xdr:sp macro="" textlink="">
      <xdr:nvSpPr>
        <xdr:cNvPr id="164" name="n_2aveValue債務償還比率"/>
        <xdr:cNvSpPr txBox="1"/>
      </xdr:nvSpPr>
      <xdr:spPr>
        <a:xfrm>
          <a:off x="13087427" y="558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18991</xdr:rowOff>
    </xdr:from>
    <xdr:ext cx="469744" cy="259045"/>
    <xdr:sp macro="" textlink="">
      <xdr:nvSpPr>
        <xdr:cNvPr id="165" name="n_3aveValue債務償還比率"/>
        <xdr:cNvSpPr txBox="1"/>
      </xdr:nvSpPr>
      <xdr:spPr>
        <a:xfrm>
          <a:off x="12325427" y="64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167555</xdr:rowOff>
    </xdr:from>
    <xdr:ext cx="469744" cy="259045"/>
    <xdr:sp macro="" textlink="">
      <xdr:nvSpPr>
        <xdr:cNvPr id="166" name="n_4aveValue債務償還比率"/>
        <xdr:cNvSpPr txBox="1"/>
      </xdr:nvSpPr>
      <xdr:spPr>
        <a:xfrm>
          <a:off x="11563427" y="642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138028</xdr:rowOff>
    </xdr:from>
    <xdr:ext cx="469744" cy="259045"/>
    <xdr:sp macro="" textlink="">
      <xdr:nvSpPr>
        <xdr:cNvPr id="167" name="n_1mainValue債務償還比率"/>
        <xdr:cNvSpPr txBox="1"/>
      </xdr:nvSpPr>
      <xdr:spPr>
        <a:xfrm>
          <a:off x="13836727" y="605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33050</xdr:rowOff>
    </xdr:from>
    <xdr:ext cx="469744" cy="259045"/>
    <xdr:sp macro="" textlink="">
      <xdr:nvSpPr>
        <xdr:cNvPr id="168" name="n_2mainValue債務償還比率"/>
        <xdr:cNvSpPr txBox="1"/>
      </xdr:nvSpPr>
      <xdr:spPr>
        <a:xfrm>
          <a:off x="13087427" y="62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89107</xdr:rowOff>
    </xdr:from>
    <xdr:ext cx="469744" cy="259045"/>
    <xdr:sp macro="" textlink="">
      <xdr:nvSpPr>
        <xdr:cNvPr id="169" name="n_3mainValue債務償還比率"/>
        <xdr:cNvSpPr txBox="1"/>
      </xdr:nvSpPr>
      <xdr:spPr>
        <a:xfrm>
          <a:off x="12325427" y="600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114825</xdr:rowOff>
    </xdr:from>
    <xdr:ext cx="469744" cy="259045"/>
    <xdr:sp macro="" textlink="">
      <xdr:nvSpPr>
        <xdr:cNvPr id="170" name="n_4mainValue債務償還比率"/>
        <xdr:cNvSpPr txBox="1"/>
      </xdr:nvSpPr>
      <xdr:spPr>
        <a:xfrm>
          <a:off x="11563427" y="585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4,774
4,706
163.29
5,062,892
4,927,842
125,981
3,033,088
5,671,261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48768</xdr:rowOff>
    </xdr:from>
    <xdr:to>
      <xdr:col>24</xdr:col>
      <xdr:colOff>62865</xdr:colOff>
      <xdr:row>41</xdr:row>
      <xdr:rowOff>44196</xdr:rowOff>
    </xdr:to>
    <xdr:cxnSp macro="">
      <xdr:nvCxnSpPr>
        <xdr:cNvPr id="55" name="直線コネクタ 54"/>
        <xdr:cNvCxnSpPr/>
      </xdr:nvCxnSpPr>
      <xdr:spPr>
        <a:xfrm flipV="1">
          <a:off x="4634865" y="570661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166895</xdr:rowOff>
    </xdr:from>
    <xdr:ext cx="405111" cy="259045"/>
    <xdr:sp macro="" textlink="">
      <xdr:nvSpPr>
        <xdr:cNvPr id="58" name="【道路】&#10;有形固定資産減価償却率最大値テキスト"/>
        <xdr:cNvSpPr txBox="1"/>
      </xdr:nvSpPr>
      <xdr:spPr>
        <a:xfrm>
          <a:off x="4673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48768</xdr:rowOff>
    </xdr:from>
    <xdr:to>
      <xdr:col>24</xdr:col>
      <xdr:colOff>152400</xdr:colOff>
      <xdr:row>33</xdr:row>
      <xdr:rowOff>48768</xdr:rowOff>
    </xdr:to>
    <xdr:cxnSp macro="">
      <xdr:nvCxnSpPr>
        <xdr:cNvPr id="59" name="直線コネクタ 58"/>
        <xdr:cNvCxnSpPr/>
      </xdr:nvCxnSpPr>
      <xdr:spPr>
        <a:xfrm>
          <a:off x="4546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50563</xdr:rowOff>
    </xdr:from>
    <xdr:ext cx="405111" cy="259045"/>
    <xdr:sp macro="" textlink="">
      <xdr:nvSpPr>
        <xdr:cNvPr id="60" name="【道路】&#10;有形固定資産減価償却率平均値テキスト"/>
        <xdr:cNvSpPr txBox="1"/>
      </xdr:nvSpPr>
      <xdr:spPr>
        <a:xfrm>
          <a:off x="4673600" y="6222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61" name="フローチャート: 判断 60"/>
        <xdr:cNvSpPr/>
      </xdr:nvSpPr>
      <xdr:spPr>
        <a:xfrm>
          <a:off x="45847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xdr:rowOff>
    </xdr:from>
    <xdr:to>
      <xdr:col>20</xdr:col>
      <xdr:colOff>38100</xdr:colOff>
      <xdr:row>37</xdr:row>
      <xdr:rowOff>117856</xdr:rowOff>
    </xdr:to>
    <xdr:sp macro="" textlink="">
      <xdr:nvSpPr>
        <xdr:cNvPr id="62" name="フローチャート: 判断 61"/>
        <xdr:cNvSpPr/>
      </xdr:nvSpPr>
      <xdr:spPr>
        <a:xfrm>
          <a:off x="3746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144272</xdr:rowOff>
    </xdr:from>
    <xdr:to>
      <xdr:col>15</xdr:col>
      <xdr:colOff>101600</xdr:colOff>
      <xdr:row>37</xdr:row>
      <xdr:rowOff>74422</xdr:rowOff>
    </xdr:to>
    <xdr:sp macro="" textlink="">
      <xdr:nvSpPr>
        <xdr:cNvPr id="63" name="フローチャート: 判断 62"/>
        <xdr:cNvSpPr/>
      </xdr:nvSpPr>
      <xdr:spPr>
        <a:xfrm>
          <a:off x="2857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153416</xdr:rowOff>
    </xdr:from>
    <xdr:to>
      <xdr:col>10</xdr:col>
      <xdr:colOff>165100</xdr:colOff>
      <xdr:row>37</xdr:row>
      <xdr:rowOff>83566</xdr:rowOff>
    </xdr:to>
    <xdr:sp macro="" textlink="">
      <xdr:nvSpPr>
        <xdr:cNvPr id="64" name="フローチャート: 判断 63"/>
        <xdr:cNvSpPr/>
      </xdr:nvSpPr>
      <xdr:spPr>
        <a:xfrm>
          <a:off x="1968500" y="63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121412</xdr:rowOff>
    </xdr:from>
    <xdr:to>
      <xdr:col>6</xdr:col>
      <xdr:colOff>38100</xdr:colOff>
      <xdr:row>37</xdr:row>
      <xdr:rowOff>51562</xdr:rowOff>
    </xdr:to>
    <xdr:sp macro="" textlink="">
      <xdr:nvSpPr>
        <xdr:cNvPr id="65" name="フローチャート: 判断 64"/>
        <xdr:cNvSpPr/>
      </xdr:nvSpPr>
      <xdr:spPr>
        <a:xfrm>
          <a:off x="1079500" y="629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71" name="楕円 70"/>
        <xdr:cNvSpPr/>
      </xdr:nvSpPr>
      <xdr:spPr>
        <a:xfrm>
          <a:off x="4584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26687</xdr:rowOff>
    </xdr:from>
    <xdr:ext cx="405111" cy="259045"/>
    <xdr:sp macro="" textlink="">
      <xdr:nvSpPr>
        <xdr:cNvPr id="72" name="【道路】&#10;有形固定資産減価償却率該当値テキスト"/>
        <xdr:cNvSpPr txBox="1"/>
      </xdr:nvSpPr>
      <xdr:spPr>
        <a:xfrm>
          <a:off x="4673600"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9398</xdr:rowOff>
    </xdr:from>
    <xdr:to>
      <xdr:col>20</xdr:col>
      <xdr:colOff>38100</xdr:colOff>
      <xdr:row>37</xdr:row>
      <xdr:rowOff>110998</xdr:rowOff>
    </xdr:to>
    <xdr:sp macro="" textlink="">
      <xdr:nvSpPr>
        <xdr:cNvPr id="73" name="楕円 72"/>
        <xdr:cNvSpPr/>
      </xdr:nvSpPr>
      <xdr:spPr>
        <a:xfrm>
          <a:off x="3746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60198</xdr:rowOff>
    </xdr:from>
    <xdr:to>
      <xdr:col>24</xdr:col>
      <xdr:colOff>63500</xdr:colOff>
      <xdr:row>37</xdr:row>
      <xdr:rowOff>99060</xdr:rowOff>
    </xdr:to>
    <xdr:cxnSp macro="">
      <xdr:nvCxnSpPr>
        <xdr:cNvPr id="74" name="直線コネクタ 73"/>
        <xdr:cNvCxnSpPr/>
      </xdr:nvCxnSpPr>
      <xdr:spPr>
        <a:xfrm>
          <a:off x="3797300" y="6403848"/>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144272</xdr:rowOff>
    </xdr:from>
    <xdr:to>
      <xdr:col>15</xdr:col>
      <xdr:colOff>101600</xdr:colOff>
      <xdr:row>37</xdr:row>
      <xdr:rowOff>74422</xdr:rowOff>
    </xdr:to>
    <xdr:sp macro="" textlink="">
      <xdr:nvSpPr>
        <xdr:cNvPr id="75" name="楕円 74"/>
        <xdr:cNvSpPr/>
      </xdr:nvSpPr>
      <xdr:spPr>
        <a:xfrm>
          <a:off x="28575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23622</xdr:rowOff>
    </xdr:from>
    <xdr:to>
      <xdr:col>19</xdr:col>
      <xdr:colOff>177800</xdr:colOff>
      <xdr:row>37</xdr:row>
      <xdr:rowOff>60198</xdr:rowOff>
    </xdr:to>
    <xdr:cxnSp macro="">
      <xdr:nvCxnSpPr>
        <xdr:cNvPr id="76" name="直線コネクタ 75"/>
        <xdr:cNvCxnSpPr/>
      </xdr:nvCxnSpPr>
      <xdr:spPr>
        <a:xfrm>
          <a:off x="2908300" y="63672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109982</xdr:rowOff>
    </xdr:from>
    <xdr:to>
      <xdr:col>10</xdr:col>
      <xdr:colOff>165100</xdr:colOff>
      <xdr:row>37</xdr:row>
      <xdr:rowOff>40132</xdr:rowOff>
    </xdr:to>
    <xdr:sp macro="" textlink="">
      <xdr:nvSpPr>
        <xdr:cNvPr id="77" name="楕円 76"/>
        <xdr:cNvSpPr/>
      </xdr:nvSpPr>
      <xdr:spPr>
        <a:xfrm>
          <a:off x="1968500" y="628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160782</xdr:rowOff>
    </xdr:from>
    <xdr:to>
      <xdr:col>15</xdr:col>
      <xdr:colOff>50800</xdr:colOff>
      <xdr:row>37</xdr:row>
      <xdr:rowOff>23622</xdr:rowOff>
    </xdr:to>
    <xdr:cxnSp macro="">
      <xdr:nvCxnSpPr>
        <xdr:cNvPr id="78" name="直線コネクタ 77"/>
        <xdr:cNvCxnSpPr/>
      </xdr:nvCxnSpPr>
      <xdr:spPr>
        <a:xfrm>
          <a:off x="2019300" y="633298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71120</xdr:rowOff>
    </xdr:from>
    <xdr:to>
      <xdr:col>6</xdr:col>
      <xdr:colOff>38100</xdr:colOff>
      <xdr:row>37</xdr:row>
      <xdr:rowOff>1270</xdr:rowOff>
    </xdr:to>
    <xdr:sp macro="" textlink="">
      <xdr:nvSpPr>
        <xdr:cNvPr id="79" name="楕円 78"/>
        <xdr:cNvSpPr/>
      </xdr:nvSpPr>
      <xdr:spPr>
        <a:xfrm>
          <a:off x="1079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121920</xdr:rowOff>
    </xdr:from>
    <xdr:to>
      <xdr:col>10</xdr:col>
      <xdr:colOff>114300</xdr:colOff>
      <xdr:row>36</xdr:row>
      <xdr:rowOff>160782</xdr:rowOff>
    </xdr:to>
    <xdr:cxnSp macro="">
      <xdr:nvCxnSpPr>
        <xdr:cNvPr id="80" name="直線コネクタ 79"/>
        <xdr:cNvCxnSpPr/>
      </xdr:nvCxnSpPr>
      <xdr:spPr>
        <a:xfrm>
          <a:off x="1130300" y="629412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108983</xdr:rowOff>
    </xdr:from>
    <xdr:ext cx="405111" cy="259045"/>
    <xdr:sp macro="" textlink="">
      <xdr:nvSpPr>
        <xdr:cNvPr id="81" name="n_1aveValue【道路】&#10;有形固定資産減価償却率"/>
        <xdr:cNvSpPr txBox="1"/>
      </xdr:nvSpPr>
      <xdr:spPr>
        <a:xfrm>
          <a:off x="35820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65549</xdr:rowOff>
    </xdr:from>
    <xdr:ext cx="405111" cy="259045"/>
    <xdr:sp macro="" textlink="">
      <xdr:nvSpPr>
        <xdr:cNvPr id="82" name="n_2aveValue【道路】&#10;有形固定資産減価償却率"/>
        <xdr:cNvSpPr txBox="1"/>
      </xdr:nvSpPr>
      <xdr:spPr>
        <a:xfrm>
          <a:off x="27057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74693</xdr:rowOff>
    </xdr:from>
    <xdr:ext cx="405111" cy="259045"/>
    <xdr:sp macro="" textlink="">
      <xdr:nvSpPr>
        <xdr:cNvPr id="83" name="n_3aveValue【道路】&#10;有形固定資産減価償却率"/>
        <xdr:cNvSpPr txBox="1"/>
      </xdr:nvSpPr>
      <xdr:spPr>
        <a:xfrm>
          <a:off x="1816744" y="641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42689</xdr:rowOff>
    </xdr:from>
    <xdr:ext cx="405111" cy="259045"/>
    <xdr:sp macro="" textlink="">
      <xdr:nvSpPr>
        <xdr:cNvPr id="84" name="n_4aveValue【道路】&#10;有形固定資産減価償却率"/>
        <xdr:cNvSpPr txBox="1"/>
      </xdr:nvSpPr>
      <xdr:spPr>
        <a:xfrm>
          <a:off x="927744" y="638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127525</xdr:rowOff>
    </xdr:from>
    <xdr:ext cx="405111" cy="259045"/>
    <xdr:sp macro="" textlink="">
      <xdr:nvSpPr>
        <xdr:cNvPr id="85" name="n_1mainValue【道路】&#10;有形固定資産減価償却率"/>
        <xdr:cNvSpPr txBox="1"/>
      </xdr:nvSpPr>
      <xdr:spPr>
        <a:xfrm>
          <a:off x="3582044" y="612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90949</xdr:rowOff>
    </xdr:from>
    <xdr:ext cx="405111" cy="259045"/>
    <xdr:sp macro="" textlink="">
      <xdr:nvSpPr>
        <xdr:cNvPr id="86" name="n_2mainValue【道路】&#10;有形固定資産減価償却率"/>
        <xdr:cNvSpPr txBox="1"/>
      </xdr:nvSpPr>
      <xdr:spPr>
        <a:xfrm>
          <a:off x="27057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56659</xdr:rowOff>
    </xdr:from>
    <xdr:ext cx="405111" cy="259045"/>
    <xdr:sp macro="" textlink="">
      <xdr:nvSpPr>
        <xdr:cNvPr id="87" name="n_3mainValue【道路】&#10;有形固定資産減価償却率"/>
        <xdr:cNvSpPr txBox="1"/>
      </xdr:nvSpPr>
      <xdr:spPr>
        <a:xfrm>
          <a:off x="1816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17797</xdr:rowOff>
    </xdr:from>
    <xdr:ext cx="405111" cy="259045"/>
    <xdr:sp macro="" textlink="">
      <xdr:nvSpPr>
        <xdr:cNvPr id="88" name="n_4mainValue【道路】&#10;有形固定資産減価償却率"/>
        <xdr:cNvSpPr txBox="1"/>
      </xdr:nvSpPr>
      <xdr:spPr>
        <a:xfrm>
          <a:off x="927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9929</xdr:rowOff>
    </xdr:from>
    <xdr:to>
      <xdr:col>54</xdr:col>
      <xdr:colOff>189865</xdr:colOff>
      <xdr:row>41</xdr:row>
      <xdr:rowOff>144064</xdr:rowOff>
    </xdr:to>
    <xdr:cxnSp macro="">
      <xdr:nvCxnSpPr>
        <xdr:cNvPr id="112" name="直線コネクタ 111"/>
        <xdr:cNvCxnSpPr/>
      </xdr:nvCxnSpPr>
      <xdr:spPr>
        <a:xfrm flipV="1">
          <a:off x="10476865" y="5667779"/>
          <a:ext cx="0" cy="150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147891</xdr:rowOff>
    </xdr:from>
    <xdr:ext cx="469744" cy="259045"/>
    <xdr:sp macro="" textlink="">
      <xdr:nvSpPr>
        <xdr:cNvPr id="113" name="【道路】&#10;一人当たり延長最小値テキスト"/>
        <xdr:cNvSpPr txBox="1"/>
      </xdr:nvSpPr>
      <xdr:spPr>
        <a:xfrm>
          <a:off x="10515600" y="717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144064</xdr:rowOff>
    </xdr:from>
    <xdr:to>
      <xdr:col>55</xdr:col>
      <xdr:colOff>88900</xdr:colOff>
      <xdr:row>41</xdr:row>
      <xdr:rowOff>144064</xdr:rowOff>
    </xdr:to>
    <xdr:cxnSp macro="">
      <xdr:nvCxnSpPr>
        <xdr:cNvPr id="114" name="直線コネクタ 113"/>
        <xdr:cNvCxnSpPr/>
      </xdr:nvCxnSpPr>
      <xdr:spPr>
        <a:xfrm>
          <a:off x="10388600" y="7173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128056</xdr:rowOff>
    </xdr:from>
    <xdr:ext cx="599010" cy="259045"/>
    <xdr:sp macro="" textlink="">
      <xdr:nvSpPr>
        <xdr:cNvPr id="115" name="【道路】&#10;一人当たり延長最大値テキスト"/>
        <xdr:cNvSpPr txBox="1"/>
      </xdr:nvSpPr>
      <xdr:spPr>
        <a:xfrm>
          <a:off x="10515600" y="5443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9929</xdr:rowOff>
    </xdr:from>
    <xdr:to>
      <xdr:col>55</xdr:col>
      <xdr:colOff>88900</xdr:colOff>
      <xdr:row>33</xdr:row>
      <xdr:rowOff>9929</xdr:rowOff>
    </xdr:to>
    <xdr:cxnSp macro="">
      <xdr:nvCxnSpPr>
        <xdr:cNvPr id="116" name="直線コネクタ 115"/>
        <xdr:cNvCxnSpPr/>
      </xdr:nvCxnSpPr>
      <xdr:spPr>
        <a:xfrm>
          <a:off x="10388600" y="566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43880</xdr:rowOff>
    </xdr:from>
    <xdr:ext cx="534377" cy="259045"/>
    <xdr:sp macro="" textlink="">
      <xdr:nvSpPr>
        <xdr:cNvPr id="117" name="【道路】&#10;一人当たり延長平均値テキスト"/>
        <xdr:cNvSpPr txBox="1"/>
      </xdr:nvSpPr>
      <xdr:spPr>
        <a:xfrm>
          <a:off x="10515600" y="6558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21003</xdr:rowOff>
    </xdr:from>
    <xdr:to>
      <xdr:col>55</xdr:col>
      <xdr:colOff>50800</xdr:colOff>
      <xdr:row>39</xdr:row>
      <xdr:rowOff>122603</xdr:rowOff>
    </xdr:to>
    <xdr:sp macro="" textlink="">
      <xdr:nvSpPr>
        <xdr:cNvPr id="118" name="フローチャート: 判断 117"/>
        <xdr:cNvSpPr/>
      </xdr:nvSpPr>
      <xdr:spPr>
        <a:xfrm>
          <a:off x="104267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37767</xdr:rowOff>
    </xdr:from>
    <xdr:to>
      <xdr:col>50</xdr:col>
      <xdr:colOff>165100</xdr:colOff>
      <xdr:row>39</xdr:row>
      <xdr:rowOff>139367</xdr:rowOff>
    </xdr:to>
    <xdr:sp macro="" textlink="">
      <xdr:nvSpPr>
        <xdr:cNvPr id="119" name="フローチャート: 判断 118"/>
        <xdr:cNvSpPr/>
      </xdr:nvSpPr>
      <xdr:spPr>
        <a:xfrm>
          <a:off x="9588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86451</xdr:rowOff>
    </xdr:from>
    <xdr:to>
      <xdr:col>46</xdr:col>
      <xdr:colOff>38100</xdr:colOff>
      <xdr:row>40</xdr:row>
      <xdr:rowOff>16601</xdr:rowOff>
    </xdr:to>
    <xdr:sp macro="" textlink="">
      <xdr:nvSpPr>
        <xdr:cNvPr id="120" name="フローチャート: 判断 119"/>
        <xdr:cNvSpPr/>
      </xdr:nvSpPr>
      <xdr:spPr>
        <a:xfrm>
          <a:off x="8699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89903</xdr:rowOff>
    </xdr:from>
    <xdr:to>
      <xdr:col>41</xdr:col>
      <xdr:colOff>101600</xdr:colOff>
      <xdr:row>41</xdr:row>
      <xdr:rowOff>20053</xdr:rowOff>
    </xdr:to>
    <xdr:sp macro="" textlink="">
      <xdr:nvSpPr>
        <xdr:cNvPr id="121" name="フローチャート: 判断 120"/>
        <xdr:cNvSpPr/>
      </xdr:nvSpPr>
      <xdr:spPr>
        <a:xfrm>
          <a:off x="7810500" y="694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100762</xdr:rowOff>
    </xdr:from>
    <xdr:to>
      <xdr:col>36</xdr:col>
      <xdr:colOff>165100</xdr:colOff>
      <xdr:row>41</xdr:row>
      <xdr:rowOff>30912</xdr:rowOff>
    </xdr:to>
    <xdr:sp macro="" textlink="">
      <xdr:nvSpPr>
        <xdr:cNvPr id="122" name="フローチャート: 判断 121"/>
        <xdr:cNvSpPr/>
      </xdr:nvSpPr>
      <xdr:spPr>
        <a:xfrm>
          <a:off x="6921500" y="695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156769</xdr:rowOff>
    </xdr:from>
    <xdr:to>
      <xdr:col>55</xdr:col>
      <xdr:colOff>50800</xdr:colOff>
      <xdr:row>40</xdr:row>
      <xdr:rowOff>86919</xdr:rowOff>
    </xdr:to>
    <xdr:sp macro="" textlink="">
      <xdr:nvSpPr>
        <xdr:cNvPr id="128" name="楕円 127"/>
        <xdr:cNvSpPr/>
      </xdr:nvSpPr>
      <xdr:spPr>
        <a:xfrm>
          <a:off x="10426700" y="684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135196</xdr:rowOff>
    </xdr:from>
    <xdr:ext cx="534377" cy="259045"/>
    <xdr:sp macro="" textlink="">
      <xdr:nvSpPr>
        <xdr:cNvPr id="129" name="【道路】&#10;一人当たり延長該当値テキスト"/>
        <xdr:cNvSpPr txBox="1"/>
      </xdr:nvSpPr>
      <xdr:spPr>
        <a:xfrm>
          <a:off x="10515600" y="682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163718</xdr:rowOff>
    </xdr:from>
    <xdr:to>
      <xdr:col>50</xdr:col>
      <xdr:colOff>165100</xdr:colOff>
      <xdr:row>40</xdr:row>
      <xdr:rowOff>93868</xdr:rowOff>
    </xdr:to>
    <xdr:sp macro="" textlink="">
      <xdr:nvSpPr>
        <xdr:cNvPr id="130" name="楕円 129"/>
        <xdr:cNvSpPr/>
      </xdr:nvSpPr>
      <xdr:spPr>
        <a:xfrm>
          <a:off x="9588500" y="685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36119</xdr:rowOff>
    </xdr:from>
    <xdr:to>
      <xdr:col>55</xdr:col>
      <xdr:colOff>0</xdr:colOff>
      <xdr:row>40</xdr:row>
      <xdr:rowOff>43068</xdr:rowOff>
    </xdr:to>
    <xdr:cxnSp macro="">
      <xdr:nvCxnSpPr>
        <xdr:cNvPr id="131" name="直線コネクタ 130"/>
        <xdr:cNvCxnSpPr/>
      </xdr:nvCxnSpPr>
      <xdr:spPr>
        <a:xfrm flipV="1">
          <a:off x="9639300" y="6894119"/>
          <a:ext cx="838200" cy="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2875</xdr:rowOff>
    </xdr:from>
    <xdr:to>
      <xdr:col>46</xdr:col>
      <xdr:colOff>38100</xdr:colOff>
      <xdr:row>40</xdr:row>
      <xdr:rowOff>104475</xdr:rowOff>
    </xdr:to>
    <xdr:sp macro="" textlink="">
      <xdr:nvSpPr>
        <xdr:cNvPr id="132" name="楕円 131"/>
        <xdr:cNvSpPr/>
      </xdr:nvSpPr>
      <xdr:spPr>
        <a:xfrm>
          <a:off x="8699500" y="686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43068</xdr:rowOff>
    </xdr:from>
    <xdr:to>
      <xdr:col>50</xdr:col>
      <xdr:colOff>114300</xdr:colOff>
      <xdr:row>40</xdr:row>
      <xdr:rowOff>53675</xdr:rowOff>
    </xdr:to>
    <xdr:cxnSp macro="">
      <xdr:nvCxnSpPr>
        <xdr:cNvPr id="133" name="直線コネクタ 132"/>
        <xdr:cNvCxnSpPr/>
      </xdr:nvCxnSpPr>
      <xdr:spPr>
        <a:xfrm flipV="1">
          <a:off x="8750300" y="6901068"/>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12171</xdr:rowOff>
    </xdr:from>
    <xdr:to>
      <xdr:col>41</xdr:col>
      <xdr:colOff>101600</xdr:colOff>
      <xdr:row>40</xdr:row>
      <xdr:rowOff>113771</xdr:rowOff>
    </xdr:to>
    <xdr:sp macro="" textlink="">
      <xdr:nvSpPr>
        <xdr:cNvPr id="134" name="楕円 133"/>
        <xdr:cNvSpPr/>
      </xdr:nvSpPr>
      <xdr:spPr>
        <a:xfrm>
          <a:off x="7810500" y="687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53675</xdr:rowOff>
    </xdr:from>
    <xdr:to>
      <xdr:col>45</xdr:col>
      <xdr:colOff>177800</xdr:colOff>
      <xdr:row>40</xdr:row>
      <xdr:rowOff>62971</xdr:rowOff>
    </xdr:to>
    <xdr:cxnSp macro="">
      <xdr:nvCxnSpPr>
        <xdr:cNvPr id="135" name="直線コネクタ 134"/>
        <xdr:cNvCxnSpPr/>
      </xdr:nvCxnSpPr>
      <xdr:spPr>
        <a:xfrm flipV="1">
          <a:off x="7861300" y="6911675"/>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20310</xdr:rowOff>
    </xdr:from>
    <xdr:to>
      <xdr:col>36</xdr:col>
      <xdr:colOff>165100</xdr:colOff>
      <xdr:row>40</xdr:row>
      <xdr:rowOff>121910</xdr:rowOff>
    </xdr:to>
    <xdr:sp macro="" textlink="">
      <xdr:nvSpPr>
        <xdr:cNvPr id="136" name="楕円 135"/>
        <xdr:cNvSpPr/>
      </xdr:nvSpPr>
      <xdr:spPr>
        <a:xfrm>
          <a:off x="6921500" y="687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62971</xdr:rowOff>
    </xdr:from>
    <xdr:to>
      <xdr:col>41</xdr:col>
      <xdr:colOff>50800</xdr:colOff>
      <xdr:row>40</xdr:row>
      <xdr:rowOff>71110</xdr:rowOff>
    </xdr:to>
    <xdr:cxnSp macro="">
      <xdr:nvCxnSpPr>
        <xdr:cNvPr id="137" name="直線コネクタ 136"/>
        <xdr:cNvCxnSpPr/>
      </xdr:nvCxnSpPr>
      <xdr:spPr>
        <a:xfrm flipV="1">
          <a:off x="6972300" y="6920971"/>
          <a:ext cx="889000" cy="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155894</xdr:rowOff>
    </xdr:from>
    <xdr:ext cx="534377" cy="259045"/>
    <xdr:sp macro="" textlink="">
      <xdr:nvSpPr>
        <xdr:cNvPr id="138" name="n_1aveValue【道路】&#10;一人当たり延長"/>
        <xdr:cNvSpPr txBox="1"/>
      </xdr:nvSpPr>
      <xdr:spPr>
        <a:xfrm>
          <a:off x="9359411" y="649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33128</xdr:rowOff>
    </xdr:from>
    <xdr:ext cx="534377" cy="259045"/>
    <xdr:sp macro="" textlink="">
      <xdr:nvSpPr>
        <xdr:cNvPr id="139" name="n_2aveValue【道路】&#10;一人当たり延長"/>
        <xdr:cNvSpPr txBox="1"/>
      </xdr:nvSpPr>
      <xdr:spPr>
        <a:xfrm>
          <a:off x="8483111" y="654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11180</xdr:rowOff>
    </xdr:from>
    <xdr:ext cx="534377" cy="259045"/>
    <xdr:sp macro="" textlink="">
      <xdr:nvSpPr>
        <xdr:cNvPr id="140" name="n_3aveValue【道路】&#10;一人当たり延長"/>
        <xdr:cNvSpPr txBox="1"/>
      </xdr:nvSpPr>
      <xdr:spPr>
        <a:xfrm>
          <a:off x="7594111" y="704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22039</xdr:rowOff>
    </xdr:from>
    <xdr:ext cx="534377" cy="259045"/>
    <xdr:sp macro="" textlink="">
      <xdr:nvSpPr>
        <xdr:cNvPr id="141" name="n_4aveValue【道路】&#10;一人当たり延長"/>
        <xdr:cNvSpPr txBox="1"/>
      </xdr:nvSpPr>
      <xdr:spPr>
        <a:xfrm>
          <a:off x="6705111" y="705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84995</xdr:rowOff>
    </xdr:from>
    <xdr:ext cx="534377" cy="259045"/>
    <xdr:sp macro="" textlink="">
      <xdr:nvSpPr>
        <xdr:cNvPr id="142" name="n_1mainValue【道路】&#10;一人当たり延長"/>
        <xdr:cNvSpPr txBox="1"/>
      </xdr:nvSpPr>
      <xdr:spPr>
        <a:xfrm>
          <a:off x="9359411" y="694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95602</xdr:rowOff>
    </xdr:from>
    <xdr:ext cx="534377" cy="259045"/>
    <xdr:sp macro="" textlink="">
      <xdr:nvSpPr>
        <xdr:cNvPr id="143" name="n_2mainValue【道路】&#10;一人当たり延長"/>
        <xdr:cNvSpPr txBox="1"/>
      </xdr:nvSpPr>
      <xdr:spPr>
        <a:xfrm>
          <a:off x="8483111" y="695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130298</xdr:rowOff>
    </xdr:from>
    <xdr:ext cx="534377" cy="259045"/>
    <xdr:sp macro="" textlink="">
      <xdr:nvSpPr>
        <xdr:cNvPr id="144" name="n_3mainValue【道路】&#10;一人当たり延長"/>
        <xdr:cNvSpPr txBox="1"/>
      </xdr:nvSpPr>
      <xdr:spPr>
        <a:xfrm>
          <a:off x="7594111" y="6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138437</xdr:rowOff>
    </xdr:from>
    <xdr:ext cx="534377" cy="259045"/>
    <xdr:sp macro="" textlink="">
      <xdr:nvSpPr>
        <xdr:cNvPr id="145" name="n_4mainValue【道路】&#10;一人当たり延長"/>
        <xdr:cNvSpPr txBox="1"/>
      </xdr:nvSpPr>
      <xdr:spPr>
        <a:xfrm>
          <a:off x="6705111" y="665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158114</xdr:rowOff>
    </xdr:from>
    <xdr:to>
      <xdr:col>24</xdr:col>
      <xdr:colOff>62865</xdr:colOff>
      <xdr:row>86</xdr:row>
      <xdr:rowOff>114300</xdr:rowOff>
    </xdr:to>
    <xdr:cxnSp macro="">
      <xdr:nvCxnSpPr>
        <xdr:cNvPr id="186" name="直線コネクタ 185"/>
        <xdr:cNvCxnSpPr/>
      </xdr:nvCxnSpPr>
      <xdr:spPr>
        <a:xfrm flipV="1">
          <a:off x="4634865" y="13359764"/>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104791</xdr:rowOff>
    </xdr:from>
    <xdr:ext cx="405111" cy="259045"/>
    <xdr:sp macro="" textlink="">
      <xdr:nvSpPr>
        <xdr:cNvPr id="189" name="【公営住宅】&#10;有形固定資産減価償却率最大値テキスト"/>
        <xdr:cNvSpPr txBox="1"/>
      </xdr:nvSpPr>
      <xdr:spPr>
        <a:xfrm>
          <a:off x="4673600"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158114</xdr:rowOff>
    </xdr:from>
    <xdr:to>
      <xdr:col>24</xdr:col>
      <xdr:colOff>152400</xdr:colOff>
      <xdr:row>77</xdr:row>
      <xdr:rowOff>158114</xdr:rowOff>
    </xdr:to>
    <xdr:cxnSp macro="">
      <xdr:nvCxnSpPr>
        <xdr:cNvPr id="190" name="直線コネクタ 189"/>
        <xdr:cNvCxnSpPr/>
      </xdr:nvCxnSpPr>
      <xdr:spPr>
        <a:xfrm>
          <a:off x="4546600" y="133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90188</xdr:rowOff>
    </xdr:from>
    <xdr:ext cx="405111" cy="259045"/>
    <xdr:sp macro="" textlink="">
      <xdr:nvSpPr>
        <xdr:cNvPr id="191" name="【公営住宅】&#10;有形固定資産減価償却率平均値テキスト"/>
        <xdr:cNvSpPr txBox="1"/>
      </xdr:nvSpPr>
      <xdr:spPr>
        <a:xfrm>
          <a:off x="4673600" y="1397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192" name="フローチャート: 判断 191"/>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55880</xdr:rowOff>
    </xdr:from>
    <xdr:to>
      <xdr:col>20</xdr:col>
      <xdr:colOff>38100</xdr:colOff>
      <xdr:row>82</xdr:row>
      <xdr:rowOff>157480</xdr:rowOff>
    </xdr:to>
    <xdr:sp macro="" textlink="">
      <xdr:nvSpPr>
        <xdr:cNvPr id="193" name="フローチャート: 判断 192"/>
        <xdr:cNvSpPr/>
      </xdr:nvSpPr>
      <xdr:spPr>
        <a:xfrm>
          <a:off x="3746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36830</xdr:rowOff>
    </xdr:from>
    <xdr:to>
      <xdr:col>15</xdr:col>
      <xdr:colOff>101600</xdr:colOff>
      <xdr:row>82</xdr:row>
      <xdr:rowOff>138430</xdr:rowOff>
    </xdr:to>
    <xdr:sp macro="" textlink="">
      <xdr:nvSpPr>
        <xdr:cNvPr id="194" name="フローチャート: 判断 193"/>
        <xdr:cNvSpPr/>
      </xdr:nvSpPr>
      <xdr:spPr>
        <a:xfrm>
          <a:off x="2857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195" name="フローチャート: 判断 194"/>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196" name="フローチャート: 判断 195"/>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02" name="楕円 201"/>
        <xdr:cNvSpPr/>
      </xdr:nvSpPr>
      <xdr:spPr>
        <a:xfrm>
          <a:off x="45847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120032</xdr:rowOff>
    </xdr:from>
    <xdr:ext cx="405111" cy="259045"/>
    <xdr:sp macro="" textlink="">
      <xdr:nvSpPr>
        <xdr:cNvPr id="203" name="【公営住宅】&#10;有形固定資産減価償却率該当値テキスト"/>
        <xdr:cNvSpPr txBox="1"/>
      </xdr:nvSpPr>
      <xdr:spPr>
        <a:xfrm>
          <a:off x="4673600"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122555</xdr:rowOff>
    </xdr:from>
    <xdr:to>
      <xdr:col>20</xdr:col>
      <xdr:colOff>38100</xdr:colOff>
      <xdr:row>83</xdr:row>
      <xdr:rowOff>52705</xdr:rowOff>
    </xdr:to>
    <xdr:sp macro="" textlink="">
      <xdr:nvSpPr>
        <xdr:cNvPr id="204" name="楕円 203"/>
        <xdr:cNvSpPr/>
      </xdr:nvSpPr>
      <xdr:spPr>
        <a:xfrm>
          <a:off x="3746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1905</xdr:rowOff>
    </xdr:from>
    <xdr:to>
      <xdr:col>24</xdr:col>
      <xdr:colOff>63500</xdr:colOff>
      <xdr:row>83</xdr:row>
      <xdr:rowOff>20955</xdr:rowOff>
    </xdr:to>
    <xdr:cxnSp macro="">
      <xdr:nvCxnSpPr>
        <xdr:cNvPr id="205" name="直線コネクタ 204"/>
        <xdr:cNvCxnSpPr/>
      </xdr:nvCxnSpPr>
      <xdr:spPr>
        <a:xfrm>
          <a:off x="3797300" y="1423225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113030</xdr:rowOff>
    </xdr:from>
    <xdr:to>
      <xdr:col>15</xdr:col>
      <xdr:colOff>101600</xdr:colOff>
      <xdr:row>85</xdr:row>
      <xdr:rowOff>43180</xdr:rowOff>
    </xdr:to>
    <xdr:sp macro="" textlink="">
      <xdr:nvSpPr>
        <xdr:cNvPr id="206" name="楕円 205"/>
        <xdr:cNvSpPr/>
      </xdr:nvSpPr>
      <xdr:spPr>
        <a:xfrm>
          <a:off x="2857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1905</xdr:rowOff>
    </xdr:from>
    <xdr:to>
      <xdr:col>19</xdr:col>
      <xdr:colOff>177800</xdr:colOff>
      <xdr:row>84</xdr:row>
      <xdr:rowOff>163830</xdr:rowOff>
    </xdr:to>
    <xdr:cxnSp macro="">
      <xdr:nvCxnSpPr>
        <xdr:cNvPr id="207" name="直線コネクタ 206"/>
        <xdr:cNvCxnSpPr/>
      </xdr:nvCxnSpPr>
      <xdr:spPr>
        <a:xfrm flipV="1">
          <a:off x="2908300" y="14232255"/>
          <a:ext cx="889000" cy="3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80645</xdr:rowOff>
    </xdr:from>
    <xdr:to>
      <xdr:col>10</xdr:col>
      <xdr:colOff>165100</xdr:colOff>
      <xdr:row>85</xdr:row>
      <xdr:rowOff>10795</xdr:rowOff>
    </xdr:to>
    <xdr:sp macro="" textlink="">
      <xdr:nvSpPr>
        <xdr:cNvPr id="208" name="楕円 207"/>
        <xdr:cNvSpPr/>
      </xdr:nvSpPr>
      <xdr:spPr>
        <a:xfrm>
          <a:off x="19685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131445</xdr:rowOff>
    </xdr:from>
    <xdr:to>
      <xdr:col>15</xdr:col>
      <xdr:colOff>50800</xdr:colOff>
      <xdr:row>84</xdr:row>
      <xdr:rowOff>163830</xdr:rowOff>
    </xdr:to>
    <xdr:cxnSp macro="">
      <xdr:nvCxnSpPr>
        <xdr:cNvPr id="209" name="直線コネクタ 208"/>
        <xdr:cNvCxnSpPr/>
      </xdr:nvCxnSpPr>
      <xdr:spPr>
        <a:xfrm>
          <a:off x="2019300" y="145332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50164</xdr:rowOff>
    </xdr:from>
    <xdr:to>
      <xdr:col>6</xdr:col>
      <xdr:colOff>38100</xdr:colOff>
      <xdr:row>84</xdr:row>
      <xdr:rowOff>151764</xdr:rowOff>
    </xdr:to>
    <xdr:sp macro="" textlink="">
      <xdr:nvSpPr>
        <xdr:cNvPr id="210" name="楕円 209"/>
        <xdr:cNvSpPr/>
      </xdr:nvSpPr>
      <xdr:spPr>
        <a:xfrm>
          <a:off x="1079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100964</xdr:rowOff>
    </xdr:from>
    <xdr:to>
      <xdr:col>10</xdr:col>
      <xdr:colOff>114300</xdr:colOff>
      <xdr:row>84</xdr:row>
      <xdr:rowOff>131445</xdr:rowOff>
    </xdr:to>
    <xdr:cxnSp macro="">
      <xdr:nvCxnSpPr>
        <xdr:cNvPr id="211" name="直線コネクタ 210"/>
        <xdr:cNvCxnSpPr/>
      </xdr:nvCxnSpPr>
      <xdr:spPr>
        <a:xfrm>
          <a:off x="1130300" y="145027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2557</xdr:rowOff>
    </xdr:from>
    <xdr:ext cx="405111" cy="259045"/>
    <xdr:sp macro="" textlink="">
      <xdr:nvSpPr>
        <xdr:cNvPr id="212" name="n_1aveValue【公営住宅】&#10;有形固定資産減価償却率"/>
        <xdr:cNvSpPr txBox="1"/>
      </xdr:nvSpPr>
      <xdr:spPr>
        <a:xfrm>
          <a:off x="3582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154957</xdr:rowOff>
    </xdr:from>
    <xdr:ext cx="405111" cy="259045"/>
    <xdr:sp macro="" textlink="">
      <xdr:nvSpPr>
        <xdr:cNvPr id="213" name="n_2aveValue【公営住宅】&#10;有形固定資産減価償却率"/>
        <xdr:cNvSpPr txBox="1"/>
      </xdr:nvSpPr>
      <xdr:spPr>
        <a:xfrm>
          <a:off x="2705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14"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215" name="n_4aveValue【公営住宅】&#10;有形固定資産減価償却率"/>
        <xdr:cNvSpPr txBox="1"/>
      </xdr:nvSpPr>
      <xdr:spPr>
        <a:xfrm>
          <a:off x="927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43832</xdr:rowOff>
    </xdr:from>
    <xdr:ext cx="405111" cy="259045"/>
    <xdr:sp macro="" textlink="">
      <xdr:nvSpPr>
        <xdr:cNvPr id="216" name="n_1mainValue【公営住宅】&#10;有形固定資産減価償却率"/>
        <xdr:cNvSpPr txBox="1"/>
      </xdr:nvSpPr>
      <xdr:spPr>
        <a:xfrm>
          <a:off x="3582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34307</xdr:rowOff>
    </xdr:from>
    <xdr:ext cx="405111" cy="259045"/>
    <xdr:sp macro="" textlink="">
      <xdr:nvSpPr>
        <xdr:cNvPr id="217" name="n_2mainValue【公営住宅】&#10;有形固定資産減価償却率"/>
        <xdr:cNvSpPr txBox="1"/>
      </xdr:nvSpPr>
      <xdr:spPr>
        <a:xfrm>
          <a:off x="27057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1922</xdr:rowOff>
    </xdr:from>
    <xdr:ext cx="405111" cy="259045"/>
    <xdr:sp macro="" textlink="">
      <xdr:nvSpPr>
        <xdr:cNvPr id="218" name="n_3mainValue【公営住宅】&#10;有形固定資産減価償却率"/>
        <xdr:cNvSpPr txBox="1"/>
      </xdr:nvSpPr>
      <xdr:spPr>
        <a:xfrm>
          <a:off x="1816744" y="1457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142891</xdr:rowOff>
    </xdr:from>
    <xdr:ext cx="405111" cy="259045"/>
    <xdr:sp macro="" textlink="">
      <xdr:nvSpPr>
        <xdr:cNvPr id="219" name="n_4mainValue【公営住宅】&#10;有形固定資産減価償却率"/>
        <xdr:cNvSpPr txBox="1"/>
      </xdr:nvSpPr>
      <xdr:spPr>
        <a:xfrm>
          <a:off x="927744" y="1454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39" name="テキスト ボックス 238"/>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1" name="テキスト ボックス 2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37464</xdr:rowOff>
    </xdr:from>
    <xdr:to>
      <xdr:col>54</xdr:col>
      <xdr:colOff>189865</xdr:colOff>
      <xdr:row>86</xdr:row>
      <xdr:rowOff>58165</xdr:rowOff>
    </xdr:to>
    <xdr:cxnSp macro="">
      <xdr:nvCxnSpPr>
        <xdr:cNvPr id="243" name="直線コネクタ 242"/>
        <xdr:cNvCxnSpPr/>
      </xdr:nvCxnSpPr>
      <xdr:spPr>
        <a:xfrm flipV="1">
          <a:off x="10476865" y="13239114"/>
          <a:ext cx="0" cy="1563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61992</xdr:rowOff>
    </xdr:from>
    <xdr:ext cx="469744" cy="259045"/>
    <xdr:sp macro="" textlink="">
      <xdr:nvSpPr>
        <xdr:cNvPr id="244" name="【公営住宅】&#10;一人当たり面積最小値テキスト"/>
        <xdr:cNvSpPr txBox="1"/>
      </xdr:nvSpPr>
      <xdr:spPr>
        <a:xfrm>
          <a:off x="10515600" y="1480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58165</xdr:rowOff>
    </xdr:from>
    <xdr:to>
      <xdr:col>55</xdr:col>
      <xdr:colOff>88900</xdr:colOff>
      <xdr:row>86</xdr:row>
      <xdr:rowOff>58165</xdr:rowOff>
    </xdr:to>
    <xdr:cxnSp macro="">
      <xdr:nvCxnSpPr>
        <xdr:cNvPr id="245" name="直線コネクタ 244"/>
        <xdr:cNvCxnSpPr/>
      </xdr:nvCxnSpPr>
      <xdr:spPr>
        <a:xfrm>
          <a:off x="10388600" y="14802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155591</xdr:rowOff>
    </xdr:from>
    <xdr:ext cx="534377" cy="259045"/>
    <xdr:sp macro="" textlink="">
      <xdr:nvSpPr>
        <xdr:cNvPr id="246" name="【公営住宅】&#10;一人当たり面積最大値テキスト"/>
        <xdr:cNvSpPr txBox="1"/>
      </xdr:nvSpPr>
      <xdr:spPr>
        <a:xfrm>
          <a:off x="10515600" y="130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37464</xdr:rowOff>
    </xdr:from>
    <xdr:to>
      <xdr:col>55</xdr:col>
      <xdr:colOff>88900</xdr:colOff>
      <xdr:row>77</xdr:row>
      <xdr:rowOff>37464</xdr:rowOff>
    </xdr:to>
    <xdr:cxnSp macro="">
      <xdr:nvCxnSpPr>
        <xdr:cNvPr id="247" name="直線コネクタ 246"/>
        <xdr:cNvCxnSpPr/>
      </xdr:nvCxnSpPr>
      <xdr:spPr>
        <a:xfrm>
          <a:off x="10388600" y="1323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121556</xdr:rowOff>
    </xdr:from>
    <xdr:ext cx="469744" cy="259045"/>
    <xdr:sp macro="" textlink="">
      <xdr:nvSpPr>
        <xdr:cNvPr id="248" name="【公営住宅】&#10;一人当たり面積平均値テキスト"/>
        <xdr:cNvSpPr txBox="1"/>
      </xdr:nvSpPr>
      <xdr:spPr>
        <a:xfrm>
          <a:off x="10515600" y="14351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98679</xdr:rowOff>
    </xdr:from>
    <xdr:to>
      <xdr:col>55</xdr:col>
      <xdr:colOff>50800</xdr:colOff>
      <xdr:row>85</xdr:row>
      <xdr:rowOff>28829</xdr:rowOff>
    </xdr:to>
    <xdr:sp macro="" textlink="">
      <xdr:nvSpPr>
        <xdr:cNvPr id="249" name="フローチャート: 判断 248"/>
        <xdr:cNvSpPr/>
      </xdr:nvSpPr>
      <xdr:spPr>
        <a:xfrm>
          <a:off x="10426700" y="1450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137161</xdr:rowOff>
    </xdr:from>
    <xdr:to>
      <xdr:col>50</xdr:col>
      <xdr:colOff>165100</xdr:colOff>
      <xdr:row>85</xdr:row>
      <xdr:rowOff>67311</xdr:rowOff>
    </xdr:to>
    <xdr:sp macro="" textlink="">
      <xdr:nvSpPr>
        <xdr:cNvPr id="250" name="フローチャート: 判断 249"/>
        <xdr:cNvSpPr/>
      </xdr:nvSpPr>
      <xdr:spPr>
        <a:xfrm>
          <a:off x="9588500" y="1453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81535</xdr:rowOff>
    </xdr:from>
    <xdr:to>
      <xdr:col>46</xdr:col>
      <xdr:colOff>38100</xdr:colOff>
      <xdr:row>85</xdr:row>
      <xdr:rowOff>11685</xdr:rowOff>
    </xdr:to>
    <xdr:sp macro="" textlink="">
      <xdr:nvSpPr>
        <xdr:cNvPr id="251" name="フローチャート: 判断 250"/>
        <xdr:cNvSpPr/>
      </xdr:nvSpPr>
      <xdr:spPr>
        <a:xfrm>
          <a:off x="8699500" y="144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64263</xdr:rowOff>
    </xdr:from>
    <xdr:to>
      <xdr:col>41</xdr:col>
      <xdr:colOff>101600</xdr:colOff>
      <xdr:row>85</xdr:row>
      <xdr:rowOff>165863</xdr:rowOff>
    </xdr:to>
    <xdr:sp macro="" textlink="">
      <xdr:nvSpPr>
        <xdr:cNvPr id="252" name="フローチャート: 判断 251"/>
        <xdr:cNvSpPr/>
      </xdr:nvSpPr>
      <xdr:spPr>
        <a:xfrm>
          <a:off x="7810500" y="1463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66039</xdr:rowOff>
    </xdr:from>
    <xdr:to>
      <xdr:col>36</xdr:col>
      <xdr:colOff>165100</xdr:colOff>
      <xdr:row>85</xdr:row>
      <xdr:rowOff>167639</xdr:rowOff>
    </xdr:to>
    <xdr:sp macro="" textlink="">
      <xdr:nvSpPr>
        <xdr:cNvPr id="253" name="フローチャート: 判断 252"/>
        <xdr:cNvSpPr/>
      </xdr:nvSpPr>
      <xdr:spPr>
        <a:xfrm>
          <a:off x="6921500" y="1463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70104</xdr:rowOff>
    </xdr:from>
    <xdr:to>
      <xdr:col>55</xdr:col>
      <xdr:colOff>50800</xdr:colOff>
      <xdr:row>86</xdr:row>
      <xdr:rowOff>254</xdr:rowOff>
    </xdr:to>
    <xdr:sp macro="" textlink="">
      <xdr:nvSpPr>
        <xdr:cNvPr id="259" name="楕円 258"/>
        <xdr:cNvSpPr/>
      </xdr:nvSpPr>
      <xdr:spPr>
        <a:xfrm>
          <a:off x="10426700" y="1464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156481</xdr:rowOff>
    </xdr:from>
    <xdr:ext cx="469744" cy="259045"/>
    <xdr:sp macro="" textlink="">
      <xdr:nvSpPr>
        <xdr:cNvPr id="260" name="【公営住宅】&#10;一人当たり面積該当値テキスト"/>
        <xdr:cNvSpPr txBox="1"/>
      </xdr:nvSpPr>
      <xdr:spPr>
        <a:xfrm>
          <a:off x="10515600" y="14558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73279</xdr:rowOff>
    </xdr:from>
    <xdr:to>
      <xdr:col>50</xdr:col>
      <xdr:colOff>165100</xdr:colOff>
      <xdr:row>86</xdr:row>
      <xdr:rowOff>3429</xdr:rowOff>
    </xdr:to>
    <xdr:sp macro="" textlink="">
      <xdr:nvSpPr>
        <xdr:cNvPr id="261" name="楕円 260"/>
        <xdr:cNvSpPr/>
      </xdr:nvSpPr>
      <xdr:spPr>
        <a:xfrm>
          <a:off x="9588500" y="146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120904</xdr:rowOff>
    </xdr:from>
    <xdr:to>
      <xdr:col>55</xdr:col>
      <xdr:colOff>0</xdr:colOff>
      <xdr:row>85</xdr:row>
      <xdr:rowOff>124079</xdr:rowOff>
    </xdr:to>
    <xdr:cxnSp macro="">
      <xdr:nvCxnSpPr>
        <xdr:cNvPr id="262" name="直線コネクタ 261"/>
        <xdr:cNvCxnSpPr/>
      </xdr:nvCxnSpPr>
      <xdr:spPr>
        <a:xfrm flipV="1">
          <a:off x="9639300" y="14694154"/>
          <a:ext cx="8382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92838</xdr:rowOff>
    </xdr:from>
    <xdr:to>
      <xdr:col>46</xdr:col>
      <xdr:colOff>38100</xdr:colOff>
      <xdr:row>86</xdr:row>
      <xdr:rowOff>22988</xdr:rowOff>
    </xdr:to>
    <xdr:sp macro="" textlink="">
      <xdr:nvSpPr>
        <xdr:cNvPr id="263" name="楕円 262"/>
        <xdr:cNvSpPr/>
      </xdr:nvSpPr>
      <xdr:spPr>
        <a:xfrm>
          <a:off x="8699500" y="1466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124079</xdr:rowOff>
    </xdr:from>
    <xdr:to>
      <xdr:col>50</xdr:col>
      <xdr:colOff>114300</xdr:colOff>
      <xdr:row>85</xdr:row>
      <xdr:rowOff>143638</xdr:rowOff>
    </xdr:to>
    <xdr:cxnSp macro="">
      <xdr:nvCxnSpPr>
        <xdr:cNvPr id="264" name="直線コネクタ 263"/>
        <xdr:cNvCxnSpPr/>
      </xdr:nvCxnSpPr>
      <xdr:spPr>
        <a:xfrm flipV="1">
          <a:off x="8750300" y="14697329"/>
          <a:ext cx="889000" cy="1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96901</xdr:rowOff>
    </xdr:from>
    <xdr:to>
      <xdr:col>41</xdr:col>
      <xdr:colOff>101600</xdr:colOff>
      <xdr:row>86</xdr:row>
      <xdr:rowOff>27051</xdr:rowOff>
    </xdr:to>
    <xdr:sp macro="" textlink="">
      <xdr:nvSpPr>
        <xdr:cNvPr id="265" name="楕円 264"/>
        <xdr:cNvSpPr/>
      </xdr:nvSpPr>
      <xdr:spPr>
        <a:xfrm>
          <a:off x="7810500" y="1467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143638</xdr:rowOff>
    </xdr:from>
    <xdr:to>
      <xdr:col>45</xdr:col>
      <xdr:colOff>177800</xdr:colOff>
      <xdr:row>85</xdr:row>
      <xdr:rowOff>147701</xdr:rowOff>
    </xdr:to>
    <xdr:cxnSp macro="">
      <xdr:nvCxnSpPr>
        <xdr:cNvPr id="266" name="直線コネクタ 265"/>
        <xdr:cNvCxnSpPr/>
      </xdr:nvCxnSpPr>
      <xdr:spPr>
        <a:xfrm flipV="1">
          <a:off x="7861300" y="14716888"/>
          <a:ext cx="889000" cy="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100330</xdr:rowOff>
    </xdr:from>
    <xdr:to>
      <xdr:col>36</xdr:col>
      <xdr:colOff>165100</xdr:colOff>
      <xdr:row>86</xdr:row>
      <xdr:rowOff>30480</xdr:rowOff>
    </xdr:to>
    <xdr:sp macro="" textlink="">
      <xdr:nvSpPr>
        <xdr:cNvPr id="267" name="楕円 266"/>
        <xdr:cNvSpPr/>
      </xdr:nvSpPr>
      <xdr:spPr>
        <a:xfrm>
          <a:off x="6921500" y="1467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147701</xdr:rowOff>
    </xdr:from>
    <xdr:to>
      <xdr:col>41</xdr:col>
      <xdr:colOff>50800</xdr:colOff>
      <xdr:row>85</xdr:row>
      <xdr:rowOff>151130</xdr:rowOff>
    </xdr:to>
    <xdr:cxnSp macro="">
      <xdr:nvCxnSpPr>
        <xdr:cNvPr id="268" name="直線コネクタ 267"/>
        <xdr:cNvCxnSpPr/>
      </xdr:nvCxnSpPr>
      <xdr:spPr>
        <a:xfrm flipV="1">
          <a:off x="6972300" y="1472095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83838</xdr:rowOff>
    </xdr:from>
    <xdr:ext cx="469744" cy="259045"/>
    <xdr:sp macro="" textlink="">
      <xdr:nvSpPr>
        <xdr:cNvPr id="269" name="n_1aveValue【公営住宅】&#10;一人当たり面積"/>
        <xdr:cNvSpPr txBox="1"/>
      </xdr:nvSpPr>
      <xdr:spPr>
        <a:xfrm>
          <a:off x="9391727" y="1431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28212</xdr:rowOff>
    </xdr:from>
    <xdr:ext cx="469744" cy="259045"/>
    <xdr:sp macro="" textlink="">
      <xdr:nvSpPr>
        <xdr:cNvPr id="270" name="n_2aveValue【公営住宅】&#10;一人当たり面積"/>
        <xdr:cNvSpPr txBox="1"/>
      </xdr:nvSpPr>
      <xdr:spPr>
        <a:xfrm>
          <a:off x="8515427" y="1425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10940</xdr:rowOff>
    </xdr:from>
    <xdr:ext cx="469744" cy="259045"/>
    <xdr:sp macro="" textlink="">
      <xdr:nvSpPr>
        <xdr:cNvPr id="271" name="n_3aveValue【公営住宅】&#10;一人当たり面積"/>
        <xdr:cNvSpPr txBox="1"/>
      </xdr:nvSpPr>
      <xdr:spPr>
        <a:xfrm>
          <a:off x="7626427" y="1441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12716</xdr:rowOff>
    </xdr:from>
    <xdr:ext cx="469744" cy="259045"/>
    <xdr:sp macro="" textlink="">
      <xdr:nvSpPr>
        <xdr:cNvPr id="272" name="n_4aveValue【公営住宅】&#10;一人当たり面積"/>
        <xdr:cNvSpPr txBox="1"/>
      </xdr:nvSpPr>
      <xdr:spPr>
        <a:xfrm>
          <a:off x="6737427" y="1441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166006</xdr:rowOff>
    </xdr:from>
    <xdr:ext cx="469744" cy="259045"/>
    <xdr:sp macro="" textlink="">
      <xdr:nvSpPr>
        <xdr:cNvPr id="273" name="n_1mainValue【公営住宅】&#10;一人当たり面積"/>
        <xdr:cNvSpPr txBox="1"/>
      </xdr:nvSpPr>
      <xdr:spPr>
        <a:xfrm>
          <a:off x="9391727" y="1473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14115</xdr:rowOff>
    </xdr:from>
    <xdr:ext cx="469744" cy="259045"/>
    <xdr:sp macro="" textlink="">
      <xdr:nvSpPr>
        <xdr:cNvPr id="274" name="n_2mainValue【公営住宅】&#10;一人当たり面積"/>
        <xdr:cNvSpPr txBox="1"/>
      </xdr:nvSpPr>
      <xdr:spPr>
        <a:xfrm>
          <a:off x="8515427" y="1475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18178</xdr:rowOff>
    </xdr:from>
    <xdr:ext cx="469744" cy="259045"/>
    <xdr:sp macro="" textlink="">
      <xdr:nvSpPr>
        <xdr:cNvPr id="275" name="n_3mainValue【公営住宅】&#10;一人当たり面積"/>
        <xdr:cNvSpPr txBox="1"/>
      </xdr:nvSpPr>
      <xdr:spPr>
        <a:xfrm>
          <a:off x="7626427" y="1476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21607</xdr:rowOff>
    </xdr:from>
    <xdr:ext cx="469744" cy="259045"/>
    <xdr:sp macro="" textlink="">
      <xdr:nvSpPr>
        <xdr:cNvPr id="276" name="n_4mainValue【公営住宅】&#10;一人当たり面積"/>
        <xdr:cNvSpPr txBox="1"/>
      </xdr:nvSpPr>
      <xdr:spPr>
        <a:xfrm>
          <a:off x="6737427" y="1476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79466</xdr:rowOff>
    </xdr:from>
    <xdr:to>
      <xdr:col>85</xdr:col>
      <xdr:colOff>126364</xdr:colOff>
      <xdr:row>42</xdr:row>
      <xdr:rowOff>92528</xdr:rowOff>
    </xdr:to>
    <xdr:cxnSp macro="">
      <xdr:nvCxnSpPr>
        <xdr:cNvPr id="318" name="直線コネクタ 317"/>
        <xdr:cNvCxnSpPr/>
      </xdr:nvCxnSpPr>
      <xdr:spPr>
        <a:xfrm flipV="1">
          <a:off x="16318864" y="573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0" name="直線コネクタ 3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26143</xdr:rowOff>
    </xdr:from>
    <xdr:ext cx="340478" cy="259045"/>
    <xdr:sp macro="" textlink="">
      <xdr:nvSpPr>
        <xdr:cNvPr id="321" name="【認定こども園・幼稚園・保育所】&#10;有形固定資産減価償却率最大値テキスト"/>
        <xdr:cNvSpPr txBox="1"/>
      </xdr:nvSpPr>
      <xdr:spPr>
        <a:xfrm>
          <a:off x="16357600" y="551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79466</xdr:rowOff>
    </xdr:from>
    <xdr:to>
      <xdr:col>86</xdr:col>
      <xdr:colOff>25400</xdr:colOff>
      <xdr:row>33</xdr:row>
      <xdr:rowOff>79466</xdr:rowOff>
    </xdr:to>
    <xdr:cxnSp macro="">
      <xdr:nvCxnSpPr>
        <xdr:cNvPr id="322" name="直線コネクタ 321"/>
        <xdr:cNvCxnSpPr/>
      </xdr:nvCxnSpPr>
      <xdr:spPr>
        <a:xfrm>
          <a:off x="16230600" y="573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41383</xdr:rowOff>
    </xdr:from>
    <xdr:ext cx="405111" cy="259045"/>
    <xdr:sp macro="" textlink="">
      <xdr:nvSpPr>
        <xdr:cNvPr id="323" name="【認定こども園・幼稚園・保育所】&#10;有形固定資産減価償却率平均値テキスト"/>
        <xdr:cNvSpPr txBox="1"/>
      </xdr:nvSpPr>
      <xdr:spPr>
        <a:xfrm>
          <a:off x="16357600" y="6556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62956</xdr:rowOff>
    </xdr:from>
    <xdr:to>
      <xdr:col>85</xdr:col>
      <xdr:colOff>177800</xdr:colOff>
      <xdr:row>38</xdr:row>
      <xdr:rowOff>164556</xdr:rowOff>
    </xdr:to>
    <xdr:sp macro="" textlink="">
      <xdr:nvSpPr>
        <xdr:cNvPr id="324" name="フローチャート: 判断 323"/>
        <xdr:cNvSpPr/>
      </xdr:nvSpPr>
      <xdr:spPr>
        <a:xfrm>
          <a:off x="162687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54791</xdr:rowOff>
    </xdr:from>
    <xdr:to>
      <xdr:col>81</xdr:col>
      <xdr:colOff>101600</xdr:colOff>
      <xdr:row>38</xdr:row>
      <xdr:rowOff>156391</xdr:rowOff>
    </xdr:to>
    <xdr:sp macro="" textlink="">
      <xdr:nvSpPr>
        <xdr:cNvPr id="325" name="フローチャート: 判断 324"/>
        <xdr:cNvSpPr/>
      </xdr:nvSpPr>
      <xdr:spPr>
        <a:xfrm>
          <a:off x="15430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10704</xdr:rowOff>
    </xdr:from>
    <xdr:to>
      <xdr:col>76</xdr:col>
      <xdr:colOff>165100</xdr:colOff>
      <xdr:row>38</xdr:row>
      <xdr:rowOff>112304</xdr:rowOff>
    </xdr:to>
    <xdr:sp macro="" textlink="">
      <xdr:nvSpPr>
        <xdr:cNvPr id="326" name="フローチャート: 判断 325"/>
        <xdr:cNvSpPr/>
      </xdr:nvSpPr>
      <xdr:spPr>
        <a:xfrm>
          <a:off x="14541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327" name="フローチャート: 判断 326"/>
        <xdr:cNvSpPr/>
      </xdr:nvSpPr>
      <xdr:spPr>
        <a:xfrm>
          <a:off x="13652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328" name="フローチャート: 判断 327"/>
        <xdr:cNvSpPr/>
      </xdr:nvSpPr>
      <xdr:spPr>
        <a:xfrm>
          <a:off x="12763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92347</xdr:rowOff>
    </xdr:from>
    <xdr:to>
      <xdr:col>85</xdr:col>
      <xdr:colOff>177800</xdr:colOff>
      <xdr:row>38</xdr:row>
      <xdr:rowOff>22497</xdr:rowOff>
    </xdr:to>
    <xdr:sp macro="" textlink="">
      <xdr:nvSpPr>
        <xdr:cNvPr id="334" name="楕円 333"/>
        <xdr:cNvSpPr/>
      </xdr:nvSpPr>
      <xdr:spPr>
        <a:xfrm>
          <a:off x="162687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115224</xdr:rowOff>
    </xdr:from>
    <xdr:ext cx="405111" cy="259045"/>
    <xdr:sp macro="" textlink="">
      <xdr:nvSpPr>
        <xdr:cNvPr id="335" name="【認定こども園・幼稚園・保育所】&#10;有形固定資産減価償却率該当値テキスト"/>
        <xdr:cNvSpPr txBox="1"/>
      </xdr:nvSpPr>
      <xdr:spPr>
        <a:xfrm>
          <a:off x="16357600" y="628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36830</xdr:rowOff>
    </xdr:from>
    <xdr:to>
      <xdr:col>81</xdr:col>
      <xdr:colOff>101600</xdr:colOff>
      <xdr:row>37</xdr:row>
      <xdr:rowOff>138430</xdr:rowOff>
    </xdr:to>
    <xdr:sp macro="" textlink="">
      <xdr:nvSpPr>
        <xdr:cNvPr id="336" name="楕円 335"/>
        <xdr:cNvSpPr/>
      </xdr:nvSpPr>
      <xdr:spPr>
        <a:xfrm>
          <a:off x="15430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87630</xdr:rowOff>
    </xdr:from>
    <xdr:to>
      <xdr:col>85</xdr:col>
      <xdr:colOff>127000</xdr:colOff>
      <xdr:row>37</xdr:row>
      <xdr:rowOff>143147</xdr:rowOff>
    </xdr:to>
    <xdr:cxnSp macro="">
      <xdr:nvCxnSpPr>
        <xdr:cNvPr id="337" name="直線コネクタ 336"/>
        <xdr:cNvCxnSpPr/>
      </xdr:nvCxnSpPr>
      <xdr:spPr>
        <a:xfrm>
          <a:off x="15481300" y="643128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12337</xdr:rowOff>
    </xdr:from>
    <xdr:to>
      <xdr:col>76</xdr:col>
      <xdr:colOff>165100</xdr:colOff>
      <xdr:row>37</xdr:row>
      <xdr:rowOff>113937</xdr:rowOff>
    </xdr:to>
    <xdr:sp macro="" textlink="">
      <xdr:nvSpPr>
        <xdr:cNvPr id="338" name="楕円 337"/>
        <xdr:cNvSpPr/>
      </xdr:nvSpPr>
      <xdr:spPr>
        <a:xfrm>
          <a:off x="145415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63137</xdr:rowOff>
    </xdr:from>
    <xdr:to>
      <xdr:col>81</xdr:col>
      <xdr:colOff>50800</xdr:colOff>
      <xdr:row>37</xdr:row>
      <xdr:rowOff>87630</xdr:rowOff>
    </xdr:to>
    <xdr:cxnSp macro="">
      <xdr:nvCxnSpPr>
        <xdr:cNvPr id="339" name="直線コネクタ 338"/>
        <xdr:cNvCxnSpPr/>
      </xdr:nvCxnSpPr>
      <xdr:spPr>
        <a:xfrm>
          <a:off x="14592300" y="640678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169092</xdr:rowOff>
    </xdr:from>
    <xdr:to>
      <xdr:col>72</xdr:col>
      <xdr:colOff>38100</xdr:colOff>
      <xdr:row>37</xdr:row>
      <xdr:rowOff>99242</xdr:rowOff>
    </xdr:to>
    <xdr:sp macro="" textlink="">
      <xdr:nvSpPr>
        <xdr:cNvPr id="340" name="楕円 339"/>
        <xdr:cNvSpPr/>
      </xdr:nvSpPr>
      <xdr:spPr>
        <a:xfrm>
          <a:off x="13652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48442</xdr:rowOff>
    </xdr:from>
    <xdr:to>
      <xdr:col>76</xdr:col>
      <xdr:colOff>114300</xdr:colOff>
      <xdr:row>37</xdr:row>
      <xdr:rowOff>63137</xdr:rowOff>
    </xdr:to>
    <xdr:cxnSp macro="">
      <xdr:nvCxnSpPr>
        <xdr:cNvPr id="341" name="直線コネクタ 340"/>
        <xdr:cNvCxnSpPr/>
      </xdr:nvCxnSpPr>
      <xdr:spPr>
        <a:xfrm>
          <a:off x="13703300" y="639209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110308</xdr:rowOff>
    </xdr:from>
    <xdr:to>
      <xdr:col>67</xdr:col>
      <xdr:colOff>101600</xdr:colOff>
      <xdr:row>37</xdr:row>
      <xdr:rowOff>40458</xdr:rowOff>
    </xdr:to>
    <xdr:sp macro="" textlink="">
      <xdr:nvSpPr>
        <xdr:cNvPr id="342" name="楕円 341"/>
        <xdr:cNvSpPr/>
      </xdr:nvSpPr>
      <xdr:spPr>
        <a:xfrm>
          <a:off x="127635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161108</xdr:rowOff>
    </xdr:from>
    <xdr:to>
      <xdr:col>71</xdr:col>
      <xdr:colOff>177800</xdr:colOff>
      <xdr:row>37</xdr:row>
      <xdr:rowOff>48442</xdr:rowOff>
    </xdr:to>
    <xdr:cxnSp macro="">
      <xdr:nvCxnSpPr>
        <xdr:cNvPr id="343" name="直線コネクタ 342"/>
        <xdr:cNvCxnSpPr/>
      </xdr:nvCxnSpPr>
      <xdr:spPr>
        <a:xfrm>
          <a:off x="12814300" y="6333308"/>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147518</xdr:rowOff>
    </xdr:from>
    <xdr:ext cx="405111" cy="259045"/>
    <xdr:sp macro="" textlink="">
      <xdr:nvSpPr>
        <xdr:cNvPr id="344" name="n_1aveValue【認定こども園・幼稚園・保育所】&#10;有形固定資産減価償却率"/>
        <xdr:cNvSpPr txBox="1"/>
      </xdr:nvSpPr>
      <xdr:spPr>
        <a:xfrm>
          <a:off x="152660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103431</xdr:rowOff>
    </xdr:from>
    <xdr:ext cx="405111" cy="259045"/>
    <xdr:sp macro="" textlink="">
      <xdr:nvSpPr>
        <xdr:cNvPr id="345" name="n_2aveValue【認定こども園・幼稚園・保育所】&#10;有形固定資産減価償却率"/>
        <xdr:cNvSpPr txBox="1"/>
      </xdr:nvSpPr>
      <xdr:spPr>
        <a:xfrm>
          <a:off x="14389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29953</xdr:rowOff>
    </xdr:from>
    <xdr:ext cx="405111" cy="259045"/>
    <xdr:sp macro="" textlink="">
      <xdr:nvSpPr>
        <xdr:cNvPr id="346" name="n_3aveValue【認定こども園・幼稚園・保育所】&#10;有形固定資産減価償却率"/>
        <xdr:cNvSpPr txBox="1"/>
      </xdr:nvSpPr>
      <xdr:spPr>
        <a:xfrm>
          <a:off x="13500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126292</xdr:rowOff>
    </xdr:from>
    <xdr:ext cx="405111" cy="259045"/>
    <xdr:sp macro="" textlink="">
      <xdr:nvSpPr>
        <xdr:cNvPr id="347" name="n_4aveValue【認定こども園・幼稚園・保育所】&#10;有形固定資産減価償却率"/>
        <xdr:cNvSpPr txBox="1"/>
      </xdr:nvSpPr>
      <xdr:spPr>
        <a:xfrm>
          <a:off x="12611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154957</xdr:rowOff>
    </xdr:from>
    <xdr:ext cx="405111" cy="259045"/>
    <xdr:sp macro="" textlink="">
      <xdr:nvSpPr>
        <xdr:cNvPr id="348" name="n_1mainValue【認定こども園・幼稚園・保育所】&#10;有形固定資産減価償却率"/>
        <xdr:cNvSpPr txBox="1"/>
      </xdr:nvSpPr>
      <xdr:spPr>
        <a:xfrm>
          <a:off x="15266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130464</xdr:rowOff>
    </xdr:from>
    <xdr:ext cx="405111" cy="259045"/>
    <xdr:sp macro="" textlink="">
      <xdr:nvSpPr>
        <xdr:cNvPr id="349" name="n_2mainValue【認定こども園・幼稚園・保育所】&#10;有形固定資産減価償却率"/>
        <xdr:cNvSpPr txBox="1"/>
      </xdr:nvSpPr>
      <xdr:spPr>
        <a:xfrm>
          <a:off x="14389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115769</xdr:rowOff>
    </xdr:from>
    <xdr:ext cx="405111" cy="259045"/>
    <xdr:sp macro="" textlink="">
      <xdr:nvSpPr>
        <xdr:cNvPr id="350" name="n_3mainValue【認定こども園・幼稚園・保育所】&#10;有形固定資産減価償却率"/>
        <xdr:cNvSpPr txBox="1"/>
      </xdr:nvSpPr>
      <xdr:spPr>
        <a:xfrm>
          <a:off x="13500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56985</xdr:rowOff>
    </xdr:from>
    <xdr:ext cx="405111" cy="259045"/>
    <xdr:sp macro="" textlink="">
      <xdr:nvSpPr>
        <xdr:cNvPr id="351" name="n_4mainValue【認定こども園・幼稚園・保育所】&#10;有形固定資産減価償却率"/>
        <xdr:cNvSpPr txBox="1"/>
      </xdr:nvSpPr>
      <xdr:spPr>
        <a:xfrm>
          <a:off x="12611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2" name="直線コネクタ 36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3" name="テキスト ボックス 36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4" name="直線コネクタ 36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5" name="テキスト ボックス 36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6" name="直線コネクタ 36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7" name="テキスト ボックス 36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8" name="直線コネクタ 36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69" name="テキスト ボックス 36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0" name="直線コネクタ 36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1" name="テキスト ボックス 37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2" name="直線コネクタ 37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3" name="テキスト ボックス 37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149678</xdr:rowOff>
    </xdr:from>
    <xdr:to>
      <xdr:col>116</xdr:col>
      <xdr:colOff>62864</xdr:colOff>
      <xdr:row>42</xdr:row>
      <xdr:rowOff>2177</xdr:rowOff>
    </xdr:to>
    <xdr:cxnSp macro="">
      <xdr:nvCxnSpPr>
        <xdr:cNvPr id="377" name="直線コネクタ 376"/>
        <xdr:cNvCxnSpPr/>
      </xdr:nvCxnSpPr>
      <xdr:spPr>
        <a:xfrm flipV="1">
          <a:off x="22160864" y="5807528"/>
          <a:ext cx="0" cy="139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6004</xdr:rowOff>
    </xdr:from>
    <xdr:ext cx="469744" cy="259045"/>
    <xdr:sp macro="" textlink="">
      <xdr:nvSpPr>
        <xdr:cNvPr id="378" name="【認定こども園・幼稚園・保育所】&#10;一人当たり面積最小値テキスト"/>
        <xdr:cNvSpPr txBox="1"/>
      </xdr:nvSpPr>
      <xdr:spPr>
        <a:xfrm>
          <a:off x="22199600" y="720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2177</xdr:rowOff>
    </xdr:from>
    <xdr:to>
      <xdr:col>116</xdr:col>
      <xdr:colOff>152400</xdr:colOff>
      <xdr:row>42</xdr:row>
      <xdr:rowOff>2177</xdr:rowOff>
    </xdr:to>
    <xdr:cxnSp macro="">
      <xdr:nvCxnSpPr>
        <xdr:cNvPr id="379" name="直線コネクタ 378"/>
        <xdr:cNvCxnSpPr/>
      </xdr:nvCxnSpPr>
      <xdr:spPr>
        <a:xfrm>
          <a:off x="22072600" y="720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96355</xdr:rowOff>
    </xdr:from>
    <xdr:ext cx="469744" cy="259045"/>
    <xdr:sp macro="" textlink="">
      <xdr:nvSpPr>
        <xdr:cNvPr id="380" name="【認定こども園・幼稚園・保育所】&#10;一人当たり面積最大値テキスト"/>
        <xdr:cNvSpPr txBox="1"/>
      </xdr:nvSpPr>
      <xdr:spPr>
        <a:xfrm>
          <a:off x="22199600" y="558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149678</xdr:rowOff>
    </xdr:from>
    <xdr:to>
      <xdr:col>116</xdr:col>
      <xdr:colOff>152400</xdr:colOff>
      <xdr:row>33</xdr:row>
      <xdr:rowOff>149678</xdr:rowOff>
    </xdr:to>
    <xdr:cxnSp macro="">
      <xdr:nvCxnSpPr>
        <xdr:cNvPr id="381" name="直線コネクタ 380"/>
        <xdr:cNvCxnSpPr/>
      </xdr:nvCxnSpPr>
      <xdr:spPr>
        <a:xfrm>
          <a:off x="22072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80571</xdr:rowOff>
    </xdr:from>
    <xdr:ext cx="469744" cy="259045"/>
    <xdr:sp macro="" textlink="">
      <xdr:nvSpPr>
        <xdr:cNvPr id="382" name="【認定こども園・幼稚園・保育所】&#10;一人当たり面積平均値テキスト"/>
        <xdr:cNvSpPr txBox="1"/>
      </xdr:nvSpPr>
      <xdr:spPr>
        <a:xfrm>
          <a:off x="22199600" y="6767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102144</xdr:rowOff>
    </xdr:from>
    <xdr:to>
      <xdr:col>116</xdr:col>
      <xdr:colOff>114300</xdr:colOff>
      <xdr:row>40</xdr:row>
      <xdr:rowOff>32294</xdr:rowOff>
    </xdr:to>
    <xdr:sp macro="" textlink="">
      <xdr:nvSpPr>
        <xdr:cNvPr id="383" name="フローチャート: 判断 382"/>
        <xdr:cNvSpPr/>
      </xdr:nvSpPr>
      <xdr:spPr>
        <a:xfrm>
          <a:off x="221107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384" name="フローチャート: 判断 383"/>
        <xdr:cNvSpPr/>
      </xdr:nvSpPr>
      <xdr:spPr>
        <a:xfrm>
          <a:off x="21272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87993</xdr:rowOff>
    </xdr:from>
    <xdr:to>
      <xdr:col>107</xdr:col>
      <xdr:colOff>101600</xdr:colOff>
      <xdr:row>40</xdr:row>
      <xdr:rowOff>18143</xdr:rowOff>
    </xdr:to>
    <xdr:sp macro="" textlink="">
      <xdr:nvSpPr>
        <xdr:cNvPr id="385" name="フローチャート: 判断 384"/>
        <xdr:cNvSpPr/>
      </xdr:nvSpPr>
      <xdr:spPr>
        <a:xfrm>
          <a:off x="20383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17780</xdr:rowOff>
    </xdr:from>
    <xdr:to>
      <xdr:col>102</xdr:col>
      <xdr:colOff>165100</xdr:colOff>
      <xdr:row>40</xdr:row>
      <xdr:rowOff>119380</xdr:rowOff>
    </xdr:to>
    <xdr:sp macro="" textlink="">
      <xdr:nvSpPr>
        <xdr:cNvPr id="386" name="フローチャート: 判断 385"/>
        <xdr:cNvSpPr/>
      </xdr:nvSpPr>
      <xdr:spPr>
        <a:xfrm>
          <a:off x="194945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44994</xdr:rowOff>
    </xdr:from>
    <xdr:to>
      <xdr:col>98</xdr:col>
      <xdr:colOff>38100</xdr:colOff>
      <xdr:row>40</xdr:row>
      <xdr:rowOff>146594</xdr:rowOff>
    </xdr:to>
    <xdr:sp macro="" textlink="">
      <xdr:nvSpPr>
        <xdr:cNvPr id="387" name="フローチャート: 判断 386"/>
        <xdr:cNvSpPr/>
      </xdr:nvSpPr>
      <xdr:spPr>
        <a:xfrm>
          <a:off x="18605500" y="69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140788</xdr:rowOff>
    </xdr:from>
    <xdr:to>
      <xdr:col>116</xdr:col>
      <xdr:colOff>114300</xdr:colOff>
      <xdr:row>39</xdr:row>
      <xdr:rowOff>70938</xdr:rowOff>
    </xdr:to>
    <xdr:sp macro="" textlink="">
      <xdr:nvSpPr>
        <xdr:cNvPr id="393" name="楕円 392"/>
        <xdr:cNvSpPr/>
      </xdr:nvSpPr>
      <xdr:spPr>
        <a:xfrm>
          <a:off x="22110700" y="665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163665</xdr:rowOff>
    </xdr:from>
    <xdr:ext cx="469744" cy="259045"/>
    <xdr:sp macro="" textlink="">
      <xdr:nvSpPr>
        <xdr:cNvPr id="394" name="【認定こども園・幼稚園・保育所】&#10;一人当たり面積該当値テキスト"/>
        <xdr:cNvSpPr txBox="1"/>
      </xdr:nvSpPr>
      <xdr:spPr>
        <a:xfrm>
          <a:off x="22199600" y="650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152763</xdr:rowOff>
    </xdr:from>
    <xdr:to>
      <xdr:col>112</xdr:col>
      <xdr:colOff>38100</xdr:colOff>
      <xdr:row>39</xdr:row>
      <xdr:rowOff>82913</xdr:rowOff>
    </xdr:to>
    <xdr:sp macro="" textlink="">
      <xdr:nvSpPr>
        <xdr:cNvPr id="395" name="楕円 394"/>
        <xdr:cNvSpPr/>
      </xdr:nvSpPr>
      <xdr:spPr>
        <a:xfrm>
          <a:off x="21272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20138</xdr:rowOff>
    </xdr:from>
    <xdr:to>
      <xdr:col>116</xdr:col>
      <xdr:colOff>63500</xdr:colOff>
      <xdr:row>39</xdr:row>
      <xdr:rowOff>32113</xdr:rowOff>
    </xdr:to>
    <xdr:cxnSp macro="">
      <xdr:nvCxnSpPr>
        <xdr:cNvPr id="396" name="直線コネクタ 395"/>
        <xdr:cNvCxnSpPr/>
      </xdr:nvCxnSpPr>
      <xdr:spPr>
        <a:xfrm flipV="1">
          <a:off x="21323300" y="6706688"/>
          <a:ext cx="8382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170180</xdr:rowOff>
    </xdr:from>
    <xdr:to>
      <xdr:col>107</xdr:col>
      <xdr:colOff>101600</xdr:colOff>
      <xdr:row>39</xdr:row>
      <xdr:rowOff>100330</xdr:rowOff>
    </xdr:to>
    <xdr:sp macro="" textlink="">
      <xdr:nvSpPr>
        <xdr:cNvPr id="397" name="楕円 396"/>
        <xdr:cNvSpPr/>
      </xdr:nvSpPr>
      <xdr:spPr>
        <a:xfrm>
          <a:off x="20383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32113</xdr:rowOff>
    </xdr:from>
    <xdr:to>
      <xdr:col>111</xdr:col>
      <xdr:colOff>177800</xdr:colOff>
      <xdr:row>39</xdr:row>
      <xdr:rowOff>49530</xdr:rowOff>
    </xdr:to>
    <xdr:cxnSp macro="">
      <xdr:nvCxnSpPr>
        <xdr:cNvPr id="398" name="直線コネクタ 397"/>
        <xdr:cNvCxnSpPr/>
      </xdr:nvCxnSpPr>
      <xdr:spPr>
        <a:xfrm flipV="1">
          <a:off x="20434300" y="6718663"/>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15059</xdr:rowOff>
    </xdr:from>
    <xdr:to>
      <xdr:col>102</xdr:col>
      <xdr:colOff>165100</xdr:colOff>
      <xdr:row>39</xdr:row>
      <xdr:rowOff>116659</xdr:rowOff>
    </xdr:to>
    <xdr:sp macro="" textlink="">
      <xdr:nvSpPr>
        <xdr:cNvPr id="399" name="楕円 398"/>
        <xdr:cNvSpPr/>
      </xdr:nvSpPr>
      <xdr:spPr>
        <a:xfrm>
          <a:off x="19494500" y="670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49530</xdr:rowOff>
    </xdr:from>
    <xdr:to>
      <xdr:col>107</xdr:col>
      <xdr:colOff>50800</xdr:colOff>
      <xdr:row>39</xdr:row>
      <xdr:rowOff>65859</xdr:rowOff>
    </xdr:to>
    <xdr:cxnSp macro="">
      <xdr:nvCxnSpPr>
        <xdr:cNvPr id="400" name="直線コネクタ 399"/>
        <xdr:cNvCxnSpPr/>
      </xdr:nvCxnSpPr>
      <xdr:spPr>
        <a:xfrm flipV="1">
          <a:off x="19545300" y="673608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28122</xdr:rowOff>
    </xdr:from>
    <xdr:to>
      <xdr:col>98</xdr:col>
      <xdr:colOff>38100</xdr:colOff>
      <xdr:row>39</xdr:row>
      <xdr:rowOff>129722</xdr:rowOff>
    </xdr:to>
    <xdr:sp macro="" textlink="">
      <xdr:nvSpPr>
        <xdr:cNvPr id="401" name="楕円 400"/>
        <xdr:cNvSpPr/>
      </xdr:nvSpPr>
      <xdr:spPr>
        <a:xfrm>
          <a:off x="18605500" y="671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65859</xdr:rowOff>
    </xdr:from>
    <xdr:to>
      <xdr:col>102</xdr:col>
      <xdr:colOff>114300</xdr:colOff>
      <xdr:row>39</xdr:row>
      <xdr:rowOff>78922</xdr:rowOff>
    </xdr:to>
    <xdr:cxnSp macro="">
      <xdr:nvCxnSpPr>
        <xdr:cNvPr id="402" name="直線コネクタ 401"/>
        <xdr:cNvCxnSpPr/>
      </xdr:nvCxnSpPr>
      <xdr:spPr>
        <a:xfrm flipV="1">
          <a:off x="18656300" y="675240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43015</xdr:rowOff>
    </xdr:from>
    <xdr:ext cx="469744" cy="259045"/>
    <xdr:sp macro="" textlink="">
      <xdr:nvSpPr>
        <xdr:cNvPr id="403" name="n_1aveValue【認定こども園・幼稚園・保育所】&#10;一人当たり面積"/>
        <xdr:cNvSpPr txBox="1"/>
      </xdr:nvSpPr>
      <xdr:spPr>
        <a:xfrm>
          <a:off x="21075727"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9270</xdr:rowOff>
    </xdr:from>
    <xdr:ext cx="469744" cy="259045"/>
    <xdr:sp macro="" textlink="">
      <xdr:nvSpPr>
        <xdr:cNvPr id="404" name="n_2aveValue【認定こども園・幼稚園・保育所】&#10;一人当たり面積"/>
        <xdr:cNvSpPr txBox="1"/>
      </xdr:nvSpPr>
      <xdr:spPr>
        <a:xfrm>
          <a:off x="201994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110507</xdr:rowOff>
    </xdr:from>
    <xdr:ext cx="469744" cy="259045"/>
    <xdr:sp macro="" textlink="">
      <xdr:nvSpPr>
        <xdr:cNvPr id="405" name="n_3aveValue【認定こども園・幼稚園・保育所】&#10;一人当たり面積"/>
        <xdr:cNvSpPr txBox="1"/>
      </xdr:nvSpPr>
      <xdr:spPr>
        <a:xfrm>
          <a:off x="193104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137721</xdr:rowOff>
    </xdr:from>
    <xdr:ext cx="469744" cy="259045"/>
    <xdr:sp macro="" textlink="">
      <xdr:nvSpPr>
        <xdr:cNvPr id="406" name="n_4aveValue【認定こども園・幼稚園・保育所】&#10;一人当たり面積"/>
        <xdr:cNvSpPr txBox="1"/>
      </xdr:nvSpPr>
      <xdr:spPr>
        <a:xfrm>
          <a:off x="18421427" y="69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99440</xdr:rowOff>
    </xdr:from>
    <xdr:ext cx="469744" cy="259045"/>
    <xdr:sp macro="" textlink="">
      <xdr:nvSpPr>
        <xdr:cNvPr id="407" name="n_1mainValue【認定こども園・幼稚園・保育所】&#10;一人当たり面積"/>
        <xdr:cNvSpPr txBox="1"/>
      </xdr:nvSpPr>
      <xdr:spPr>
        <a:xfrm>
          <a:off x="21075727" y="644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116857</xdr:rowOff>
    </xdr:from>
    <xdr:ext cx="469744" cy="259045"/>
    <xdr:sp macro="" textlink="">
      <xdr:nvSpPr>
        <xdr:cNvPr id="408" name="n_2mainValue【認定こども園・幼稚園・保育所】&#10;一人当たり面積"/>
        <xdr:cNvSpPr txBox="1"/>
      </xdr:nvSpPr>
      <xdr:spPr>
        <a:xfrm>
          <a:off x="20199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133186</xdr:rowOff>
    </xdr:from>
    <xdr:ext cx="469744" cy="259045"/>
    <xdr:sp macro="" textlink="">
      <xdr:nvSpPr>
        <xdr:cNvPr id="409" name="n_3mainValue【認定こども園・幼稚園・保育所】&#10;一人当たり面積"/>
        <xdr:cNvSpPr txBox="1"/>
      </xdr:nvSpPr>
      <xdr:spPr>
        <a:xfrm>
          <a:off x="19310427" y="647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146249</xdr:rowOff>
    </xdr:from>
    <xdr:ext cx="469744" cy="259045"/>
    <xdr:sp macro="" textlink="">
      <xdr:nvSpPr>
        <xdr:cNvPr id="410" name="n_4mainValue【認定こども園・幼稚園・保育所】&#10;一人当たり面積"/>
        <xdr:cNvSpPr txBox="1"/>
      </xdr:nvSpPr>
      <xdr:spPr>
        <a:xfrm>
          <a:off x="18421427" y="648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64</xdr:row>
      <xdr:rowOff>68580</xdr:rowOff>
    </xdr:to>
    <xdr:cxnSp macro="">
      <xdr:nvCxnSpPr>
        <xdr:cNvPr id="435" name="直線コネクタ 434"/>
        <xdr:cNvCxnSpPr/>
      </xdr:nvCxnSpPr>
      <xdr:spPr>
        <a:xfrm flipV="1">
          <a:off x="16318864" y="96469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436" name="【学校施設】&#10;有形固定資産減価償却率最小値テキスト"/>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437" name="直線コネクタ 436"/>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438" name="【学校施設】&#10;有形固定資産減価償却率最大値テキスト"/>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439" name="直線コネクタ 438"/>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99712</xdr:rowOff>
    </xdr:from>
    <xdr:ext cx="405111" cy="259045"/>
    <xdr:sp macro="" textlink="">
      <xdr:nvSpPr>
        <xdr:cNvPr id="440" name="【学校施設】&#10;有形固定資産減価償却率平均値テキスト"/>
        <xdr:cNvSpPr txBox="1"/>
      </xdr:nvSpPr>
      <xdr:spPr>
        <a:xfrm>
          <a:off x="16357600" y="10215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76835</xdr:rowOff>
    </xdr:from>
    <xdr:to>
      <xdr:col>85</xdr:col>
      <xdr:colOff>177800</xdr:colOff>
      <xdr:row>61</xdr:row>
      <xdr:rowOff>6985</xdr:rowOff>
    </xdr:to>
    <xdr:sp macro="" textlink="">
      <xdr:nvSpPr>
        <xdr:cNvPr id="441" name="フローチャート: 判断 440"/>
        <xdr:cNvSpPr/>
      </xdr:nvSpPr>
      <xdr:spPr>
        <a:xfrm>
          <a:off x="162687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50165</xdr:rowOff>
    </xdr:from>
    <xdr:to>
      <xdr:col>81</xdr:col>
      <xdr:colOff>101600</xdr:colOff>
      <xdr:row>60</xdr:row>
      <xdr:rowOff>151765</xdr:rowOff>
    </xdr:to>
    <xdr:sp macro="" textlink="">
      <xdr:nvSpPr>
        <xdr:cNvPr id="442" name="フローチャート: 判断 441"/>
        <xdr:cNvSpPr/>
      </xdr:nvSpPr>
      <xdr:spPr>
        <a:xfrm>
          <a:off x="15430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443" name="フローチャート: 判断 442"/>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444" name="フローチャート: 判断 443"/>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445" name="フローチャート: 判断 444"/>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86360</xdr:rowOff>
    </xdr:from>
    <xdr:to>
      <xdr:col>85</xdr:col>
      <xdr:colOff>177800</xdr:colOff>
      <xdr:row>62</xdr:row>
      <xdr:rowOff>16510</xdr:rowOff>
    </xdr:to>
    <xdr:sp macro="" textlink="">
      <xdr:nvSpPr>
        <xdr:cNvPr id="451" name="楕円 450"/>
        <xdr:cNvSpPr/>
      </xdr:nvSpPr>
      <xdr:spPr>
        <a:xfrm>
          <a:off x="162687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64787</xdr:rowOff>
    </xdr:from>
    <xdr:ext cx="405111" cy="259045"/>
    <xdr:sp macro="" textlink="">
      <xdr:nvSpPr>
        <xdr:cNvPr id="452" name="【学校施設】&#10;有形固定資産減価償却率該当値テキスト"/>
        <xdr:cNvSpPr txBox="1"/>
      </xdr:nvSpPr>
      <xdr:spPr>
        <a:xfrm>
          <a:off x="16357600"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73025</xdr:rowOff>
    </xdr:from>
    <xdr:to>
      <xdr:col>81</xdr:col>
      <xdr:colOff>101600</xdr:colOff>
      <xdr:row>62</xdr:row>
      <xdr:rowOff>3175</xdr:rowOff>
    </xdr:to>
    <xdr:sp macro="" textlink="">
      <xdr:nvSpPr>
        <xdr:cNvPr id="453" name="楕円 452"/>
        <xdr:cNvSpPr/>
      </xdr:nvSpPr>
      <xdr:spPr>
        <a:xfrm>
          <a:off x="15430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123825</xdr:rowOff>
    </xdr:from>
    <xdr:to>
      <xdr:col>85</xdr:col>
      <xdr:colOff>127000</xdr:colOff>
      <xdr:row>61</xdr:row>
      <xdr:rowOff>137160</xdr:rowOff>
    </xdr:to>
    <xdr:cxnSp macro="">
      <xdr:nvCxnSpPr>
        <xdr:cNvPr id="454" name="直線コネクタ 453"/>
        <xdr:cNvCxnSpPr/>
      </xdr:nvCxnSpPr>
      <xdr:spPr>
        <a:xfrm>
          <a:off x="15481300" y="1058227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36830</xdr:rowOff>
    </xdr:from>
    <xdr:to>
      <xdr:col>76</xdr:col>
      <xdr:colOff>165100</xdr:colOff>
      <xdr:row>61</xdr:row>
      <xdr:rowOff>138430</xdr:rowOff>
    </xdr:to>
    <xdr:sp macro="" textlink="">
      <xdr:nvSpPr>
        <xdr:cNvPr id="455" name="楕円 454"/>
        <xdr:cNvSpPr/>
      </xdr:nvSpPr>
      <xdr:spPr>
        <a:xfrm>
          <a:off x="14541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87630</xdr:rowOff>
    </xdr:from>
    <xdr:to>
      <xdr:col>81</xdr:col>
      <xdr:colOff>50800</xdr:colOff>
      <xdr:row>61</xdr:row>
      <xdr:rowOff>123825</xdr:rowOff>
    </xdr:to>
    <xdr:cxnSp macro="">
      <xdr:nvCxnSpPr>
        <xdr:cNvPr id="456" name="直線コネクタ 455"/>
        <xdr:cNvCxnSpPr/>
      </xdr:nvCxnSpPr>
      <xdr:spPr>
        <a:xfrm>
          <a:off x="14592300" y="105460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74930</xdr:rowOff>
    </xdr:from>
    <xdr:to>
      <xdr:col>72</xdr:col>
      <xdr:colOff>38100</xdr:colOff>
      <xdr:row>62</xdr:row>
      <xdr:rowOff>5080</xdr:rowOff>
    </xdr:to>
    <xdr:sp macro="" textlink="">
      <xdr:nvSpPr>
        <xdr:cNvPr id="457" name="楕円 456"/>
        <xdr:cNvSpPr/>
      </xdr:nvSpPr>
      <xdr:spPr>
        <a:xfrm>
          <a:off x="13652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87630</xdr:rowOff>
    </xdr:from>
    <xdr:to>
      <xdr:col>76</xdr:col>
      <xdr:colOff>114300</xdr:colOff>
      <xdr:row>61</xdr:row>
      <xdr:rowOff>125730</xdr:rowOff>
    </xdr:to>
    <xdr:cxnSp macro="">
      <xdr:nvCxnSpPr>
        <xdr:cNvPr id="458" name="直線コネクタ 457"/>
        <xdr:cNvCxnSpPr/>
      </xdr:nvCxnSpPr>
      <xdr:spPr>
        <a:xfrm flipV="1">
          <a:off x="13703300" y="10546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97790</xdr:rowOff>
    </xdr:from>
    <xdr:to>
      <xdr:col>67</xdr:col>
      <xdr:colOff>101600</xdr:colOff>
      <xdr:row>62</xdr:row>
      <xdr:rowOff>27940</xdr:rowOff>
    </xdr:to>
    <xdr:sp macro="" textlink="">
      <xdr:nvSpPr>
        <xdr:cNvPr id="459" name="楕円 458"/>
        <xdr:cNvSpPr/>
      </xdr:nvSpPr>
      <xdr:spPr>
        <a:xfrm>
          <a:off x="12763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125730</xdr:rowOff>
    </xdr:from>
    <xdr:to>
      <xdr:col>71</xdr:col>
      <xdr:colOff>177800</xdr:colOff>
      <xdr:row>61</xdr:row>
      <xdr:rowOff>148590</xdr:rowOff>
    </xdr:to>
    <xdr:cxnSp macro="">
      <xdr:nvCxnSpPr>
        <xdr:cNvPr id="460" name="直線コネクタ 459"/>
        <xdr:cNvCxnSpPr/>
      </xdr:nvCxnSpPr>
      <xdr:spPr>
        <a:xfrm flipV="1">
          <a:off x="12814300" y="10584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168292</xdr:rowOff>
    </xdr:from>
    <xdr:ext cx="405111" cy="259045"/>
    <xdr:sp macro="" textlink="">
      <xdr:nvSpPr>
        <xdr:cNvPr id="461" name="n_1aveValue【学校施設】&#10;有形固定資産減価償却率"/>
        <xdr:cNvSpPr txBox="1"/>
      </xdr:nvSpPr>
      <xdr:spPr>
        <a:xfrm>
          <a:off x="152660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124477</xdr:rowOff>
    </xdr:from>
    <xdr:ext cx="405111" cy="259045"/>
    <xdr:sp macro="" textlink="">
      <xdr:nvSpPr>
        <xdr:cNvPr id="462" name="n_2aveValue【学校施設】&#10;有形固定資産減価償却率"/>
        <xdr:cNvSpPr txBox="1"/>
      </xdr:nvSpPr>
      <xdr:spPr>
        <a:xfrm>
          <a:off x="14389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463" name="n_3aveValue【学校施設】&#10;有形固定資産減価償却率"/>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52087</xdr:rowOff>
    </xdr:from>
    <xdr:ext cx="405111" cy="259045"/>
    <xdr:sp macro="" textlink="">
      <xdr:nvSpPr>
        <xdr:cNvPr id="464" name="n_4aveValue【学校施設】&#10;有形固定資産減価償却率"/>
        <xdr:cNvSpPr txBox="1"/>
      </xdr:nvSpPr>
      <xdr:spPr>
        <a:xfrm>
          <a:off x="12611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165752</xdr:rowOff>
    </xdr:from>
    <xdr:ext cx="405111" cy="259045"/>
    <xdr:sp macro="" textlink="">
      <xdr:nvSpPr>
        <xdr:cNvPr id="465" name="n_1mainValue【学校施設】&#10;有形固定資産減価償却率"/>
        <xdr:cNvSpPr txBox="1"/>
      </xdr:nvSpPr>
      <xdr:spPr>
        <a:xfrm>
          <a:off x="152660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129557</xdr:rowOff>
    </xdr:from>
    <xdr:ext cx="405111" cy="259045"/>
    <xdr:sp macro="" textlink="">
      <xdr:nvSpPr>
        <xdr:cNvPr id="466" name="n_2mainValue【学校施設】&#10;有形固定資産減価償却率"/>
        <xdr:cNvSpPr txBox="1"/>
      </xdr:nvSpPr>
      <xdr:spPr>
        <a:xfrm>
          <a:off x="143897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167657</xdr:rowOff>
    </xdr:from>
    <xdr:ext cx="405111" cy="259045"/>
    <xdr:sp macro="" textlink="">
      <xdr:nvSpPr>
        <xdr:cNvPr id="467" name="n_3mainValue【学校施設】&#10;有形固定資産減価償却率"/>
        <xdr:cNvSpPr txBox="1"/>
      </xdr:nvSpPr>
      <xdr:spPr>
        <a:xfrm>
          <a:off x="13500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19067</xdr:rowOff>
    </xdr:from>
    <xdr:ext cx="405111" cy="259045"/>
    <xdr:sp macro="" textlink="">
      <xdr:nvSpPr>
        <xdr:cNvPr id="468" name="n_4mainValue【学校施設】&#10;有形固定資産減価償却率"/>
        <xdr:cNvSpPr txBox="1"/>
      </xdr:nvSpPr>
      <xdr:spPr>
        <a:xfrm>
          <a:off x="12611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9" name="直線コネクタ 4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0" name="テキスト ボックス 4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1" name="直線コネクタ 4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2" name="テキスト ボックス 4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3" name="直線コネクタ 4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4" name="テキスト ボックス 4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5" name="直線コネクタ 4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6" name="テキスト ボックス 4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7" name="直線コネクタ 4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8" name="テキスト ボックス 4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9" name="直線コネクタ 4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90" name="テキスト ボックス 489"/>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2" name="テキスト ボックス 49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139773</xdr:rowOff>
    </xdr:from>
    <xdr:to>
      <xdr:col>116</xdr:col>
      <xdr:colOff>62864</xdr:colOff>
      <xdr:row>64</xdr:row>
      <xdr:rowOff>14859</xdr:rowOff>
    </xdr:to>
    <xdr:cxnSp macro="">
      <xdr:nvCxnSpPr>
        <xdr:cNvPr id="494" name="直線コネクタ 493"/>
        <xdr:cNvCxnSpPr/>
      </xdr:nvCxnSpPr>
      <xdr:spPr>
        <a:xfrm flipV="1">
          <a:off x="22160864" y="9569523"/>
          <a:ext cx="0" cy="141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18686</xdr:rowOff>
    </xdr:from>
    <xdr:ext cx="469744" cy="259045"/>
    <xdr:sp macro="" textlink="">
      <xdr:nvSpPr>
        <xdr:cNvPr id="495" name="【学校施設】&#10;一人当たり面積最小値テキスト"/>
        <xdr:cNvSpPr txBox="1"/>
      </xdr:nvSpPr>
      <xdr:spPr>
        <a:xfrm>
          <a:off x="22199600" y="1099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14859</xdr:rowOff>
    </xdr:from>
    <xdr:to>
      <xdr:col>116</xdr:col>
      <xdr:colOff>152400</xdr:colOff>
      <xdr:row>64</xdr:row>
      <xdr:rowOff>14859</xdr:rowOff>
    </xdr:to>
    <xdr:cxnSp macro="">
      <xdr:nvCxnSpPr>
        <xdr:cNvPr id="496" name="直線コネクタ 495"/>
        <xdr:cNvCxnSpPr/>
      </xdr:nvCxnSpPr>
      <xdr:spPr>
        <a:xfrm>
          <a:off x="22072600" y="1098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86450</xdr:rowOff>
    </xdr:from>
    <xdr:ext cx="469744" cy="259045"/>
    <xdr:sp macro="" textlink="">
      <xdr:nvSpPr>
        <xdr:cNvPr id="497" name="【学校施設】&#10;一人当たり面積最大値テキスト"/>
        <xdr:cNvSpPr txBox="1"/>
      </xdr:nvSpPr>
      <xdr:spPr>
        <a:xfrm>
          <a:off x="22199600" y="934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139773</xdr:rowOff>
    </xdr:from>
    <xdr:to>
      <xdr:col>116</xdr:col>
      <xdr:colOff>152400</xdr:colOff>
      <xdr:row>55</xdr:row>
      <xdr:rowOff>139773</xdr:rowOff>
    </xdr:to>
    <xdr:cxnSp macro="">
      <xdr:nvCxnSpPr>
        <xdr:cNvPr id="498" name="直線コネクタ 497"/>
        <xdr:cNvCxnSpPr/>
      </xdr:nvCxnSpPr>
      <xdr:spPr>
        <a:xfrm>
          <a:off x="22072600" y="956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58945</xdr:rowOff>
    </xdr:from>
    <xdr:ext cx="469744" cy="259045"/>
    <xdr:sp macro="" textlink="">
      <xdr:nvSpPr>
        <xdr:cNvPr id="499" name="【学校施設】&#10;一人当たり面積平均値テキスト"/>
        <xdr:cNvSpPr txBox="1"/>
      </xdr:nvSpPr>
      <xdr:spPr>
        <a:xfrm>
          <a:off x="22199600" y="10345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500" name="フローチャート: 判断 499"/>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52233</xdr:rowOff>
    </xdr:from>
    <xdr:to>
      <xdr:col>112</xdr:col>
      <xdr:colOff>38100</xdr:colOff>
      <xdr:row>61</xdr:row>
      <xdr:rowOff>153833</xdr:rowOff>
    </xdr:to>
    <xdr:sp macro="" textlink="">
      <xdr:nvSpPr>
        <xdr:cNvPr id="501" name="フローチャート: 判断 500"/>
        <xdr:cNvSpPr/>
      </xdr:nvSpPr>
      <xdr:spPr>
        <a:xfrm>
          <a:off x="21272500" y="1051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11738</xdr:rowOff>
    </xdr:from>
    <xdr:to>
      <xdr:col>107</xdr:col>
      <xdr:colOff>101600</xdr:colOff>
      <xdr:row>61</xdr:row>
      <xdr:rowOff>113338</xdr:rowOff>
    </xdr:to>
    <xdr:sp macro="" textlink="">
      <xdr:nvSpPr>
        <xdr:cNvPr id="502" name="フローチャート: 判断 501"/>
        <xdr:cNvSpPr/>
      </xdr:nvSpPr>
      <xdr:spPr>
        <a:xfrm>
          <a:off x="20383500" y="104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13535</xdr:rowOff>
    </xdr:from>
    <xdr:to>
      <xdr:col>102</xdr:col>
      <xdr:colOff>165100</xdr:colOff>
      <xdr:row>62</xdr:row>
      <xdr:rowOff>115135</xdr:rowOff>
    </xdr:to>
    <xdr:sp macro="" textlink="">
      <xdr:nvSpPr>
        <xdr:cNvPr id="503" name="フローチャート: 判断 502"/>
        <xdr:cNvSpPr/>
      </xdr:nvSpPr>
      <xdr:spPr>
        <a:xfrm>
          <a:off x="19494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28720</xdr:rowOff>
    </xdr:from>
    <xdr:to>
      <xdr:col>98</xdr:col>
      <xdr:colOff>38100</xdr:colOff>
      <xdr:row>62</xdr:row>
      <xdr:rowOff>130320</xdr:rowOff>
    </xdr:to>
    <xdr:sp macro="" textlink="">
      <xdr:nvSpPr>
        <xdr:cNvPr id="504" name="フローチャート: 判断 503"/>
        <xdr:cNvSpPr/>
      </xdr:nvSpPr>
      <xdr:spPr>
        <a:xfrm>
          <a:off x="18605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69378</xdr:rowOff>
    </xdr:from>
    <xdr:to>
      <xdr:col>116</xdr:col>
      <xdr:colOff>114300</xdr:colOff>
      <xdr:row>62</xdr:row>
      <xdr:rowOff>170978</xdr:rowOff>
    </xdr:to>
    <xdr:sp macro="" textlink="">
      <xdr:nvSpPr>
        <xdr:cNvPr id="510" name="楕円 509"/>
        <xdr:cNvSpPr/>
      </xdr:nvSpPr>
      <xdr:spPr>
        <a:xfrm>
          <a:off x="22110700" y="1069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47805</xdr:rowOff>
    </xdr:from>
    <xdr:ext cx="469744" cy="259045"/>
    <xdr:sp macro="" textlink="">
      <xdr:nvSpPr>
        <xdr:cNvPr id="511" name="【学校施設】&#10;一人当たり面積該当値テキスト"/>
        <xdr:cNvSpPr txBox="1"/>
      </xdr:nvSpPr>
      <xdr:spPr>
        <a:xfrm>
          <a:off x="22199600" y="1067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76236</xdr:rowOff>
    </xdr:from>
    <xdr:to>
      <xdr:col>112</xdr:col>
      <xdr:colOff>38100</xdr:colOff>
      <xdr:row>63</xdr:row>
      <xdr:rowOff>6386</xdr:rowOff>
    </xdr:to>
    <xdr:sp macro="" textlink="">
      <xdr:nvSpPr>
        <xdr:cNvPr id="512" name="楕円 511"/>
        <xdr:cNvSpPr/>
      </xdr:nvSpPr>
      <xdr:spPr>
        <a:xfrm>
          <a:off x="21272500" y="1070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120178</xdr:rowOff>
    </xdr:from>
    <xdr:to>
      <xdr:col>116</xdr:col>
      <xdr:colOff>63500</xdr:colOff>
      <xdr:row>62</xdr:row>
      <xdr:rowOff>127036</xdr:rowOff>
    </xdr:to>
    <xdr:cxnSp macro="">
      <xdr:nvCxnSpPr>
        <xdr:cNvPr id="513" name="直線コネクタ 512"/>
        <xdr:cNvCxnSpPr/>
      </xdr:nvCxnSpPr>
      <xdr:spPr>
        <a:xfrm flipV="1">
          <a:off x="21323300" y="1075007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87340</xdr:rowOff>
    </xdr:from>
    <xdr:to>
      <xdr:col>107</xdr:col>
      <xdr:colOff>101600</xdr:colOff>
      <xdr:row>63</xdr:row>
      <xdr:rowOff>17490</xdr:rowOff>
    </xdr:to>
    <xdr:sp macro="" textlink="">
      <xdr:nvSpPr>
        <xdr:cNvPr id="514" name="楕円 513"/>
        <xdr:cNvSpPr/>
      </xdr:nvSpPr>
      <xdr:spPr>
        <a:xfrm>
          <a:off x="20383500" y="107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127036</xdr:rowOff>
    </xdr:from>
    <xdr:to>
      <xdr:col>111</xdr:col>
      <xdr:colOff>177800</xdr:colOff>
      <xdr:row>62</xdr:row>
      <xdr:rowOff>138140</xdr:rowOff>
    </xdr:to>
    <xdr:cxnSp macro="">
      <xdr:nvCxnSpPr>
        <xdr:cNvPr id="515" name="直線コネクタ 514"/>
        <xdr:cNvCxnSpPr/>
      </xdr:nvCxnSpPr>
      <xdr:spPr>
        <a:xfrm flipV="1">
          <a:off x="20434300" y="10756936"/>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96974</xdr:rowOff>
    </xdr:from>
    <xdr:to>
      <xdr:col>102</xdr:col>
      <xdr:colOff>165100</xdr:colOff>
      <xdr:row>63</xdr:row>
      <xdr:rowOff>27124</xdr:rowOff>
    </xdr:to>
    <xdr:sp macro="" textlink="">
      <xdr:nvSpPr>
        <xdr:cNvPr id="516" name="楕円 515"/>
        <xdr:cNvSpPr/>
      </xdr:nvSpPr>
      <xdr:spPr>
        <a:xfrm>
          <a:off x="19494500" y="1072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138140</xdr:rowOff>
    </xdr:from>
    <xdr:to>
      <xdr:col>107</xdr:col>
      <xdr:colOff>50800</xdr:colOff>
      <xdr:row>62</xdr:row>
      <xdr:rowOff>147774</xdr:rowOff>
    </xdr:to>
    <xdr:cxnSp macro="">
      <xdr:nvCxnSpPr>
        <xdr:cNvPr id="517" name="直線コネクタ 516"/>
        <xdr:cNvCxnSpPr/>
      </xdr:nvCxnSpPr>
      <xdr:spPr>
        <a:xfrm flipV="1">
          <a:off x="19545300" y="10768040"/>
          <a:ext cx="889000" cy="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105138</xdr:rowOff>
    </xdr:from>
    <xdr:to>
      <xdr:col>98</xdr:col>
      <xdr:colOff>38100</xdr:colOff>
      <xdr:row>63</xdr:row>
      <xdr:rowOff>35288</xdr:rowOff>
    </xdr:to>
    <xdr:sp macro="" textlink="">
      <xdr:nvSpPr>
        <xdr:cNvPr id="518" name="楕円 517"/>
        <xdr:cNvSpPr/>
      </xdr:nvSpPr>
      <xdr:spPr>
        <a:xfrm>
          <a:off x="18605500" y="1073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147774</xdr:rowOff>
    </xdr:from>
    <xdr:to>
      <xdr:col>102</xdr:col>
      <xdr:colOff>114300</xdr:colOff>
      <xdr:row>62</xdr:row>
      <xdr:rowOff>155938</xdr:rowOff>
    </xdr:to>
    <xdr:cxnSp macro="">
      <xdr:nvCxnSpPr>
        <xdr:cNvPr id="519" name="直線コネクタ 518"/>
        <xdr:cNvCxnSpPr/>
      </xdr:nvCxnSpPr>
      <xdr:spPr>
        <a:xfrm flipV="1">
          <a:off x="18656300" y="1077767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170360</xdr:rowOff>
    </xdr:from>
    <xdr:ext cx="469744" cy="259045"/>
    <xdr:sp macro="" textlink="">
      <xdr:nvSpPr>
        <xdr:cNvPr id="520" name="n_1aveValue【学校施設】&#10;一人当たり面積"/>
        <xdr:cNvSpPr txBox="1"/>
      </xdr:nvSpPr>
      <xdr:spPr>
        <a:xfrm>
          <a:off x="21075727" y="1028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129865</xdr:rowOff>
    </xdr:from>
    <xdr:ext cx="469744" cy="259045"/>
    <xdr:sp macro="" textlink="">
      <xdr:nvSpPr>
        <xdr:cNvPr id="521" name="n_2aveValue【学校施設】&#10;一人当たり面積"/>
        <xdr:cNvSpPr txBox="1"/>
      </xdr:nvSpPr>
      <xdr:spPr>
        <a:xfrm>
          <a:off x="20199427" y="102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131662</xdr:rowOff>
    </xdr:from>
    <xdr:ext cx="469744" cy="259045"/>
    <xdr:sp macro="" textlink="">
      <xdr:nvSpPr>
        <xdr:cNvPr id="522" name="n_3aveValue【学校施設】&#10;一人当たり面積"/>
        <xdr:cNvSpPr txBox="1"/>
      </xdr:nvSpPr>
      <xdr:spPr>
        <a:xfrm>
          <a:off x="19310427" y="1041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146847</xdr:rowOff>
    </xdr:from>
    <xdr:ext cx="469744" cy="259045"/>
    <xdr:sp macro="" textlink="">
      <xdr:nvSpPr>
        <xdr:cNvPr id="523" name="n_4aveValue【学校施設】&#10;一人当たり面積"/>
        <xdr:cNvSpPr txBox="1"/>
      </xdr:nvSpPr>
      <xdr:spPr>
        <a:xfrm>
          <a:off x="18421427" y="10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168963</xdr:rowOff>
    </xdr:from>
    <xdr:ext cx="469744" cy="259045"/>
    <xdr:sp macro="" textlink="">
      <xdr:nvSpPr>
        <xdr:cNvPr id="524" name="n_1mainValue【学校施設】&#10;一人当たり面積"/>
        <xdr:cNvSpPr txBox="1"/>
      </xdr:nvSpPr>
      <xdr:spPr>
        <a:xfrm>
          <a:off x="21075727" y="1079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8617</xdr:rowOff>
    </xdr:from>
    <xdr:ext cx="469744" cy="259045"/>
    <xdr:sp macro="" textlink="">
      <xdr:nvSpPr>
        <xdr:cNvPr id="525" name="n_2mainValue【学校施設】&#10;一人当たり面積"/>
        <xdr:cNvSpPr txBox="1"/>
      </xdr:nvSpPr>
      <xdr:spPr>
        <a:xfrm>
          <a:off x="20199427" y="108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18251</xdr:rowOff>
    </xdr:from>
    <xdr:ext cx="469744" cy="259045"/>
    <xdr:sp macro="" textlink="">
      <xdr:nvSpPr>
        <xdr:cNvPr id="526" name="n_3mainValue【学校施設】&#10;一人当たり面積"/>
        <xdr:cNvSpPr txBox="1"/>
      </xdr:nvSpPr>
      <xdr:spPr>
        <a:xfrm>
          <a:off x="19310427" y="1081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26415</xdr:rowOff>
    </xdr:from>
    <xdr:ext cx="469744" cy="259045"/>
    <xdr:sp macro="" textlink="">
      <xdr:nvSpPr>
        <xdr:cNvPr id="527" name="n_4mainValue【学校施設】&#10;一人当たり面積"/>
        <xdr:cNvSpPr txBox="1"/>
      </xdr:nvSpPr>
      <xdr:spPr>
        <a:xfrm>
          <a:off x="18421427" y="1082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5" name="直線コネクタ 55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6" name="テキスト ボックス 55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7" name="直線コネクタ 55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8" name="テキスト ボックス 55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9" name="直線コネクタ 55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0" name="テキスト ボックス 55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1" name="直線コネクタ 56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2" name="テキスト ボックス 56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3" name="直線コネクタ 56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4" name="テキスト ボックス 56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5" name="直線コネクタ 56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6" name="テキスト ボックス 56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38644</xdr:rowOff>
    </xdr:from>
    <xdr:to>
      <xdr:col>85</xdr:col>
      <xdr:colOff>126364</xdr:colOff>
      <xdr:row>109</xdr:row>
      <xdr:rowOff>35379</xdr:rowOff>
    </xdr:to>
    <xdr:cxnSp macro="">
      <xdr:nvCxnSpPr>
        <xdr:cNvPr id="569" name="直線コネクタ 568"/>
        <xdr:cNvCxnSpPr/>
      </xdr:nvCxnSpPr>
      <xdr:spPr>
        <a:xfrm flipV="1">
          <a:off x="16318864" y="17183644"/>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0"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1" name="直線コネクタ 57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156771</xdr:rowOff>
    </xdr:from>
    <xdr:ext cx="340478" cy="259045"/>
    <xdr:sp macro="" textlink="">
      <xdr:nvSpPr>
        <xdr:cNvPr id="572" name="【公民館】&#10;有形固定資産減価償却率最大値テキスト"/>
        <xdr:cNvSpPr txBox="1"/>
      </xdr:nvSpPr>
      <xdr:spPr>
        <a:xfrm>
          <a:off x="16357600" y="1695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38644</xdr:rowOff>
    </xdr:from>
    <xdr:to>
      <xdr:col>86</xdr:col>
      <xdr:colOff>25400</xdr:colOff>
      <xdr:row>100</xdr:row>
      <xdr:rowOff>38644</xdr:rowOff>
    </xdr:to>
    <xdr:cxnSp macro="">
      <xdr:nvCxnSpPr>
        <xdr:cNvPr id="573" name="直線コネクタ 572"/>
        <xdr:cNvCxnSpPr/>
      </xdr:nvCxnSpPr>
      <xdr:spPr>
        <a:xfrm>
          <a:off x="16230600" y="171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124658</xdr:rowOff>
    </xdr:from>
    <xdr:ext cx="405111" cy="259045"/>
    <xdr:sp macro="" textlink="">
      <xdr:nvSpPr>
        <xdr:cNvPr id="574" name="【公民館】&#10;有形固定資産減価償却率平均値テキスト"/>
        <xdr:cNvSpPr txBox="1"/>
      </xdr:nvSpPr>
      <xdr:spPr>
        <a:xfrm>
          <a:off x="16357600" y="18126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146231</xdr:rowOff>
    </xdr:from>
    <xdr:to>
      <xdr:col>85</xdr:col>
      <xdr:colOff>177800</xdr:colOff>
      <xdr:row>106</xdr:row>
      <xdr:rowOff>76381</xdr:rowOff>
    </xdr:to>
    <xdr:sp macro="" textlink="">
      <xdr:nvSpPr>
        <xdr:cNvPr id="575" name="フローチャート: 判断 574"/>
        <xdr:cNvSpPr/>
      </xdr:nvSpPr>
      <xdr:spPr>
        <a:xfrm>
          <a:off x="162687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10705</xdr:rowOff>
    </xdr:from>
    <xdr:to>
      <xdr:col>81</xdr:col>
      <xdr:colOff>101600</xdr:colOff>
      <xdr:row>106</xdr:row>
      <xdr:rowOff>112305</xdr:rowOff>
    </xdr:to>
    <xdr:sp macro="" textlink="">
      <xdr:nvSpPr>
        <xdr:cNvPr id="576" name="フローチャート: 判断 575"/>
        <xdr:cNvSpPr/>
      </xdr:nvSpPr>
      <xdr:spPr>
        <a:xfrm>
          <a:off x="15430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20501</xdr:rowOff>
    </xdr:from>
    <xdr:to>
      <xdr:col>76</xdr:col>
      <xdr:colOff>165100</xdr:colOff>
      <xdr:row>106</xdr:row>
      <xdr:rowOff>122101</xdr:rowOff>
    </xdr:to>
    <xdr:sp macro="" textlink="">
      <xdr:nvSpPr>
        <xdr:cNvPr id="577" name="フローチャート: 判断 576"/>
        <xdr:cNvSpPr/>
      </xdr:nvSpPr>
      <xdr:spPr>
        <a:xfrm>
          <a:off x="14541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578" name="フローチャート: 判断 577"/>
        <xdr:cNvSpPr/>
      </xdr:nvSpPr>
      <xdr:spPr>
        <a:xfrm>
          <a:off x="13652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579" name="フローチャート: 判断 578"/>
        <xdr:cNvSpPr/>
      </xdr:nvSpPr>
      <xdr:spPr>
        <a:xfrm>
          <a:off x="12763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113574</xdr:rowOff>
    </xdr:from>
    <xdr:to>
      <xdr:col>85</xdr:col>
      <xdr:colOff>177800</xdr:colOff>
      <xdr:row>106</xdr:row>
      <xdr:rowOff>43724</xdr:rowOff>
    </xdr:to>
    <xdr:sp macro="" textlink="">
      <xdr:nvSpPr>
        <xdr:cNvPr id="585" name="楕円 584"/>
        <xdr:cNvSpPr/>
      </xdr:nvSpPr>
      <xdr:spPr>
        <a:xfrm>
          <a:off x="162687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136451</xdr:rowOff>
    </xdr:from>
    <xdr:ext cx="405111" cy="259045"/>
    <xdr:sp macro="" textlink="">
      <xdr:nvSpPr>
        <xdr:cNvPr id="586" name="【公民館】&#10;有形固定資産減価償却率該当値テキスト"/>
        <xdr:cNvSpPr txBox="1"/>
      </xdr:nvSpPr>
      <xdr:spPr>
        <a:xfrm>
          <a:off x="16357600" y="17967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33564</xdr:rowOff>
    </xdr:from>
    <xdr:to>
      <xdr:col>81</xdr:col>
      <xdr:colOff>101600</xdr:colOff>
      <xdr:row>103</xdr:row>
      <xdr:rowOff>135164</xdr:rowOff>
    </xdr:to>
    <xdr:sp macro="" textlink="">
      <xdr:nvSpPr>
        <xdr:cNvPr id="587" name="楕円 586"/>
        <xdr:cNvSpPr/>
      </xdr:nvSpPr>
      <xdr:spPr>
        <a:xfrm>
          <a:off x="15430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84364</xdr:rowOff>
    </xdr:from>
    <xdr:to>
      <xdr:col>85</xdr:col>
      <xdr:colOff>127000</xdr:colOff>
      <xdr:row>105</xdr:row>
      <xdr:rowOff>164374</xdr:rowOff>
    </xdr:to>
    <xdr:cxnSp macro="">
      <xdr:nvCxnSpPr>
        <xdr:cNvPr id="588" name="直線コネクタ 587"/>
        <xdr:cNvCxnSpPr/>
      </xdr:nvCxnSpPr>
      <xdr:spPr>
        <a:xfrm>
          <a:off x="15481300" y="17743714"/>
          <a:ext cx="8382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144599</xdr:rowOff>
    </xdr:from>
    <xdr:to>
      <xdr:col>76</xdr:col>
      <xdr:colOff>165100</xdr:colOff>
      <xdr:row>103</xdr:row>
      <xdr:rowOff>74749</xdr:rowOff>
    </xdr:to>
    <xdr:sp macro="" textlink="">
      <xdr:nvSpPr>
        <xdr:cNvPr id="589" name="楕円 588"/>
        <xdr:cNvSpPr/>
      </xdr:nvSpPr>
      <xdr:spPr>
        <a:xfrm>
          <a:off x="14541500" y="176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23949</xdr:rowOff>
    </xdr:from>
    <xdr:to>
      <xdr:col>81</xdr:col>
      <xdr:colOff>50800</xdr:colOff>
      <xdr:row>103</xdr:row>
      <xdr:rowOff>84364</xdr:rowOff>
    </xdr:to>
    <xdr:cxnSp macro="">
      <xdr:nvCxnSpPr>
        <xdr:cNvPr id="590" name="直線コネクタ 589"/>
        <xdr:cNvCxnSpPr/>
      </xdr:nvCxnSpPr>
      <xdr:spPr>
        <a:xfrm>
          <a:off x="14592300" y="17683299"/>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84182</xdr:rowOff>
    </xdr:from>
    <xdr:to>
      <xdr:col>72</xdr:col>
      <xdr:colOff>38100</xdr:colOff>
      <xdr:row>103</xdr:row>
      <xdr:rowOff>14332</xdr:rowOff>
    </xdr:to>
    <xdr:sp macro="" textlink="">
      <xdr:nvSpPr>
        <xdr:cNvPr id="591" name="楕円 590"/>
        <xdr:cNvSpPr/>
      </xdr:nvSpPr>
      <xdr:spPr>
        <a:xfrm>
          <a:off x="136525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134982</xdr:rowOff>
    </xdr:from>
    <xdr:to>
      <xdr:col>76</xdr:col>
      <xdr:colOff>114300</xdr:colOff>
      <xdr:row>103</xdr:row>
      <xdr:rowOff>23949</xdr:rowOff>
    </xdr:to>
    <xdr:cxnSp macro="">
      <xdr:nvCxnSpPr>
        <xdr:cNvPr id="592" name="直線コネクタ 591"/>
        <xdr:cNvCxnSpPr/>
      </xdr:nvCxnSpPr>
      <xdr:spPr>
        <a:xfrm>
          <a:off x="13703300" y="17622882"/>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20501</xdr:rowOff>
    </xdr:from>
    <xdr:to>
      <xdr:col>67</xdr:col>
      <xdr:colOff>101600</xdr:colOff>
      <xdr:row>102</xdr:row>
      <xdr:rowOff>122101</xdr:rowOff>
    </xdr:to>
    <xdr:sp macro="" textlink="">
      <xdr:nvSpPr>
        <xdr:cNvPr id="593" name="楕円 592"/>
        <xdr:cNvSpPr/>
      </xdr:nvSpPr>
      <xdr:spPr>
        <a:xfrm>
          <a:off x="12763500" y="1750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71301</xdr:rowOff>
    </xdr:from>
    <xdr:to>
      <xdr:col>71</xdr:col>
      <xdr:colOff>177800</xdr:colOff>
      <xdr:row>102</xdr:row>
      <xdr:rowOff>134982</xdr:rowOff>
    </xdr:to>
    <xdr:cxnSp macro="">
      <xdr:nvCxnSpPr>
        <xdr:cNvPr id="594" name="直線コネクタ 593"/>
        <xdr:cNvCxnSpPr/>
      </xdr:nvCxnSpPr>
      <xdr:spPr>
        <a:xfrm>
          <a:off x="12814300" y="17559201"/>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103432</xdr:rowOff>
    </xdr:from>
    <xdr:ext cx="405111" cy="259045"/>
    <xdr:sp macro="" textlink="">
      <xdr:nvSpPr>
        <xdr:cNvPr id="595" name="n_1aveValue【公民館】&#10;有形固定資産減価償却率"/>
        <xdr:cNvSpPr txBox="1"/>
      </xdr:nvSpPr>
      <xdr:spPr>
        <a:xfrm>
          <a:off x="152660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113228</xdr:rowOff>
    </xdr:from>
    <xdr:ext cx="405111" cy="259045"/>
    <xdr:sp macro="" textlink="">
      <xdr:nvSpPr>
        <xdr:cNvPr id="596" name="n_2aveValue【公民館】&#10;有形固定資産減価償却率"/>
        <xdr:cNvSpPr txBox="1"/>
      </xdr:nvSpPr>
      <xdr:spPr>
        <a:xfrm>
          <a:off x="14389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16890</xdr:rowOff>
    </xdr:from>
    <xdr:ext cx="405111" cy="259045"/>
    <xdr:sp macro="" textlink="">
      <xdr:nvSpPr>
        <xdr:cNvPr id="597" name="n_3aveValue【公民館】&#10;有形固定資産減価償却率"/>
        <xdr:cNvSpPr txBox="1"/>
      </xdr:nvSpPr>
      <xdr:spPr>
        <a:xfrm>
          <a:off x="13500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144253</xdr:rowOff>
    </xdr:from>
    <xdr:ext cx="405111" cy="259045"/>
    <xdr:sp macro="" textlink="">
      <xdr:nvSpPr>
        <xdr:cNvPr id="598" name="n_4aveValue【公民館】&#10;有形固定資産減価償却率"/>
        <xdr:cNvSpPr txBox="1"/>
      </xdr:nvSpPr>
      <xdr:spPr>
        <a:xfrm>
          <a:off x="12611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151691</xdr:rowOff>
    </xdr:from>
    <xdr:ext cx="405111" cy="259045"/>
    <xdr:sp macro="" textlink="">
      <xdr:nvSpPr>
        <xdr:cNvPr id="599" name="n_1mainValue【公民館】&#10;有形固定資産減価償却率"/>
        <xdr:cNvSpPr txBox="1"/>
      </xdr:nvSpPr>
      <xdr:spPr>
        <a:xfrm>
          <a:off x="152660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91276</xdr:rowOff>
    </xdr:from>
    <xdr:ext cx="405111" cy="259045"/>
    <xdr:sp macro="" textlink="">
      <xdr:nvSpPr>
        <xdr:cNvPr id="600" name="n_2mainValue【公民館】&#10;有形固定資産減価償却率"/>
        <xdr:cNvSpPr txBox="1"/>
      </xdr:nvSpPr>
      <xdr:spPr>
        <a:xfrm>
          <a:off x="14389744" y="1740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30859</xdr:rowOff>
    </xdr:from>
    <xdr:ext cx="405111" cy="259045"/>
    <xdr:sp macro="" textlink="">
      <xdr:nvSpPr>
        <xdr:cNvPr id="601" name="n_3mainValue【公民館】&#10;有形固定資産減価償却率"/>
        <xdr:cNvSpPr txBox="1"/>
      </xdr:nvSpPr>
      <xdr:spPr>
        <a:xfrm>
          <a:off x="13500744" y="1734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138628</xdr:rowOff>
    </xdr:from>
    <xdr:ext cx="405111" cy="259045"/>
    <xdr:sp macro="" textlink="">
      <xdr:nvSpPr>
        <xdr:cNvPr id="602" name="n_4mainValue【公民館】&#10;有形固定資産減価償却率"/>
        <xdr:cNvSpPr txBox="1"/>
      </xdr:nvSpPr>
      <xdr:spPr>
        <a:xfrm>
          <a:off x="12611744" y="1728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3" name="直線コネクタ 61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4" name="テキスト ボックス 61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5" name="直線コネクタ 61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6" name="テキスト ボックス 61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7" name="直線コネクタ 61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8" name="テキスト ボックス 61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9" name="直線コネクタ 61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0" name="テキスト ボックス 61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1" name="直線コネクタ 62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2" name="テキスト ボックス 62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3" name="直線コネクタ 6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4" name="テキスト ボックス 623"/>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142112</xdr:rowOff>
    </xdr:from>
    <xdr:to>
      <xdr:col>116</xdr:col>
      <xdr:colOff>62864</xdr:colOff>
      <xdr:row>108</xdr:row>
      <xdr:rowOff>128588</xdr:rowOff>
    </xdr:to>
    <xdr:cxnSp macro="">
      <xdr:nvCxnSpPr>
        <xdr:cNvPr id="626" name="直線コネクタ 625"/>
        <xdr:cNvCxnSpPr/>
      </xdr:nvCxnSpPr>
      <xdr:spPr>
        <a:xfrm flipV="1">
          <a:off x="22160864" y="17287112"/>
          <a:ext cx="0" cy="1358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132415</xdr:rowOff>
    </xdr:from>
    <xdr:ext cx="469744" cy="259045"/>
    <xdr:sp macro="" textlink="">
      <xdr:nvSpPr>
        <xdr:cNvPr id="627" name="【公民館】&#10;一人当たり面積最小値テキスト"/>
        <xdr:cNvSpPr txBox="1"/>
      </xdr:nvSpPr>
      <xdr:spPr>
        <a:xfrm>
          <a:off x="22199600" y="1864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128588</xdr:rowOff>
    </xdr:from>
    <xdr:to>
      <xdr:col>116</xdr:col>
      <xdr:colOff>152400</xdr:colOff>
      <xdr:row>108</xdr:row>
      <xdr:rowOff>128588</xdr:rowOff>
    </xdr:to>
    <xdr:cxnSp macro="">
      <xdr:nvCxnSpPr>
        <xdr:cNvPr id="628" name="直線コネクタ 627"/>
        <xdr:cNvCxnSpPr/>
      </xdr:nvCxnSpPr>
      <xdr:spPr>
        <a:xfrm>
          <a:off x="22072600" y="1864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88789</xdr:rowOff>
    </xdr:from>
    <xdr:ext cx="469744" cy="259045"/>
    <xdr:sp macro="" textlink="">
      <xdr:nvSpPr>
        <xdr:cNvPr id="629" name="【公民館】&#10;一人当たり面積最大値テキスト"/>
        <xdr:cNvSpPr txBox="1"/>
      </xdr:nvSpPr>
      <xdr:spPr>
        <a:xfrm>
          <a:off x="22199600" y="1706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142112</xdr:rowOff>
    </xdr:from>
    <xdr:to>
      <xdr:col>116</xdr:col>
      <xdr:colOff>152400</xdr:colOff>
      <xdr:row>100</xdr:row>
      <xdr:rowOff>142112</xdr:rowOff>
    </xdr:to>
    <xdr:cxnSp macro="">
      <xdr:nvCxnSpPr>
        <xdr:cNvPr id="630" name="直線コネクタ 629"/>
        <xdr:cNvCxnSpPr/>
      </xdr:nvCxnSpPr>
      <xdr:spPr>
        <a:xfrm>
          <a:off x="22072600" y="1728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132669</xdr:rowOff>
    </xdr:from>
    <xdr:ext cx="469744" cy="259045"/>
    <xdr:sp macro="" textlink="">
      <xdr:nvSpPr>
        <xdr:cNvPr id="631" name="【公民館】&#10;一人当たり面積平均値テキスト"/>
        <xdr:cNvSpPr txBox="1"/>
      </xdr:nvSpPr>
      <xdr:spPr>
        <a:xfrm>
          <a:off x="22199600" y="18306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109792</xdr:rowOff>
    </xdr:from>
    <xdr:to>
      <xdr:col>116</xdr:col>
      <xdr:colOff>114300</xdr:colOff>
      <xdr:row>108</xdr:row>
      <xdr:rowOff>39942</xdr:rowOff>
    </xdr:to>
    <xdr:sp macro="" textlink="">
      <xdr:nvSpPr>
        <xdr:cNvPr id="632" name="フローチャート: 判断 631"/>
        <xdr:cNvSpPr/>
      </xdr:nvSpPr>
      <xdr:spPr>
        <a:xfrm>
          <a:off x="22110700" y="1845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109220</xdr:rowOff>
    </xdr:from>
    <xdr:to>
      <xdr:col>112</xdr:col>
      <xdr:colOff>38100</xdr:colOff>
      <xdr:row>108</xdr:row>
      <xdr:rowOff>39370</xdr:rowOff>
    </xdr:to>
    <xdr:sp macro="" textlink="">
      <xdr:nvSpPr>
        <xdr:cNvPr id="633" name="フローチャート: 判断 632"/>
        <xdr:cNvSpPr/>
      </xdr:nvSpPr>
      <xdr:spPr>
        <a:xfrm>
          <a:off x="21272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115888</xdr:rowOff>
    </xdr:from>
    <xdr:to>
      <xdr:col>107</xdr:col>
      <xdr:colOff>101600</xdr:colOff>
      <xdr:row>108</xdr:row>
      <xdr:rowOff>46038</xdr:rowOff>
    </xdr:to>
    <xdr:sp macro="" textlink="">
      <xdr:nvSpPr>
        <xdr:cNvPr id="634" name="フローチャート: 判断 633"/>
        <xdr:cNvSpPr/>
      </xdr:nvSpPr>
      <xdr:spPr>
        <a:xfrm>
          <a:off x="20383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10731</xdr:rowOff>
    </xdr:from>
    <xdr:to>
      <xdr:col>102</xdr:col>
      <xdr:colOff>165100</xdr:colOff>
      <xdr:row>108</xdr:row>
      <xdr:rowOff>112331</xdr:rowOff>
    </xdr:to>
    <xdr:sp macro="" textlink="">
      <xdr:nvSpPr>
        <xdr:cNvPr id="635" name="フローチャート: 判断 634"/>
        <xdr:cNvSpPr/>
      </xdr:nvSpPr>
      <xdr:spPr>
        <a:xfrm>
          <a:off x="19494500" y="1852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17780</xdr:rowOff>
    </xdr:from>
    <xdr:to>
      <xdr:col>98</xdr:col>
      <xdr:colOff>38100</xdr:colOff>
      <xdr:row>108</xdr:row>
      <xdr:rowOff>119380</xdr:rowOff>
    </xdr:to>
    <xdr:sp macro="" textlink="">
      <xdr:nvSpPr>
        <xdr:cNvPr id="636" name="フローチャート: 判断 635"/>
        <xdr:cNvSpPr/>
      </xdr:nvSpPr>
      <xdr:spPr>
        <a:xfrm>
          <a:off x="18605500" y="1853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7" name="テキスト ボックス 6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8" name="テキスト ボックス 6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9" name="テキスト ボックス 6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0" name="テキスト ボックス 6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1" name="テキスト ボックス 6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32068</xdr:rowOff>
    </xdr:from>
    <xdr:to>
      <xdr:col>116</xdr:col>
      <xdr:colOff>114300</xdr:colOff>
      <xdr:row>108</xdr:row>
      <xdr:rowOff>133668</xdr:rowOff>
    </xdr:to>
    <xdr:sp macro="" textlink="">
      <xdr:nvSpPr>
        <xdr:cNvPr id="642" name="楕円 641"/>
        <xdr:cNvSpPr/>
      </xdr:nvSpPr>
      <xdr:spPr>
        <a:xfrm>
          <a:off x="22110700" y="1854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118445</xdr:rowOff>
    </xdr:from>
    <xdr:ext cx="469744" cy="259045"/>
    <xdr:sp macro="" textlink="">
      <xdr:nvSpPr>
        <xdr:cNvPr id="643" name="【公民館】&#10;一人当たり面積該当値テキスト"/>
        <xdr:cNvSpPr txBox="1"/>
      </xdr:nvSpPr>
      <xdr:spPr>
        <a:xfrm>
          <a:off x="22199600" y="1846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33401</xdr:rowOff>
    </xdr:from>
    <xdr:to>
      <xdr:col>112</xdr:col>
      <xdr:colOff>38100</xdr:colOff>
      <xdr:row>108</xdr:row>
      <xdr:rowOff>135001</xdr:rowOff>
    </xdr:to>
    <xdr:sp macro="" textlink="">
      <xdr:nvSpPr>
        <xdr:cNvPr id="644" name="楕円 643"/>
        <xdr:cNvSpPr/>
      </xdr:nvSpPr>
      <xdr:spPr>
        <a:xfrm>
          <a:off x="21272500" y="185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82868</xdr:rowOff>
    </xdr:from>
    <xdr:to>
      <xdr:col>116</xdr:col>
      <xdr:colOff>63500</xdr:colOff>
      <xdr:row>108</xdr:row>
      <xdr:rowOff>84201</xdr:rowOff>
    </xdr:to>
    <xdr:cxnSp macro="">
      <xdr:nvCxnSpPr>
        <xdr:cNvPr id="645" name="直線コネクタ 644"/>
        <xdr:cNvCxnSpPr/>
      </xdr:nvCxnSpPr>
      <xdr:spPr>
        <a:xfrm flipV="1">
          <a:off x="21323300" y="18599468"/>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35497</xdr:rowOff>
    </xdr:from>
    <xdr:to>
      <xdr:col>107</xdr:col>
      <xdr:colOff>101600</xdr:colOff>
      <xdr:row>108</xdr:row>
      <xdr:rowOff>137097</xdr:rowOff>
    </xdr:to>
    <xdr:sp macro="" textlink="">
      <xdr:nvSpPr>
        <xdr:cNvPr id="646" name="楕円 645"/>
        <xdr:cNvSpPr/>
      </xdr:nvSpPr>
      <xdr:spPr>
        <a:xfrm>
          <a:off x="20383500" y="1855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84201</xdr:rowOff>
    </xdr:from>
    <xdr:to>
      <xdr:col>111</xdr:col>
      <xdr:colOff>177800</xdr:colOff>
      <xdr:row>108</xdr:row>
      <xdr:rowOff>86297</xdr:rowOff>
    </xdr:to>
    <xdr:cxnSp macro="">
      <xdr:nvCxnSpPr>
        <xdr:cNvPr id="647" name="直線コネクタ 646"/>
        <xdr:cNvCxnSpPr/>
      </xdr:nvCxnSpPr>
      <xdr:spPr>
        <a:xfrm flipV="1">
          <a:off x="20434300" y="18600801"/>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37401</xdr:rowOff>
    </xdr:from>
    <xdr:to>
      <xdr:col>102</xdr:col>
      <xdr:colOff>165100</xdr:colOff>
      <xdr:row>108</xdr:row>
      <xdr:rowOff>139001</xdr:rowOff>
    </xdr:to>
    <xdr:sp macro="" textlink="">
      <xdr:nvSpPr>
        <xdr:cNvPr id="648" name="楕円 647"/>
        <xdr:cNvSpPr/>
      </xdr:nvSpPr>
      <xdr:spPr>
        <a:xfrm>
          <a:off x="19494500" y="1855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86297</xdr:rowOff>
    </xdr:from>
    <xdr:to>
      <xdr:col>107</xdr:col>
      <xdr:colOff>50800</xdr:colOff>
      <xdr:row>108</xdr:row>
      <xdr:rowOff>88201</xdr:rowOff>
    </xdr:to>
    <xdr:cxnSp macro="">
      <xdr:nvCxnSpPr>
        <xdr:cNvPr id="649" name="直線コネクタ 648"/>
        <xdr:cNvCxnSpPr/>
      </xdr:nvCxnSpPr>
      <xdr:spPr>
        <a:xfrm flipV="1">
          <a:off x="19545300" y="18602897"/>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40069</xdr:rowOff>
    </xdr:from>
    <xdr:to>
      <xdr:col>98</xdr:col>
      <xdr:colOff>38100</xdr:colOff>
      <xdr:row>108</xdr:row>
      <xdr:rowOff>141669</xdr:rowOff>
    </xdr:to>
    <xdr:sp macro="" textlink="">
      <xdr:nvSpPr>
        <xdr:cNvPr id="650" name="楕円 649"/>
        <xdr:cNvSpPr/>
      </xdr:nvSpPr>
      <xdr:spPr>
        <a:xfrm>
          <a:off x="18605500" y="1855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88201</xdr:rowOff>
    </xdr:from>
    <xdr:to>
      <xdr:col>102</xdr:col>
      <xdr:colOff>114300</xdr:colOff>
      <xdr:row>108</xdr:row>
      <xdr:rowOff>90869</xdr:rowOff>
    </xdr:to>
    <xdr:cxnSp macro="">
      <xdr:nvCxnSpPr>
        <xdr:cNvPr id="651" name="直線コネクタ 650"/>
        <xdr:cNvCxnSpPr/>
      </xdr:nvCxnSpPr>
      <xdr:spPr>
        <a:xfrm flipV="1">
          <a:off x="18656300" y="18604801"/>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55897</xdr:rowOff>
    </xdr:from>
    <xdr:ext cx="469744" cy="259045"/>
    <xdr:sp macro="" textlink="">
      <xdr:nvSpPr>
        <xdr:cNvPr id="652" name="n_1aveValue【公民館】&#10;一人当たり面積"/>
        <xdr:cNvSpPr txBox="1"/>
      </xdr:nvSpPr>
      <xdr:spPr>
        <a:xfrm>
          <a:off x="210757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62565</xdr:rowOff>
    </xdr:from>
    <xdr:ext cx="469744" cy="259045"/>
    <xdr:sp macro="" textlink="">
      <xdr:nvSpPr>
        <xdr:cNvPr id="653" name="n_2aveValue【公民館】&#10;一人当たり面積"/>
        <xdr:cNvSpPr txBox="1"/>
      </xdr:nvSpPr>
      <xdr:spPr>
        <a:xfrm>
          <a:off x="20199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128858</xdr:rowOff>
    </xdr:from>
    <xdr:ext cx="469744" cy="259045"/>
    <xdr:sp macro="" textlink="">
      <xdr:nvSpPr>
        <xdr:cNvPr id="654" name="n_3aveValue【公民館】&#10;一人当たり面積"/>
        <xdr:cNvSpPr txBox="1"/>
      </xdr:nvSpPr>
      <xdr:spPr>
        <a:xfrm>
          <a:off x="19310427" y="1830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135907</xdr:rowOff>
    </xdr:from>
    <xdr:ext cx="469744" cy="259045"/>
    <xdr:sp macro="" textlink="">
      <xdr:nvSpPr>
        <xdr:cNvPr id="655" name="n_4aveValue【公民館】&#10;一人当たり面積"/>
        <xdr:cNvSpPr txBox="1"/>
      </xdr:nvSpPr>
      <xdr:spPr>
        <a:xfrm>
          <a:off x="18421427" y="1830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126128</xdr:rowOff>
    </xdr:from>
    <xdr:ext cx="469744" cy="259045"/>
    <xdr:sp macro="" textlink="">
      <xdr:nvSpPr>
        <xdr:cNvPr id="656" name="n_1mainValue【公民館】&#10;一人当たり面積"/>
        <xdr:cNvSpPr txBox="1"/>
      </xdr:nvSpPr>
      <xdr:spPr>
        <a:xfrm>
          <a:off x="21075727" y="1864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128224</xdr:rowOff>
    </xdr:from>
    <xdr:ext cx="469744" cy="259045"/>
    <xdr:sp macro="" textlink="">
      <xdr:nvSpPr>
        <xdr:cNvPr id="657" name="n_2mainValue【公民館】&#10;一人当たり面積"/>
        <xdr:cNvSpPr txBox="1"/>
      </xdr:nvSpPr>
      <xdr:spPr>
        <a:xfrm>
          <a:off x="20199427" y="1864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130128</xdr:rowOff>
    </xdr:from>
    <xdr:ext cx="469744" cy="259045"/>
    <xdr:sp macro="" textlink="">
      <xdr:nvSpPr>
        <xdr:cNvPr id="658" name="n_3mainValue【公民館】&#10;一人当たり面積"/>
        <xdr:cNvSpPr txBox="1"/>
      </xdr:nvSpPr>
      <xdr:spPr>
        <a:xfrm>
          <a:off x="19310427" y="18646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132796</xdr:rowOff>
    </xdr:from>
    <xdr:ext cx="469744" cy="259045"/>
    <xdr:sp macro="" textlink="">
      <xdr:nvSpPr>
        <xdr:cNvPr id="659" name="n_4mainValue【公民館】&#10;一人当たり面積"/>
        <xdr:cNvSpPr txBox="1"/>
      </xdr:nvSpPr>
      <xdr:spPr>
        <a:xfrm>
          <a:off x="18421427" y="1864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当町の減価償却率は、全体的に類似団体と同水準の状況にあるが、</a:t>
          </a:r>
          <a:r>
            <a:rPr kumimoji="1" lang="ja-JP" altLang="ja-JP" sz="1100">
              <a:solidFill>
                <a:schemeClr val="dk1"/>
              </a:solidFill>
              <a:effectLst/>
              <a:latin typeface="+mn-lt"/>
              <a:ea typeface="+mn-ea"/>
              <a:cs typeface="+mn-cs"/>
            </a:rPr>
            <a:t>特に有形固定資産減価償却率が高い施設は学校施設であり</a:t>
          </a:r>
          <a:r>
            <a:rPr kumimoji="1" lang="ja-JP" altLang="en-US" sz="1100">
              <a:solidFill>
                <a:schemeClr val="dk1"/>
              </a:solidFill>
              <a:effectLst/>
              <a:latin typeface="+mn-lt"/>
              <a:ea typeface="+mn-ea"/>
              <a:cs typeface="+mn-cs"/>
            </a:rPr>
            <a:t>、次いで公営住宅も高い状況にある。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学校施設については、中学校が特に高く、個別施設計画に基づき建替え・機能移転等の方針検討を実施することとしている。</a:t>
          </a:r>
          <a:endParaRPr lang="ja-JP" altLang="ja-JP" sz="1400">
            <a:effectLst/>
          </a:endParaRPr>
        </a:p>
        <a:p>
          <a:pPr algn="l"/>
          <a:r>
            <a:rPr kumimoji="1" lang="ja-JP" altLang="ja-JP" sz="1100">
              <a:solidFill>
                <a:schemeClr val="dk1"/>
              </a:solidFill>
              <a:effectLst/>
              <a:latin typeface="+mn-lt"/>
              <a:ea typeface="+mn-ea"/>
              <a:cs typeface="+mn-cs"/>
            </a:rPr>
            <a:t>公営住宅については、令和３年度において高齢者居住施設を新築したことにより。指標の改善が見られた。</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4,774
4,706
163.29
5,062,892
4,927,842
125,981
3,033,088
5,671,261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130628</xdr:rowOff>
    </xdr:to>
    <xdr:cxnSp macro="">
      <xdr:nvCxnSpPr>
        <xdr:cNvPr id="74" name="直線コネクタ 73"/>
        <xdr:cNvCxnSpPr/>
      </xdr:nvCxnSpPr>
      <xdr:spPr>
        <a:xfrm flipV="1">
          <a:off x="4634865" y="9694273"/>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77" name="【体育館・プール】&#10;有形固定資産減価償却率最大値テキスト"/>
        <xdr:cNvSpPr txBox="1"/>
      </xdr:nvSpPr>
      <xdr:spPr>
        <a:xfrm>
          <a:off x="4673600" y="946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78" name="直線コネクタ 77"/>
        <xdr:cNvCxnSpPr/>
      </xdr:nvCxnSpPr>
      <xdr:spPr>
        <a:xfrm>
          <a:off x="4546600" y="969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4371</xdr:rowOff>
    </xdr:from>
    <xdr:ext cx="405111" cy="259045"/>
    <xdr:sp macro="" textlink="">
      <xdr:nvSpPr>
        <xdr:cNvPr id="79" name="【体育館・プール】&#10;有形固定資産減価償却率平均値テキスト"/>
        <xdr:cNvSpPr txBox="1"/>
      </xdr:nvSpPr>
      <xdr:spPr>
        <a:xfrm>
          <a:off x="4673600" y="1046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25944</xdr:rowOff>
    </xdr:from>
    <xdr:to>
      <xdr:col>24</xdr:col>
      <xdr:colOff>114300</xdr:colOff>
      <xdr:row>61</xdr:row>
      <xdr:rowOff>127544</xdr:rowOff>
    </xdr:to>
    <xdr:sp macro="" textlink="">
      <xdr:nvSpPr>
        <xdr:cNvPr id="80" name="フローチャート: 判断 79"/>
        <xdr:cNvSpPr/>
      </xdr:nvSpPr>
      <xdr:spPr>
        <a:xfrm>
          <a:off x="45847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81" name="フローチャート: 判断 80"/>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4717</xdr:rowOff>
    </xdr:from>
    <xdr:to>
      <xdr:col>15</xdr:col>
      <xdr:colOff>101600</xdr:colOff>
      <xdr:row>60</xdr:row>
      <xdr:rowOff>106317</xdr:rowOff>
    </xdr:to>
    <xdr:sp macro="" textlink="">
      <xdr:nvSpPr>
        <xdr:cNvPr id="82" name="フローチャート: 判断 81"/>
        <xdr:cNvSpPr/>
      </xdr:nvSpPr>
      <xdr:spPr>
        <a:xfrm>
          <a:off x="2857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83" name="フローチャート: 判断 82"/>
        <xdr:cNvSpPr/>
      </xdr:nvSpPr>
      <xdr:spPr>
        <a:xfrm>
          <a:off x="1968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84" name="フローチャート: 判断 83"/>
        <xdr:cNvSpPr/>
      </xdr:nvSpPr>
      <xdr:spPr>
        <a:xfrm>
          <a:off x="1079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66766</xdr:rowOff>
    </xdr:from>
    <xdr:to>
      <xdr:col>24</xdr:col>
      <xdr:colOff>114300</xdr:colOff>
      <xdr:row>58</xdr:row>
      <xdr:rowOff>168366</xdr:rowOff>
    </xdr:to>
    <xdr:sp macro="" textlink="">
      <xdr:nvSpPr>
        <xdr:cNvPr id="90" name="楕円 89"/>
        <xdr:cNvSpPr/>
      </xdr:nvSpPr>
      <xdr:spPr>
        <a:xfrm>
          <a:off x="45847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89643</xdr:rowOff>
    </xdr:from>
    <xdr:ext cx="405111" cy="259045"/>
    <xdr:sp macro="" textlink="">
      <xdr:nvSpPr>
        <xdr:cNvPr id="91" name="【体育館・プール】&#10;有形固定資産減価償却率該当値テキスト"/>
        <xdr:cNvSpPr txBox="1"/>
      </xdr:nvSpPr>
      <xdr:spPr>
        <a:xfrm>
          <a:off x="4673600" y="986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29210</xdr:rowOff>
    </xdr:from>
    <xdr:to>
      <xdr:col>20</xdr:col>
      <xdr:colOff>38100</xdr:colOff>
      <xdr:row>58</xdr:row>
      <xdr:rowOff>130810</xdr:rowOff>
    </xdr:to>
    <xdr:sp macro="" textlink="">
      <xdr:nvSpPr>
        <xdr:cNvPr id="92" name="楕円 91"/>
        <xdr:cNvSpPr/>
      </xdr:nvSpPr>
      <xdr:spPr>
        <a:xfrm>
          <a:off x="3746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80010</xdr:rowOff>
    </xdr:from>
    <xdr:to>
      <xdr:col>24</xdr:col>
      <xdr:colOff>63500</xdr:colOff>
      <xdr:row>58</xdr:row>
      <xdr:rowOff>117566</xdr:rowOff>
    </xdr:to>
    <xdr:cxnSp macro="">
      <xdr:nvCxnSpPr>
        <xdr:cNvPr id="93" name="直線コネクタ 92"/>
        <xdr:cNvCxnSpPr/>
      </xdr:nvCxnSpPr>
      <xdr:spPr>
        <a:xfrm>
          <a:off x="3797300" y="1002411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122283</xdr:rowOff>
    </xdr:from>
    <xdr:to>
      <xdr:col>15</xdr:col>
      <xdr:colOff>101600</xdr:colOff>
      <xdr:row>58</xdr:row>
      <xdr:rowOff>52433</xdr:rowOff>
    </xdr:to>
    <xdr:sp macro="" textlink="">
      <xdr:nvSpPr>
        <xdr:cNvPr id="94" name="楕円 93"/>
        <xdr:cNvSpPr/>
      </xdr:nvSpPr>
      <xdr:spPr>
        <a:xfrm>
          <a:off x="2857500" y="98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1633</xdr:rowOff>
    </xdr:from>
    <xdr:to>
      <xdr:col>19</xdr:col>
      <xdr:colOff>177800</xdr:colOff>
      <xdr:row>58</xdr:row>
      <xdr:rowOff>80010</xdr:rowOff>
    </xdr:to>
    <xdr:cxnSp macro="">
      <xdr:nvCxnSpPr>
        <xdr:cNvPr id="95" name="直線コネクタ 94"/>
        <xdr:cNvCxnSpPr/>
      </xdr:nvCxnSpPr>
      <xdr:spPr>
        <a:xfrm>
          <a:off x="2908300" y="994573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53703</xdr:rowOff>
    </xdr:from>
    <xdr:to>
      <xdr:col>10</xdr:col>
      <xdr:colOff>165100</xdr:colOff>
      <xdr:row>57</xdr:row>
      <xdr:rowOff>155303</xdr:rowOff>
    </xdr:to>
    <xdr:sp macro="" textlink="">
      <xdr:nvSpPr>
        <xdr:cNvPr id="96" name="楕円 95"/>
        <xdr:cNvSpPr/>
      </xdr:nvSpPr>
      <xdr:spPr>
        <a:xfrm>
          <a:off x="1968500" y="982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104503</xdr:rowOff>
    </xdr:from>
    <xdr:to>
      <xdr:col>15</xdr:col>
      <xdr:colOff>50800</xdr:colOff>
      <xdr:row>58</xdr:row>
      <xdr:rowOff>1633</xdr:rowOff>
    </xdr:to>
    <xdr:cxnSp macro="">
      <xdr:nvCxnSpPr>
        <xdr:cNvPr id="97" name="直線コネクタ 96"/>
        <xdr:cNvCxnSpPr/>
      </xdr:nvCxnSpPr>
      <xdr:spPr>
        <a:xfrm>
          <a:off x="2019300" y="987715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119017</xdr:rowOff>
    </xdr:from>
    <xdr:to>
      <xdr:col>6</xdr:col>
      <xdr:colOff>38100</xdr:colOff>
      <xdr:row>57</xdr:row>
      <xdr:rowOff>49167</xdr:rowOff>
    </xdr:to>
    <xdr:sp macro="" textlink="">
      <xdr:nvSpPr>
        <xdr:cNvPr id="98" name="楕円 97"/>
        <xdr:cNvSpPr/>
      </xdr:nvSpPr>
      <xdr:spPr>
        <a:xfrm>
          <a:off x="1079500" y="972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169817</xdr:rowOff>
    </xdr:from>
    <xdr:to>
      <xdr:col>10</xdr:col>
      <xdr:colOff>114300</xdr:colOff>
      <xdr:row>57</xdr:row>
      <xdr:rowOff>104503</xdr:rowOff>
    </xdr:to>
    <xdr:cxnSp macro="">
      <xdr:nvCxnSpPr>
        <xdr:cNvPr id="99" name="直線コネクタ 98"/>
        <xdr:cNvCxnSpPr/>
      </xdr:nvCxnSpPr>
      <xdr:spPr>
        <a:xfrm>
          <a:off x="1130300" y="9771017"/>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71318</xdr:rowOff>
    </xdr:from>
    <xdr:ext cx="405111" cy="259045"/>
    <xdr:sp macro="" textlink="">
      <xdr:nvSpPr>
        <xdr:cNvPr id="100" name="n_1aveValue【体育館・プール】&#10;有形固定資産減価償却率"/>
        <xdr:cNvSpPr txBox="1"/>
      </xdr:nvSpPr>
      <xdr:spPr>
        <a:xfrm>
          <a:off x="35820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97444</xdr:rowOff>
    </xdr:from>
    <xdr:ext cx="405111" cy="259045"/>
    <xdr:sp macro="" textlink="">
      <xdr:nvSpPr>
        <xdr:cNvPr id="101" name="n_2aveValue【体育館・プール】&#10;有形固定資産減価償却率"/>
        <xdr:cNvSpPr txBox="1"/>
      </xdr:nvSpPr>
      <xdr:spPr>
        <a:xfrm>
          <a:off x="2705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32130</xdr:rowOff>
    </xdr:from>
    <xdr:ext cx="405111" cy="259045"/>
    <xdr:sp macro="" textlink="">
      <xdr:nvSpPr>
        <xdr:cNvPr id="102" name="n_3aveValue【体育館・プール】&#10;有形固定資産減価償却率"/>
        <xdr:cNvSpPr txBox="1"/>
      </xdr:nvSpPr>
      <xdr:spPr>
        <a:xfrm>
          <a:off x="1816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151328</xdr:rowOff>
    </xdr:from>
    <xdr:ext cx="405111" cy="259045"/>
    <xdr:sp macro="" textlink="">
      <xdr:nvSpPr>
        <xdr:cNvPr id="103" name="n_4aveValue【体育館・プール】&#10;有形固定資産減価償却率"/>
        <xdr:cNvSpPr txBox="1"/>
      </xdr:nvSpPr>
      <xdr:spPr>
        <a:xfrm>
          <a:off x="927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147337</xdr:rowOff>
    </xdr:from>
    <xdr:ext cx="405111" cy="259045"/>
    <xdr:sp macro="" textlink="">
      <xdr:nvSpPr>
        <xdr:cNvPr id="104" name="n_1mainValue【体育館・プール】&#10;有形固定資産減価償却率"/>
        <xdr:cNvSpPr txBox="1"/>
      </xdr:nvSpPr>
      <xdr:spPr>
        <a:xfrm>
          <a:off x="35820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68960</xdr:rowOff>
    </xdr:from>
    <xdr:ext cx="405111" cy="259045"/>
    <xdr:sp macro="" textlink="">
      <xdr:nvSpPr>
        <xdr:cNvPr id="105" name="n_2mainValue【体育館・プール】&#10;有形固定資産減価償却率"/>
        <xdr:cNvSpPr txBox="1"/>
      </xdr:nvSpPr>
      <xdr:spPr>
        <a:xfrm>
          <a:off x="2705744" y="967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380</xdr:rowOff>
    </xdr:from>
    <xdr:ext cx="405111" cy="259045"/>
    <xdr:sp macro="" textlink="">
      <xdr:nvSpPr>
        <xdr:cNvPr id="106" name="n_3mainValue【体育館・プール】&#10;有形固定資産減価償却率"/>
        <xdr:cNvSpPr txBox="1"/>
      </xdr:nvSpPr>
      <xdr:spPr>
        <a:xfrm>
          <a:off x="1816744" y="960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65694</xdr:rowOff>
    </xdr:from>
    <xdr:ext cx="405111" cy="259045"/>
    <xdr:sp macro="" textlink="">
      <xdr:nvSpPr>
        <xdr:cNvPr id="107" name="n_4mainValue【体育館・プール】&#10;有形固定資産減価償却率"/>
        <xdr:cNvSpPr txBox="1"/>
      </xdr:nvSpPr>
      <xdr:spPr>
        <a:xfrm>
          <a:off x="927744" y="949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102108</xdr:rowOff>
    </xdr:from>
    <xdr:to>
      <xdr:col>54</xdr:col>
      <xdr:colOff>189865</xdr:colOff>
      <xdr:row>64</xdr:row>
      <xdr:rowOff>23622</xdr:rowOff>
    </xdr:to>
    <xdr:cxnSp macro="">
      <xdr:nvCxnSpPr>
        <xdr:cNvPr id="131" name="直線コネクタ 130"/>
        <xdr:cNvCxnSpPr/>
      </xdr:nvCxnSpPr>
      <xdr:spPr>
        <a:xfrm flipV="1">
          <a:off x="10476865" y="9703308"/>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27449</xdr:rowOff>
    </xdr:from>
    <xdr:ext cx="469744" cy="259045"/>
    <xdr:sp macro="" textlink="">
      <xdr:nvSpPr>
        <xdr:cNvPr id="132" name="【体育館・プール】&#10;一人当たり面積最小値テキスト"/>
        <xdr:cNvSpPr txBox="1"/>
      </xdr:nvSpPr>
      <xdr:spPr>
        <a:xfrm>
          <a:off x="10515600"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23622</xdr:rowOff>
    </xdr:from>
    <xdr:to>
      <xdr:col>55</xdr:col>
      <xdr:colOff>88900</xdr:colOff>
      <xdr:row>64</xdr:row>
      <xdr:rowOff>23622</xdr:rowOff>
    </xdr:to>
    <xdr:cxnSp macro="">
      <xdr:nvCxnSpPr>
        <xdr:cNvPr id="133" name="直線コネクタ 132"/>
        <xdr:cNvCxnSpPr/>
      </xdr:nvCxnSpPr>
      <xdr:spPr>
        <a:xfrm>
          <a:off x="10388600" y="1099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48785</xdr:rowOff>
    </xdr:from>
    <xdr:ext cx="469744" cy="259045"/>
    <xdr:sp macro="" textlink="">
      <xdr:nvSpPr>
        <xdr:cNvPr id="134" name="【体育館・プール】&#10;一人当たり面積最大値テキスト"/>
        <xdr:cNvSpPr txBox="1"/>
      </xdr:nvSpPr>
      <xdr:spPr>
        <a:xfrm>
          <a:off x="10515600" y="9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102108</xdr:rowOff>
    </xdr:from>
    <xdr:to>
      <xdr:col>55</xdr:col>
      <xdr:colOff>88900</xdr:colOff>
      <xdr:row>56</xdr:row>
      <xdr:rowOff>102108</xdr:rowOff>
    </xdr:to>
    <xdr:cxnSp macro="">
      <xdr:nvCxnSpPr>
        <xdr:cNvPr id="135" name="直線コネクタ 134"/>
        <xdr:cNvCxnSpPr/>
      </xdr:nvCxnSpPr>
      <xdr:spPr>
        <a:xfrm>
          <a:off x="10388600" y="970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140225</xdr:rowOff>
    </xdr:from>
    <xdr:ext cx="469744" cy="259045"/>
    <xdr:sp macro="" textlink="">
      <xdr:nvSpPr>
        <xdr:cNvPr id="136" name="【体育館・プール】&#10;一人当たり面積平均値テキスト"/>
        <xdr:cNvSpPr txBox="1"/>
      </xdr:nvSpPr>
      <xdr:spPr>
        <a:xfrm>
          <a:off x="10515600" y="1059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161798</xdr:rowOff>
    </xdr:from>
    <xdr:to>
      <xdr:col>55</xdr:col>
      <xdr:colOff>50800</xdr:colOff>
      <xdr:row>62</xdr:row>
      <xdr:rowOff>91948</xdr:rowOff>
    </xdr:to>
    <xdr:sp macro="" textlink="">
      <xdr:nvSpPr>
        <xdr:cNvPr id="137" name="フローチャート: 判断 136"/>
        <xdr:cNvSpPr/>
      </xdr:nvSpPr>
      <xdr:spPr>
        <a:xfrm>
          <a:off x="104267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xdr:rowOff>
    </xdr:from>
    <xdr:to>
      <xdr:col>50</xdr:col>
      <xdr:colOff>165100</xdr:colOff>
      <xdr:row>62</xdr:row>
      <xdr:rowOff>110617</xdr:rowOff>
    </xdr:to>
    <xdr:sp macro="" textlink="">
      <xdr:nvSpPr>
        <xdr:cNvPr id="138" name="フローチャート: 判断 137"/>
        <xdr:cNvSpPr/>
      </xdr:nvSpPr>
      <xdr:spPr>
        <a:xfrm>
          <a:off x="9588500" y="1063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157988</xdr:rowOff>
    </xdr:from>
    <xdr:to>
      <xdr:col>46</xdr:col>
      <xdr:colOff>38100</xdr:colOff>
      <xdr:row>62</xdr:row>
      <xdr:rowOff>88138</xdr:rowOff>
    </xdr:to>
    <xdr:sp macro="" textlink="">
      <xdr:nvSpPr>
        <xdr:cNvPr id="139" name="フローチャート: 判断 138"/>
        <xdr:cNvSpPr/>
      </xdr:nvSpPr>
      <xdr:spPr>
        <a:xfrm>
          <a:off x="8699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148463</xdr:rowOff>
    </xdr:from>
    <xdr:to>
      <xdr:col>41</xdr:col>
      <xdr:colOff>101600</xdr:colOff>
      <xdr:row>63</xdr:row>
      <xdr:rowOff>78613</xdr:rowOff>
    </xdr:to>
    <xdr:sp macro="" textlink="">
      <xdr:nvSpPr>
        <xdr:cNvPr id="140" name="フローチャート: 判断 139"/>
        <xdr:cNvSpPr/>
      </xdr:nvSpPr>
      <xdr:spPr>
        <a:xfrm>
          <a:off x="7810500" y="1077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161417</xdr:rowOff>
    </xdr:from>
    <xdr:to>
      <xdr:col>36</xdr:col>
      <xdr:colOff>165100</xdr:colOff>
      <xdr:row>63</xdr:row>
      <xdr:rowOff>91567</xdr:rowOff>
    </xdr:to>
    <xdr:sp macro="" textlink="">
      <xdr:nvSpPr>
        <xdr:cNvPr id="141" name="フローチャート: 判断 140"/>
        <xdr:cNvSpPr/>
      </xdr:nvSpPr>
      <xdr:spPr>
        <a:xfrm>
          <a:off x="6921500" y="1079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91313</xdr:rowOff>
    </xdr:from>
    <xdr:to>
      <xdr:col>55</xdr:col>
      <xdr:colOff>50800</xdr:colOff>
      <xdr:row>61</xdr:row>
      <xdr:rowOff>21463</xdr:rowOff>
    </xdr:to>
    <xdr:sp macro="" textlink="">
      <xdr:nvSpPr>
        <xdr:cNvPr id="147" name="楕円 146"/>
        <xdr:cNvSpPr/>
      </xdr:nvSpPr>
      <xdr:spPr>
        <a:xfrm>
          <a:off x="10426700" y="1037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114190</xdr:rowOff>
    </xdr:from>
    <xdr:ext cx="469744" cy="259045"/>
    <xdr:sp macro="" textlink="">
      <xdr:nvSpPr>
        <xdr:cNvPr id="148" name="【体育館・プール】&#10;一人当たり面積該当値テキスト"/>
        <xdr:cNvSpPr txBox="1"/>
      </xdr:nvSpPr>
      <xdr:spPr>
        <a:xfrm>
          <a:off x="10515600" y="1022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103124</xdr:rowOff>
    </xdr:from>
    <xdr:to>
      <xdr:col>50</xdr:col>
      <xdr:colOff>165100</xdr:colOff>
      <xdr:row>61</xdr:row>
      <xdr:rowOff>33274</xdr:rowOff>
    </xdr:to>
    <xdr:sp macro="" textlink="">
      <xdr:nvSpPr>
        <xdr:cNvPr id="149" name="楕円 148"/>
        <xdr:cNvSpPr/>
      </xdr:nvSpPr>
      <xdr:spPr>
        <a:xfrm>
          <a:off x="9588500" y="1039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142113</xdr:rowOff>
    </xdr:from>
    <xdr:to>
      <xdr:col>55</xdr:col>
      <xdr:colOff>0</xdr:colOff>
      <xdr:row>60</xdr:row>
      <xdr:rowOff>153924</xdr:rowOff>
    </xdr:to>
    <xdr:cxnSp macro="">
      <xdr:nvCxnSpPr>
        <xdr:cNvPr id="150" name="直線コネクタ 149"/>
        <xdr:cNvCxnSpPr/>
      </xdr:nvCxnSpPr>
      <xdr:spPr>
        <a:xfrm flipV="1">
          <a:off x="9639300" y="10429113"/>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69215</xdr:rowOff>
    </xdr:from>
    <xdr:to>
      <xdr:col>46</xdr:col>
      <xdr:colOff>38100</xdr:colOff>
      <xdr:row>61</xdr:row>
      <xdr:rowOff>170815</xdr:rowOff>
    </xdr:to>
    <xdr:sp macro="" textlink="">
      <xdr:nvSpPr>
        <xdr:cNvPr id="151" name="楕円 150"/>
        <xdr:cNvSpPr/>
      </xdr:nvSpPr>
      <xdr:spPr>
        <a:xfrm>
          <a:off x="8699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153924</xdr:rowOff>
    </xdr:from>
    <xdr:to>
      <xdr:col>50</xdr:col>
      <xdr:colOff>114300</xdr:colOff>
      <xdr:row>61</xdr:row>
      <xdr:rowOff>120015</xdr:rowOff>
    </xdr:to>
    <xdr:cxnSp macro="">
      <xdr:nvCxnSpPr>
        <xdr:cNvPr id="152" name="直線コネクタ 151"/>
        <xdr:cNvCxnSpPr/>
      </xdr:nvCxnSpPr>
      <xdr:spPr>
        <a:xfrm flipV="1">
          <a:off x="8750300" y="10440924"/>
          <a:ext cx="889000" cy="1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82550</xdr:rowOff>
    </xdr:from>
    <xdr:to>
      <xdr:col>41</xdr:col>
      <xdr:colOff>101600</xdr:colOff>
      <xdr:row>62</xdr:row>
      <xdr:rowOff>12700</xdr:rowOff>
    </xdr:to>
    <xdr:sp macro="" textlink="">
      <xdr:nvSpPr>
        <xdr:cNvPr id="153" name="楕円 152"/>
        <xdr:cNvSpPr/>
      </xdr:nvSpPr>
      <xdr:spPr>
        <a:xfrm>
          <a:off x="7810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120015</xdr:rowOff>
    </xdr:from>
    <xdr:to>
      <xdr:col>45</xdr:col>
      <xdr:colOff>177800</xdr:colOff>
      <xdr:row>61</xdr:row>
      <xdr:rowOff>133350</xdr:rowOff>
    </xdr:to>
    <xdr:cxnSp macro="">
      <xdr:nvCxnSpPr>
        <xdr:cNvPr id="154" name="直線コネクタ 153"/>
        <xdr:cNvCxnSpPr/>
      </xdr:nvCxnSpPr>
      <xdr:spPr>
        <a:xfrm flipV="1">
          <a:off x="7861300" y="105784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29972</xdr:rowOff>
    </xdr:from>
    <xdr:to>
      <xdr:col>36</xdr:col>
      <xdr:colOff>165100</xdr:colOff>
      <xdr:row>61</xdr:row>
      <xdr:rowOff>131572</xdr:rowOff>
    </xdr:to>
    <xdr:sp macro="" textlink="">
      <xdr:nvSpPr>
        <xdr:cNvPr id="155" name="楕円 154"/>
        <xdr:cNvSpPr/>
      </xdr:nvSpPr>
      <xdr:spPr>
        <a:xfrm>
          <a:off x="69215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80772</xdr:rowOff>
    </xdr:from>
    <xdr:to>
      <xdr:col>41</xdr:col>
      <xdr:colOff>50800</xdr:colOff>
      <xdr:row>61</xdr:row>
      <xdr:rowOff>133350</xdr:rowOff>
    </xdr:to>
    <xdr:cxnSp macro="">
      <xdr:nvCxnSpPr>
        <xdr:cNvPr id="156" name="直線コネクタ 155"/>
        <xdr:cNvCxnSpPr/>
      </xdr:nvCxnSpPr>
      <xdr:spPr>
        <a:xfrm>
          <a:off x="6972300" y="1053922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101744</xdr:rowOff>
    </xdr:from>
    <xdr:ext cx="469744" cy="259045"/>
    <xdr:sp macro="" textlink="">
      <xdr:nvSpPr>
        <xdr:cNvPr id="157" name="n_1aveValue【体育館・プール】&#10;一人当たり面積"/>
        <xdr:cNvSpPr txBox="1"/>
      </xdr:nvSpPr>
      <xdr:spPr>
        <a:xfrm>
          <a:off x="9391727" y="1073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79265</xdr:rowOff>
    </xdr:from>
    <xdr:ext cx="469744" cy="259045"/>
    <xdr:sp macro="" textlink="">
      <xdr:nvSpPr>
        <xdr:cNvPr id="158" name="n_2aveValue【体育館・プール】&#10;一人当たり面積"/>
        <xdr:cNvSpPr txBox="1"/>
      </xdr:nvSpPr>
      <xdr:spPr>
        <a:xfrm>
          <a:off x="8515427" y="107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69740</xdr:rowOff>
    </xdr:from>
    <xdr:ext cx="469744" cy="259045"/>
    <xdr:sp macro="" textlink="">
      <xdr:nvSpPr>
        <xdr:cNvPr id="159" name="n_3aveValue【体育館・プール】&#10;一人当たり面積"/>
        <xdr:cNvSpPr txBox="1"/>
      </xdr:nvSpPr>
      <xdr:spPr>
        <a:xfrm>
          <a:off x="7626427" y="1087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82694</xdr:rowOff>
    </xdr:from>
    <xdr:ext cx="469744" cy="259045"/>
    <xdr:sp macro="" textlink="">
      <xdr:nvSpPr>
        <xdr:cNvPr id="160" name="n_4aveValue【体育館・プール】&#10;一人当たり面積"/>
        <xdr:cNvSpPr txBox="1"/>
      </xdr:nvSpPr>
      <xdr:spPr>
        <a:xfrm>
          <a:off x="6737427" y="1088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49801</xdr:rowOff>
    </xdr:from>
    <xdr:ext cx="469744" cy="259045"/>
    <xdr:sp macro="" textlink="">
      <xdr:nvSpPr>
        <xdr:cNvPr id="161" name="n_1mainValue【体育館・プール】&#10;一人当たり面積"/>
        <xdr:cNvSpPr txBox="1"/>
      </xdr:nvSpPr>
      <xdr:spPr>
        <a:xfrm>
          <a:off x="9391727" y="1016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15892</xdr:rowOff>
    </xdr:from>
    <xdr:ext cx="469744" cy="259045"/>
    <xdr:sp macro="" textlink="">
      <xdr:nvSpPr>
        <xdr:cNvPr id="162" name="n_2mainValue【体育館・プール】&#10;一人当たり面積"/>
        <xdr:cNvSpPr txBox="1"/>
      </xdr:nvSpPr>
      <xdr:spPr>
        <a:xfrm>
          <a:off x="8515427" y="103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29227</xdr:rowOff>
    </xdr:from>
    <xdr:ext cx="469744" cy="259045"/>
    <xdr:sp macro="" textlink="">
      <xdr:nvSpPr>
        <xdr:cNvPr id="163" name="n_3mainValue【体育館・プール】&#10;一人当たり面積"/>
        <xdr:cNvSpPr txBox="1"/>
      </xdr:nvSpPr>
      <xdr:spPr>
        <a:xfrm>
          <a:off x="7626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148099</xdr:rowOff>
    </xdr:from>
    <xdr:ext cx="469744" cy="259045"/>
    <xdr:sp macro="" textlink="">
      <xdr:nvSpPr>
        <xdr:cNvPr id="164" name="n_4mainValue【体育館・プール】&#10;一人当たり面積"/>
        <xdr:cNvSpPr txBox="1"/>
      </xdr:nvSpPr>
      <xdr:spPr>
        <a:xfrm>
          <a:off x="6737427" y="1026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36195</xdr:rowOff>
    </xdr:from>
    <xdr:to>
      <xdr:col>24</xdr:col>
      <xdr:colOff>62865</xdr:colOff>
      <xdr:row>86</xdr:row>
      <xdr:rowOff>114300</xdr:rowOff>
    </xdr:to>
    <xdr:cxnSp macro="">
      <xdr:nvCxnSpPr>
        <xdr:cNvPr id="189" name="直線コネクタ 188"/>
        <xdr:cNvCxnSpPr/>
      </xdr:nvCxnSpPr>
      <xdr:spPr>
        <a:xfrm flipV="1">
          <a:off x="4634865"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154322</xdr:rowOff>
    </xdr:from>
    <xdr:ext cx="405111" cy="259045"/>
    <xdr:sp macro="" textlink="">
      <xdr:nvSpPr>
        <xdr:cNvPr id="192" name="【福祉施設】&#10;有形固定資産減価償却率最大値テキスト"/>
        <xdr:cNvSpPr txBox="1"/>
      </xdr:nvSpPr>
      <xdr:spPr>
        <a:xfrm>
          <a:off x="4673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36195</xdr:rowOff>
    </xdr:from>
    <xdr:to>
      <xdr:col>24</xdr:col>
      <xdr:colOff>152400</xdr:colOff>
      <xdr:row>77</xdr:row>
      <xdr:rowOff>36195</xdr:rowOff>
    </xdr:to>
    <xdr:cxnSp macro="">
      <xdr:nvCxnSpPr>
        <xdr:cNvPr id="193" name="直線コネクタ 192"/>
        <xdr:cNvCxnSpPr/>
      </xdr:nvCxnSpPr>
      <xdr:spPr>
        <a:xfrm>
          <a:off x="4546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139082</xdr:rowOff>
    </xdr:from>
    <xdr:ext cx="405111" cy="259045"/>
    <xdr:sp macro="" textlink="">
      <xdr:nvSpPr>
        <xdr:cNvPr id="194" name="【福祉施設】&#10;有形固定資産減価償却率平均値テキスト"/>
        <xdr:cNvSpPr txBox="1"/>
      </xdr:nvSpPr>
      <xdr:spPr>
        <a:xfrm>
          <a:off x="4673600" y="13855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160655</xdr:rowOff>
    </xdr:from>
    <xdr:to>
      <xdr:col>24</xdr:col>
      <xdr:colOff>114300</xdr:colOff>
      <xdr:row>81</xdr:row>
      <xdr:rowOff>90805</xdr:rowOff>
    </xdr:to>
    <xdr:sp macro="" textlink="">
      <xdr:nvSpPr>
        <xdr:cNvPr id="195" name="フローチャート: 判断 194"/>
        <xdr:cNvSpPr/>
      </xdr:nvSpPr>
      <xdr:spPr>
        <a:xfrm>
          <a:off x="45847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120650</xdr:rowOff>
    </xdr:from>
    <xdr:to>
      <xdr:col>20</xdr:col>
      <xdr:colOff>38100</xdr:colOff>
      <xdr:row>81</xdr:row>
      <xdr:rowOff>50800</xdr:rowOff>
    </xdr:to>
    <xdr:sp macro="" textlink="">
      <xdr:nvSpPr>
        <xdr:cNvPr id="196" name="フローチャート: 判断 195"/>
        <xdr:cNvSpPr/>
      </xdr:nvSpPr>
      <xdr:spPr>
        <a:xfrm>
          <a:off x="3746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164464</xdr:rowOff>
    </xdr:from>
    <xdr:to>
      <xdr:col>15</xdr:col>
      <xdr:colOff>101600</xdr:colOff>
      <xdr:row>81</xdr:row>
      <xdr:rowOff>94614</xdr:rowOff>
    </xdr:to>
    <xdr:sp macro="" textlink="">
      <xdr:nvSpPr>
        <xdr:cNvPr id="197" name="フローチャート: 判断 196"/>
        <xdr:cNvSpPr/>
      </xdr:nvSpPr>
      <xdr:spPr>
        <a:xfrm>
          <a:off x="2857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133986</xdr:rowOff>
    </xdr:from>
    <xdr:to>
      <xdr:col>10</xdr:col>
      <xdr:colOff>165100</xdr:colOff>
      <xdr:row>82</xdr:row>
      <xdr:rowOff>64136</xdr:rowOff>
    </xdr:to>
    <xdr:sp macro="" textlink="">
      <xdr:nvSpPr>
        <xdr:cNvPr id="198" name="フローチャート: 判断 197"/>
        <xdr:cNvSpPr/>
      </xdr:nvSpPr>
      <xdr:spPr>
        <a:xfrm>
          <a:off x="1968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61595</xdr:rowOff>
    </xdr:from>
    <xdr:to>
      <xdr:col>6</xdr:col>
      <xdr:colOff>38100</xdr:colOff>
      <xdr:row>81</xdr:row>
      <xdr:rowOff>163195</xdr:rowOff>
    </xdr:to>
    <xdr:sp macro="" textlink="">
      <xdr:nvSpPr>
        <xdr:cNvPr id="199" name="フローチャート: 判断 198"/>
        <xdr:cNvSpPr/>
      </xdr:nvSpPr>
      <xdr:spPr>
        <a:xfrm>
          <a:off x="1079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65405</xdr:rowOff>
    </xdr:from>
    <xdr:to>
      <xdr:col>24</xdr:col>
      <xdr:colOff>114300</xdr:colOff>
      <xdr:row>78</xdr:row>
      <xdr:rowOff>167005</xdr:rowOff>
    </xdr:to>
    <xdr:sp macro="" textlink="">
      <xdr:nvSpPr>
        <xdr:cNvPr id="205" name="楕円 204"/>
        <xdr:cNvSpPr/>
      </xdr:nvSpPr>
      <xdr:spPr>
        <a:xfrm>
          <a:off x="458470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88282</xdr:rowOff>
    </xdr:from>
    <xdr:ext cx="405111" cy="259045"/>
    <xdr:sp macro="" textlink="">
      <xdr:nvSpPr>
        <xdr:cNvPr id="206" name="【福祉施設】&#10;有形固定資産減価償却率該当値テキスト"/>
        <xdr:cNvSpPr txBox="1"/>
      </xdr:nvSpPr>
      <xdr:spPr>
        <a:xfrm>
          <a:off x="4673600" y="1328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158750</xdr:rowOff>
    </xdr:from>
    <xdr:to>
      <xdr:col>20</xdr:col>
      <xdr:colOff>38100</xdr:colOff>
      <xdr:row>78</xdr:row>
      <xdr:rowOff>88900</xdr:rowOff>
    </xdr:to>
    <xdr:sp macro="" textlink="">
      <xdr:nvSpPr>
        <xdr:cNvPr id="207" name="楕円 206"/>
        <xdr:cNvSpPr/>
      </xdr:nvSpPr>
      <xdr:spPr>
        <a:xfrm>
          <a:off x="3746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38100</xdr:rowOff>
    </xdr:from>
    <xdr:to>
      <xdr:col>24</xdr:col>
      <xdr:colOff>63500</xdr:colOff>
      <xdr:row>78</xdr:row>
      <xdr:rowOff>116205</xdr:rowOff>
    </xdr:to>
    <xdr:cxnSp macro="">
      <xdr:nvCxnSpPr>
        <xdr:cNvPr id="208" name="直線コネクタ 207"/>
        <xdr:cNvCxnSpPr/>
      </xdr:nvCxnSpPr>
      <xdr:spPr>
        <a:xfrm>
          <a:off x="3797300" y="1341120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29211</xdr:rowOff>
    </xdr:from>
    <xdr:to>
      <xdr:col>15</xdr:col>
      <xdr:colOff>101600</xdr:colOff>
      <xdr:row>79</xdr:row>
      <xdr:rowOff>130811</xdr:rowOff>
    </xdr:to>
    <xdr:sp macro="" textlink="">
      <xdr:nvSpPr>
        <xdr:cNvPr id="209" name="楕円 208"/>
        <xdr:cNvSpPr/>
      </xdr:nvSpPr>
      <xdr:spPr>
        <a:xfrm>
          <a:off x="2857500" y="135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38100</xdr:rowOff>
    </xdr:from>
    <xdr:to>
      <xdr:col>19</xdr:col>
      <xdr:colOff>177800</xdr:colOff>
      <xdr:row>79</xdr:row>
      <xdr:rowOff>80011</xdr:rowOff>
    </xdr:to>
    <xdr:cxnSp macro="">
      <xdr:nvCxnSpPr>
        <xdr:cNvPr id="210" name="直線コネクタ 209"/>
        <xdr:cNvCxnSpPr/>
      </xdr:nvCxnSpPr>
      <xdr:spPr>
        <a:xfrm flipV="1">
          <a:off x="2908300" y="13411200"/>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69214</xdr:rowOff>
    </xdr:from>
    <xdr:to>
      <xdr:col>10</xdr:col>
      <xdr:colOff>165100</xdr:colOff>
      <xdr:row>83</xdr:row>
      <xdr:rowOff>170814</xdr:rowOff>
    </xdr:to>
    <xdr:sp macro="" textlink="">
      <xdr:nvSpPr>
        <xdr:cNvPr id="211" name="楕円 210"/>
        <xdr:cNvSpPr/>
      </xdr:nvSpPr>
      <xdr:spPr>
        <a:xfrm>
          <a:off x="1968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80011</xdr:rowOff>
    </xdr:from>
    <xdr:to>
      <xdr:col>15</xdr:col>
      <xdr:colOff>50800</xdr:colOff>
      <xdr:row>83</xdr:row>
      <xdr:rowOff>120014</xdr:rowOff>
    </xdr:to>
    <xdr:cxnSp macro="">
      <xdr:nvCxnSpPr>
        <xdr:cNvPr id="212" name="直線コネクタ 211"/>
        <xdr:cNvCxnSpPr/>
      </xdr:nvCxnSpPr>
      <xdr:spPr>
        <a:xfrm flipV="1">
          <a:off x="2019300" y="13624561"/>
          <a:ext cx="889000" cy="72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107314</xdr:rowOff>
    </xdr:from>
    <xdr:to>
      <xdr:col>6</xdr:col>
      <xdr:colOff>38100</xdr:colOff>
      <xdr:row>84</xdr:row>
      <xdr:rowOff>37464</xdr:rowOff>
    </xdr:to>
    <xdr:sp macro="" textlink="">
      <xdr:nvSpPr>
        <xdr:cNvPr id="213" name="楕円 212"/>
        <xdr:cNvSpPr/>
      </xdr:nvSpPr>
      <xdr:spPr>
        <a:xfrm>
          <a:off x="1079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120014</xdr:rowOff>
    </xdr:from>
    <xdr:to>
      <xdr:col>10</xdr:col>
      <xdr:colOff>114300</xdr:colOff>
      <xdr:row>83</xdr:row>
      <xdr:rowOff>158114</xdr:rowOff>
    </xdr:to>
    <xdr:cxnSp macro="">
      <xdr:nvCxnSpPr>
        <xdr:cNvPr id="214" name="直線コネクタ 213"/>
        <xdr:cNvCxnSpPr/>
      </xdr:nvCxnSpPr>
      <xdr:spPr>
        <a:xfrm flipV="1">
          <a:off x="1130300" y="143503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41927</xdr:rowOff>
    </xdr:from>
    <xdr:ext cx="405111" cy="259045"/>
    <xdr:sp macro="" textlink="">
      <xdr:nvSpPr>
        <xdr:cNvPr id="215" name="n_1aveValue【福祉施設】&#10;有形固定資産減価償却率"/>
        <xdr:cNvSpPr txBox="1"/>
      </xdr:nvSpPr>
      <xdr:spPr>
        <a:xfrm>
          <a:off x="358204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85741</xdr:rowOff>
    </xdr:from>
    <xdr:ext cx="405111" cy="259045"/>
    <xdr:sp macro="" textlink="">
      <xdr:nvSpPr>
        <xdr:cNvPr id="216" name="n_2aveValue【福祉施設】&#10;有形固定資産減価償却率"/>
        <xdr:cNvSpPr txBox="1"/>
      </xdr:nvSpPr>
      <xdr:spPr>
        <a:xfrm>
          <a:off x="2705744" y="1397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80663</xdr:rowOff>
    </xdr:from>
    <xdr:ext cx="405111" cy="259045"/>
    <xdr:sp macro="" textlink="">
      <xdr:nvSpPr>
        <xdr:cNvPr id="217" name="n_3aveValue【福祉施設】&#10;有形固定資産減価償却率"/>
        <xdr:cNvSpPr txBox="1"/>
      </xdr:nvSpPr>
      <xdr:spPr>
        <a:xfrm>
          <a:off x="1816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8272</xdr:rowOff>
    </xdr:from>
    <xdr:ext cx="405111" cy="259045"/>
    <xdr:sp macro="" textlink="">
      <xdr:nvSpPr>
        <xdr:cNvPr id="218" name="n_4aveValue【福祉施設】&#10;有形固定資産減価償却率"/>
        <xdr:cNvSpPr txBox="1"/>
      </xdr:nvSpPr>
      <xdr:spPr>
        <a:xfrm>
          <a:off x="927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105427</xdr:rowOff>
    </xdr:from>
    <xdr:ext cx="405111" cy="259045"/>
    <xdr:sp macro="" textlink="">
      <xdr:nvSpPr>
        <xdr:cNvPr id="219" name="n_1mainValue【福祉施設】&#10;有形固定資産減価償却率"/>
        <xdr:cNvSpPr txBox="1"/>
      </xdr:nvSpPr>
      <xdr:spPr>
        <a:xfrm>
          <a:off x="3582044" y="1313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147338</xdr:rowOff>
    </xdr:from>
    <xdr:ext cx="405111" cy="259045"/>
    <xdr:sp macro="" textlink="">
      <xdr:nvSpPr>
        <xdr:cNvPr id="220" name="n_2mainValue【福祉施設】&#10;有形固定資産減価償却率"/>
        <xdr:cNvSpPr txBox="1"/>
      </xdr:nvSpPr>
      <xdr:spPr>
        <a:xfrm>
          <a:off x="2705744" y="1334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161941</xdr:rowOff>
    </xdr:from>
    <xdr:ext cx="405111" cy="259045"/>
    <xdr:sp macro="" textlink="">
      <xdr:nvSpPr>
        <xdr:cNvPr id="221" name="n_3mainValue【福祉施設】&#10;有形固定資産減価償却率"/>
        <xdr:cNvSpPr txBox="1"/>
      </xdr:nvSpPr>
      <xdr:spPr>
        <a:xfrm>
          <a:off x="1816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28591</xdr:rowOff>
    </xdr:from>
    <xdr:ext cx="405111" cy="259045"/>
    <xdr:sp macro="" textlink="">
      <xdr:nvSpPr>
        <xdr:cNvPr id="222" name="n_4mainValue【福祉施設】&#10;有形固定資産減価償却率"/>
        <xdr:cNvSpPr txBox="1"/>
      </xdr:nvSpPr>
      <xdr:spPr>
        <a:xfrm>
          <a:off x="927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3" name="直線コネクタ 2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4" name="テキスト ボックス 2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5" name="直線コネクタ 2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6" name="テキスト ボックス 2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7" name="直線コネクタ 2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8" name="テキスト ボックス 2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9" name="直線コネクタ 2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0" name="テキスト ボックス 2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37872</xdr:rowOff>
    </xdr:from>
    <xdr:to>
      <xdr:col>54</xdr:col>
      <xdr:colOff>189865</xdr:colOff>
      <xdr:row>86</xdr:row>
      <xdr:rowOff>24842</xdr:rowOff>
    </xdr:to>
    <xdr:cxnSp macro="">
      <xdr:nvCxnSpPr>
        <xdr:cNvPr id="244" name="直線コネクタ 243"/>
        <xdr:cNvCxnSpPr/>
      </xdr:nvCxnSpPr>
      <xdr:spPr>
        <a:xfrm flipV="1">
          <a:off x="10476865" y="13582422"/>
          <a:ext cx="0" cy="1187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28669</xdr:rowOff>
    </xdr:from>
    <xdr:ext cx="469744" cy="259045"/>
    <xdr:sp macro="" textlink="">
      <xdr:nvSpPr>
        <xdr:cNvPr id="245" name="【福祉施設】&#10;一人当たり面積最小値テキスト"/>
        <xdr:cNvSpPr txBox="1"/>
      </xdr:nvSpPr>
      <xdr:spPr>
        <a:xfrm>
          <a:off x="10515600" y="1477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24842</xdr:rowOff>
    </xdr:from>
    <xdr:to>
      <xdr:col>55</xdr:col>
      <xdr:colOff>88900</xdr:colOff>
      <xdr:row>86</xdr:row>
      <xdr:rowOff>24842</xdr:rowOff>
    </xdr:to>
    <xdr:cxnSp macro="">
      <xdr:nvCxnSpPr>
        <xdr:cNvPr id="246" name="直線コネクタ 245"/>
        <xdr:cNvCxnSpPr/>
      </xdr:nvCxnSpPr>
      <xdr:spPr>
        <a:xfrm>
          <a:off x="10388600" y="1476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155999</xdr:rowOff>
    </xdr:from>
    <xdr:ext cx="469744" cy="259045"/>
    <xdr:sp macro="" textlink="">
      <xdr:nvSpPr>
        <xdr:cNvPr id="247" name="【福祉施設】&#10;一人当たり面積最大値テキスト"/>
        <xdr:cNvSpPr txBox="1"/>
      </xdr:nvSpPr>
      <xdr:spPr>
        <a:xfrm>
          <a:off x="10515600" y="1335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37872</xdr:rowOff>
    </xdr:from>
    <xdr:to>
      <xdr:col>55</xdr:col>
      <xdr:colOff>88900</xdr:colOff>
      <xdr:row>79</xdr:row>
      <xdr:rowOff>37872</xdr:rowOff>
    </xdr:to>
    <xdr:cxnSp macro="">
      <xdr:nvCxnSpPr>
        <xdr:cNvPr id="248" name="直線コネクタ 247"/>
        <xdr:cNvCxnSpPr/>
      </xdr:nvCxnSpPr>
      <xdr:spPr>
        <a:xfrm>
          <a:off x="10388600" y="1358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163796</xdr:rowOff>
    </xdr:from>
    <xdr:ext cx="469744" cy="259045"/>
    <xdr:sp macro="" textlink="">
      <xdr:nvSpPr>
        <xdr:cNvPr id="249" name="【福祉施設】&#10;一人当たり面積平均値テキスト"/>
        <xdr:cNvSpPr txBox="1"/>
      </xdr:nvSpPr>
      <xdr:spPr>
        <a:xfrm>
          <a:off x="10515600" y="14394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140919</xdr:rowOff>
    </xdr:from>
    <xdr:to>
      <xdr:col>55</xdr:col>
      <xdr:colOff>50800</xdr:colOff>
      <xdr:row>85</xdr:row>
      <xdr:rowOff>71069</xdr:rowOff>
    </xdr:to>
    <xdr:sp macro="" textlink="">
      <xdr:nvSpPr>
        <xdr:cNvPr id="250" name="フローチャート: 判断 249"/>
        <xdr:cNvSpPr/>
      </xdr:nvSpPr>
      <xdr:spPr>
        <a:xfrm>
          <a:off x="10426700" y="1454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140463</xdr:rowOff>
    </xdr:from>
    <xdr:to>
      <xdr:col>50</xdr:col>
      <xdr:colOff>165100</xdr:colOff>
      <xdr:row>85</xdr:row>
      <xdr:rowOff>70613</xdr:rowOff>
    </xdr:to>
    <xdr:sp macro="" textlink="">
      <xdr:nvSpPr>
        <xdr:cNvPr id="251" name="フローチャート: 判断 250"/>
        <xdr:cNvSpPr/>
      </xdr:nvSpPr>
      <xdr:spPr>
        <a:xfrm>
          <a:off x="9588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140691</xdr:rowOff>
    </xdr:from>
    <xdr:to>
      <xdr:col>46</xdr:col>
      <xdr:colOff>38100</xdr:colOff>
      <xdr:row>85</xdr:row>
      <xdr:rowOff>70841</xdr:rowOff>
    </xdr:to>
    <xdr:sp macro="" textlink="">
      <xdr:nvSpPr>
        <xdr:cNvPr id="252" name="フローチャート: 判断 251"/>
        <xdr:cNvSpPr/>
      </xdr:nvSpPr>
      <xdr:spPr>
        <a:xfrm>
          <a:off x="8699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65252</xdr:rowOff>
    </xdr:from>
    <xdr:to>
      <xdr:col>41</xdr:col>
      <xdr:colOff>101600</xdr:colOff>
      <xdr:row>85</xdr:row>
      <xdr:rowOff>166852</xdr:rowOff>
    </xdr:to>
    <xdr:sp macro="" textlink="">
      <xdr:nvSpPr>
        <xdr:cNvPr id="253" name="フローチャート: 判断 252"/>
        <xdr:cNvSpPr/>
      </xdr:nvSpPr>
      <xdr:spPr>
        <a:xfrm>
          <a:off x="7810500" y="1463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70968</xdr:rowOff>
    </xdr:from>
    <xdr:to>
      <xdr:col>36</xdr:col>
      <xdr:colOff>165100</xdr:colOff>
      <xdr:row>86</xdr:row>
      <xdr:rowOff>1118</xdr:rowOff>
    </xdr:to>
    <xdr:sp macro="" textlink="">
      <xdr:nvSpPr>
        <xdr:cNvPr id="254" name="フローチャート: 判断 253"/>
        <xdr:cNvSpPr/>
      </xdr:nvSpPr>
      <xdr:spPr>
        <a:xfrm>
          <a:off x="6921500" y="1464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50164</xdr:rowOff>
    </xdr:from>
    <xdr:to>
      <xdr:col>55</xdr:col>
      <xdr:colOff>50800</xdr:colOff>
      <xdr:row>85</xdr:row>
      <xdr:rowOff>151764</xdr:rowOff>
    </xdr:to>
    <xdr:sp macro="" textlink="">
      <xdr:nvSpPr>
        <xdr:cNvPr id="260" name="楕円 259"/>
        <xdr:cNvSpPr/>
      </xdr:nvSpPr>
      <xdr:spPr>
        <a:xfrm>
          <a:off x="10426700" y="146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136541</xdr:rowOff>
    </xdr:from>
    <xdr:ext cx="469744" cy="259045"/>
    <xdr:sp macro="" textlink="">
      <xdr:nvSpPr>
        <xdr:cNvPr id="261" name="【福祉施設】&#10;一人当たり面積該当値テキスト"/>
        <xdr:cNvSpPr txBox="1"/>
      </xdr:nvSpPr>
      <xdr:spPr>
        <a:xfrm>
          <a:off x="10515600" y="1453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52451</xdr:rowOff>
    </xdr:from>
    <xdr:to>
      <xdr:col>50</xdr:col>
      <xdr:colOff>165100</xdr:colOff>
      <xdr:row>85</xdr:row>
      <xdr:rowOff>154051</xdr:rowOff>
    </xdr:to>
    <xdr:sp macro="" textlink="">
      <xdr:nvSpPr>
        <xdr:cNvPr id="262" name="楕円 261"/>
        <xdr:cNvSpPr/>
      </xdr:nvSpPr>
      <xdr:spPr>
        <a:xfrm>
          <a:off x="9588500" y="1462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100964</xdr:rowOff>
    </xdr:from>
    <xdr:to>
      <xdr:col>55</xdr:col>
      <xdr:colOff>0</xdr:colOff>
      <xdr:row>85</xdr:row>
      <xdr:rowOff>103251</xdr:rowOff>
    </xdr:to>
    <xdr:cxnSp macro="">
      <xdr:nvCxnSpPr>
        <xdr:cNvPr id="263" name="直線コネクタ 262"/>
        <xdr:cNvCxnSpPr/>
      </xdr:nvCxnSpPr>
      <xdr:spPr>
        <a:xfrm flipV="1">
          <a:off x="9639300" y="14674214"/>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110744</xdr:rowOff>
    </xdr:from>
    <xdr:to>
      <xdr:col>46</xdr:col>
      <xdr:colOff>38100</xdr:colOff>
      <xdr:row>85</xdr:row>
      <xdr:rowOff>40894</xdr:rowOff>
    </xdr:to>
    <xdr:sp macro="" textlink="">
      <xdr:nvSpPr>
        <xdr:cNvPr id="264" name="楕円 263"/>
        <xdr:cNvSpPr/>
      </xdr:nvSpPr>
      <xdr:spPr>
        <a:xfrm>
          <a:off x="8699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161544</xdr:rowOff>
    </xdr:from>
    <xdr:to>
      <xdr:col>50</xdr:col>
      <xdr:colOff>114300</xdr:colOff>
      <xdr:row>85</xdr:row>
      <xdr:rowOff>103251</xdr:rowOff>
    </xdr:to>
    <xdr:cxnSp macro="">
      <xdr:nvCxnSpPr>
        <xdr:cNvPr id="265" name="直線コネクタ 264"/>
        <xdr:cNvCxnSpPr/>
      </xdr:nvCxnSpPr>
      <xdr:spPr>
        <a:xfrm>
          <a:off x="8750300" y="14563344"/>
          <a:ext cx="8890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108458</xdr:rowOff>
    </xdr:from>
    <xdr:to>
      <xdr:col>41</xdr:col>
      <xdr:colOff>101600</xdr:colOff>
      <xdr:row>85</xdr:row>
      <xdr:rowOff>38608</xdr:rowOff>
    </xdr:to>
    <xdr:sp macro="" textlink="">
      <xdr:nvSpPr>
        <xdr:cNvPr id="266" name="楕円 265"/>
        <xdr:cNvSpPr/>
      </xdr:nvSpPr>
      <xdr:spPr>
        <a:xfrm>
          <a:off x="7810500" y="1451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159258</xdr:rowOff>
    </xdr:from>
    <xdr:to>
      <xdr:col>45</xdr:col>
      <xdr:colOff>177800</xdr:colOff>
      <xdr:row>84</xdr:row>
      <xdr:rowOff>161544</xdr:rowOff>
    </xdr:to>
    <xdr:cxnSp macro="">
      <xdr:nvCxnSpPr>
        <xdr:cNvPr id="267" name="直線コネクタ 266"/>
        <xdr:cNvCxnSpPr/>
      </xdr:nvCxnSpPr>
      <xdr:spPr>
        <a:xfrm>
          <a:off x="7861300" y="145610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113945</xdr:rowOff>
    </xdr:from>
    <xdr:to>
      <xdr:col>36</xdr:col>
      <xdr:colOff>165100</xdr:colOff>
      <xdr:row>85</xdr:row>
      <xdr:rowOff>44095</xdr:rowOff>
    </xdr:to>
    <xdr:sp macro="" textlink="">
      <xdr:nvSpPr>
        <xdr:cNvPr id="268" name="楕円 267"/>
        <xdr:cNvSpPr/>
      </xdr:nvSpPr>
      <xdr:spPr>
        <a:xfrm>
          <a:off x="6921500" y="145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159258</xdr:rowOff>
    </xdr:from>
    <xdr:to>
      <xdr:col>41</xdr:col>
      <xdr:colOff>50800</xdr:colOff>
      <xdr:row>84</xdr:row>
      <xdr:rowOff>164745</xdr:rowOff>
    </xdr:to>
    <xdr:cxnSp macro="">
      <xdr:nvCxnSpPr>
        <xdr:cNvPr id="269" name="直線コネクタ 268"/>
        <xdr:cNvCxnSpPr/>
      </xdr:nvCxnSpPr>
      <xdr:spPr>
        <a:xfrm flipV="1">
          <a:off x="6972300" y="14561058"/>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87140</xdr:rowOff>
    </xdr:from>
    <xdr:ext cx="469744" cy="259045"/>
    <xdr:sp macro="" textlink="">
      <xdr:nvSpPr>
        <xdr:cNvPr id="270" name="n_1aveValue【福祉施設】&#10;一人当たり面積"/>
        <xdr:cNvSpPr txBox="1"/>
      </xdr:nvSpPr>
      <xdr:spPr>
        <a:xfrm>
          <a:off x="93917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61968</xdr:rowOff>
    </xdr:from>
    <xdr:ext cx="469744" cy="259045"/>
    <xdr:sp macro="" textlink="">
      <xdr:nvSpPr>
        <xdr:cNvPr id="271" name="n_2aveValue【福祉施設】&#10;一人当たり面積"/>
        <xdr:cNvSpPr txBox="1"/>
      </xdr:nvSpPr>
      <xdr:spPr>
        <a:xfrm>
          <a:off x="8515427" y="1463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157979</xdr:rowOff>
    </xdr:from>
    <xdr:ext cx="469744" cy="259045"/>
    <xdr:sp macro="" textlink="">
      <xdr:nvSpPr>
        <xdr:cNvPr id="272" name="n_3aveValue【福祉施設】&#10;一人当たり面積"/>
        <xdr:cNvSpPr txBox="1"/>
      </xdr:nvSpPr>
      <xdr:spPr>
        <a:xfrm>
          <a:off x="7626427" y="1473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163695</xdr:rowOff>
    </xdr:from>
    <xdr:ext cx="469744" cy="259045"/>
    <xdr:sp macro="" textlink="">
      <xdr:nvSpPr>
        <xdr:cNvPr id="273" name="n_4aveValue【福祉施設】&#10;一人当たり面積"/>
        <xdr:cNvSpPr txBox="1"/>
      </xdr:nvSpPr>
      <xdr:spPr>
        <a:xfrm>
          <a:off x="6737427" y="147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145178</xdr:rowOff>
    </xdr:from>
    <xdr:ext cx="469744" cy="259045"/>
    <xdr:sp macro="" textlink="">
      <xdr:nvSpPr>
        <xdr:cNvPr id="274" name="n_1mainValue【福祉施設】&#10;一人当たり面積"/>
        <xdr:cNvSpPr txBox="1"/>
      </xdr:nvSpPr>
      <xdr:spPr>
        <a:xfrm>
          <a:off x="9391727" y="1471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57421</xdr:rowOff>
    </xdr:from>
    <xdr:ext cx="469744" cy="259045"/>
    <xdr:sp macro="" textlink="">
      <xdr:nvSpPr>
        <xdr:cNvPr id="275" name="n_2mainValue【福祉施設】&#10;一人当たり面積"/>
        <xdr:cNvSpPr txBox="1"/>
      </xdr:nvSpPr>
      <xdr:spPr>
        <a:xfrm>
          <a:off x="8515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55135</xdr:rowOff>
    </xdr:from>
    <xdr:ext cx="469744" cy="259045"/>
    <xdr:sp macro="" textlink="">
      <xdr:nvSpPr>
        <xdr:cNvPr id="276" name="n_3mainValue【福祉施設】&#10;一人当たり面積"/>
        <xdr:cNvSpPr txBox="1"/>
      </xdr:nvSpPr>
      <xdr:spPr>
        <a:xfrm>
          <a:off x="7626427" y="1428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60622</xdr:rowOff>
    </xdr:from>
    <xdr:ext cx="469744" cy="259045"/>
    <xdr:sp macro="" textlink="">
      <xdr:nvSpPr>
        <xdr:cNvPr id="277" name="n_4mainValue【福祉施設】&#10;一人当たり面積"/>
        <xdr:cNvSpPr txBox="1"/>
      </xdr:nvSpPr>
      <xdr:spPr>
        <a:xfrm>
          <a:off x="6737427" y="1429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2" name="正方形/長方形 3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3" name="正方形/長方形 30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4" name="正方形/長方形 30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5" name="正方形/長方形 30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6" name="正方形/長方形 30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7" name="正方形/長方形 30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8" name="正方形/長方形 30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9" name="正方形/長方形 30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0" name="正方形/長方形 3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1" name="正方形/長方形 3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2" name="正方形/長方形 3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3" name="正方形/長方形 3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4" name="正方形/長方形 3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5" name="正方形/長方形 3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6" name="正方形/長方形 3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7" name="正方形/長方形 31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8" name="正方形/長方形 3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9" name="正方形/長方形 3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0" name="正方形/長方形 3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1" name="正方形/長方形 3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2" name="正方形/長方形 3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3" name="正方形/長方形 3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4" name="正方形/長方形 3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5" name="正方形/長方形 32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6" name="正方形/長方形 3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7" name="正方形/長方形 3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8" name="正方形/長方形 3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9" name="正方形/長方形 3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0" name="正方形/長方形 3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1" name="正方形/長方形 3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2" name="正方形/長方形 3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3" name="正方形/長方形 3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4" name="テキスト ボックス 3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5" name="直線コネクタ 3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6" name="テキスト ボックス 3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37" name="直線コネクタ 3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38" name="テキスト ボックス 3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39" name="直線コネクタ 3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40" name="テキスト ボックス 3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41" name="直線コネクタ 3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2" name="テキスト ボックス 3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3" name="直線コネクタ 3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4" name="テキスト ボックス 3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5" name="直線コネクタ 3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346" name="テキスト ボックス 345"/>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7" name="直線コネクタ 3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349" name="直線コネクタ 348"/>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350"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351" name="直線コネクタ 350"/>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352"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353" name="直線コネクタ 35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20338</xdr:rowOff>
    </xdr:from>
    <xdr:ext cx="405111" cy="259045"/>
    <xdr:sp macro="" textlink="">
      <xdr:nvSpPr>
        <xdr:cNvPr id="354" name="【消防施設】&#10;有形固定資産減価償却率平均値テキスト"/>
        <xdr:cNvSpPr txBox="1"/>
      </xdr:nvSpPr>
      <xdr:spPr>
        <a:xfrm>
          <a:off x="16357600" y="14079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41911</xdr:rowOff>
    </xdr:from>
    <xdr:to>
      <xdr:col>85</xdr:col>
      <xdr:colOff>177800</xdr:colOff>
      <xdr:row>82</xdr:row>
      <xdr:rowOff>143511</xdr:rowOff>
    </xdr:to>
    <xdr:sp macro="" textlink="">
      <xdr:nvSpPr>
        <xdr:cNvPr id="355" name="フローチャート: 判断 354"/>
        <xdr:cNvSpPr/>
      </xdr:nvSpPr>
      <xdr:spPr>
        <a:xfrm>
          <a:off x="16268700" y="141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20320</xdr:rowOff>
    </xdr:from>
    <xdr:to>
      <xdr:col>81</xdr:col>
      <xdr:colOff>101600</xdr:colOff>
      <xdr:row>82</xdr:row>
      <xdr:rowOff>121920</xdr:rowOff>
    </xdr:to>
    <xdr:sp macro="" textlink="">
      <xdr:nvSpPr>
        <xdr:cNvPr id="356" name="フローチャート: 判断 355"/>
        <xdr:cNvSpPr/>
      </xdr:nvSpPr>
      <xdr:spPr>
        <a:xfrm>
          <a:off x="15430500" y="1407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162561</xdr:rowOff>
    </xdr:from>
    <xdr:to>
      <xdr:col>76</xdr:col>
      <xdr:colOff>165100</xdr:colOff>
      <xdr:row>82</xdr:row>
      <xdr:rowOff>92711</xdr:rowOff>
    </xdr:to>
    <xdr:sp macro="" textlink="">
      <xdr:nvSpPr>
        <xdr:cNvPr id="357" name="フローチャート: 判断 356"/>
        <xdr:cNvSpPr/>
      </xdr:nvSpPr>
      <xdr:spPr>
        <a:xfrm>
          <a:off x="14541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76200</xdr:rowOff>
    </xdr:from>
    <xdr:to>
      <xdr:col>72</xdr:col>
      <xdr:colOff>38100</xdr:colOff>
      <xdr:row>83</xdr:row>
      <xdr:rowOff>6350</xdr:rowOff>
    </xdr:to>
    <xdr:sp macro="" textlink="">
      <xdr:nvSpPr>
        <xdr:cNvPr id="358" name="フローチャート: 判断 357"/>
        <xdr:cNvSpPr/>
      </xdr:nvSpPr>
      <xdr:spPr>
        <a:xfrm>
          <a:off x="13652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166370</xdr:rowOff>
    </xdr:from>
    <xdr:to>
      <xdr:col>67</xdr:col>
      <xdr:colOff>101600</xdr:colOff>
      <xdr:row>82</xdr:row>
      <xdr:rowOff>96520</xdr:rowOff>
    </xdr:to>
    <xdr:sp macro="" textlink="">
      <xdr:nvSpPr>
        <xdr:cNvPr id="359" name="フローチャート: 判断 358"/>
        <xdr:cNvSpPr/>
      </xdr:nvSpPr>
      <xdr:spPr>
        <a:xfrm>
          <a:off x="12763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0" name="テキスト ボックス 3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1" name="テキスト ボックス 3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2" name="テキスト ボックス 3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3" name="テキスト ボックス 3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4" name="テキスト ボックス 3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163830</xdr:rowOff>
    </xdr:from>
    <xdr:to>
      <xdr:col>85</xdr:col>
      <xdr:colOff>177800</xdr:colOff>
      <xdr:row>82</xdr:row>
      <xdr:rowOff>93980</xdr:rowOff>
    </xdr:to>
    <xdr:sp macro="" textlink="">
      <xdr:nvSpPr>
        <xdr:cNvPr id="365" name="楕円 364"/>
        <xdr:cNvSpPr/>
      </xdr:nvSpPr>
      <xdr:spPr>
        <a:xfrm>
          <a:off x="16268700" y="1405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15257</xdr:rowOff>
    </xdr:from>
    <xdr:ext cx="405111" cy="259045"/>
    <xdr:sp macro="" textlink="">
      <xdr:nvSpPr>
        <xdr:cNvPr id="366" name="【消防施設】&#10;有形固定資産減価償却率該当値テキスト"/>
        <xdr:cNvSpPr txBox="1"/>
      </xdr:nvSpPr>
      <xdr:spPr>
        <a:xfrm>
          <a:off x="16357600" y="1390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127000</xdr:rowOff>
    </xdr:from>
    <xdr:to>
      <xdr:col>81</xdr:col>
      <xdr:colOff>101600</xdr:colOff>
      <xdr:row>82</xdr:row>
      <xdr:rowOff>57150</xdr:rowOff>
    </xdr:to>
    <xdr:sp macro="" textlink="">
      <xdr:nvSpPr>
        <xdr:cNvPr id="367" name="楕円 366"/>
        <xdr:cNvSpPr/>
      </xdr:nvSpPr>
      <xdr:spPr>
        <a:xfrm>
          <a:off x="15430500" y="1401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6350</xdr:rowOff>
    </xdr:from>
    <xdr:to>
      <xdr:col>85</xdr:col>
      <xdr:colOff>127000</xdr:colOff>
      <xdr:row>82</xdr:row>
      <xdr:rowOff>43180</xdr:rowOff>
    </xdr:to>
    <xdr:cxnSp macro="">
      <xdr:nvCxnSpPr>
        <xdr:cNvPr id="368" name="直線コネクタ 367"/>
        <xdr:cNvCxnSpPr/>
      </xdr:nvCxnSpPr>
      <xdr:spPr>
        <a:xfrm>
          <a:off x="15481300" y="14065250"/>
          <a:ext cx="8382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166370</xdr:rowOff>
    </xdr:from>
    <xdr:to>
      <xdr:col>76</xdr:col>
      <xdr:colOff>165100</xdr:colOff>
      <xdr:row>82</xdr:row>
      <xdr:rowOff>96520</xdr:rowOff>
    </xdr:to>
    <xdr:sp macro="" textlink="">
      <xdr:nvSpPr>
        <xdr:cNvPr id="369" name="楕円 368"/>
        <xdr:cNvSpPr/>
      </xdr:nvSpPr>
      <xdr:spPr>
        <a:xfrm>
          <a:off x="14541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6350</xdr:rowOff>
    </xdr:from>
    <xdr:to>
      <xdr:col>81</xdr:col>
      <xdr:colOff>50800</xdr:colOff>
      <xdr:row>82</xdr:row>
      <xdr:rowOff>45720</xdr:rowOff>
    </xdr:to>
    <xdr:cxnSp macro="">
      <xdr:nvCxnSpPr>
        <xdr:cNvPr id="370" name="直線コネクタ 369"/>
        <xdr:cNvCxnSpPr/>
      </xdr:nvCxnSpPr>
      <xdr:spPr>
        <a:xfrm flipV="1">
          <a:off x="14592300" y="1406525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135889</xdr:rowOff>
    </xdr:from>
    <xdr:to>
      <xdr:col>72</xdr:col>
      <xdr:colOff>38100</xdr:colOff>
      <xdr:row>82</xdr:row>
      <xdr:rowOff>66039</xdr:rowOff>
    </xdr:to>
    <xdr:sp macro="" textlink="">
      <xdr:nvSpPr>
        <xdr:cNvPr id="371" name="楕円 370"/>
        <xdr:cNvSpPr/>
      </xdr:nvSpPr>
      <xdr:spPr>
        <a:xfrm>
          <a:off x="13652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15239</xdr:rowOff>
    </xdr:from>
    <xdr:to>
      <xdr:col>76</xdr:col>
      <xdr:colOff>114300</xdr:colOff>
      <xdr:row>82</xdr:row>
      <xdr:rowOff>45720</xdr:rowOff>
    </xdr:to>
    <xdr:cxnSp macro="">
      <xdr:nvCxnSpPr>
        <xdr:cNvPr id="372" name="直線コネクタ 371"/>
        <xdr:cNvCxnSpPr/>
      </xdr:nvCxnSpPr>
      <xdr:spPr>
        <a:xfrm>
          <a:off x="13703300" y="140741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115570</xdr:rowOff>
    </xdr:from>
    <xdr:to>
      <xdr:col>67</xdr:col>
      <xdr:colOff>101600</xdr:colOff>
      <xdr:row>82</xdr:row>
      <xdr:rowOff>45720</xdr:rowOff>
    </xdr:to>
    <xdr:sp macro="" textlink="">
      <xdr:nvSpPr>
        <xdr:cNvPr id="373" name="楕円 372"/>
        <xdr:cNvSpPr/>
      </xdr:nvSpPr>
      <xdr:spPr>
        <a:xfrm>
          <a:off x="12763500" y="1400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166370</xdr:rowOff>
    </xdr:from>
    <xdr:to>
      <xdr:col>71</xdr:col>
      <xdr:colOff>177800</xdr:colOff>
      <xdr:row>82</xdr:row>
      <xdr:rowOff>15239</xdr:rowOff>
    </xdr:to>
    <xdr:cxnSp macro="">
      <xdr:nvCxnSpPr>
        <xdr:cNvPr id="374" name="直線コネクタ 373"/>
        <xdr:cNvCxnSpPr/>
      </xdr:nvCxnSpPr>
      <xdr:spPr>
        <a:xfrm>
          <a:off x="12814300" y="14053820"/>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113047</xdr:rowOff>
    </xdr:from>
    <xdr:ext cx="405111" cy="259045"/>
    <xdr:sp macro="" textlink="">
      <xdr:nvSpPr>
        <xdr:cNvPr id="375" name="n_1aveValue【消防施設】&#10;有形固定資産減価償却率"/>
        <xdr:cNvSpPr txBox="1"/>
      </xdr:nvSpPr>
      <xdr:spPr>
        <a:xfrm>
          <a:off x="15266044" y="1417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109238</xdr:rowOff>
    </xdr:from>
    <xdr:ext cx="405111" cy="259045"/>
    <xdr:sp macro="" textlink="">
      <xdr:nvSpPr>
        <xdr:cNvPr id="376" name="n_2aveValue【消防施設】&#10;有形固定資産減価償却率"/>
        <xdr:cNvSpPr txBox="1"/>
      </xdr:nvSpPr>
      <xdr:spPr>
        <a:xfrm>
          <a:off x="14389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168927</xdr:rowOff>
    </xdr:from>
    <xdr:ext cx="405111" cy="259045"/>
    <xdr:sp macro="" textlink="">
      <xdr:nvSpPr>
        <xdr:cNvPr id="377" name="n_3aveValue【消防施設】&#10;有形固定資産減価償却率"/>
        <xdr:cNvSpPr txBox="1"/>
      </xdr:nvSpPr>
      <xdr:spPr>
        <a:xfrm>
          <a:off x="13500744" y="1422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87647</xdr:rowOff>
    </xdr:from>
    <xdr:ext cx="405111" cy="259045"/>
    <xdr:sp macro="" textlink="">
      <xdr:nvSpPr>
        <xdr:cNvPr id="378" name="n_4aveValue【消防施設】&#10;有形固定資産減価償却率"/>
        <xdr:cNvSpPr txBox="1"/>
      </xdr:nvSpPr>
      <xdr:spPr>
        <a:xfrm>
          <a:off x="12611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73677</xdr:rowOff>
    </xdr:from>
    <xdr:ext cx="405111" cy="259045"/>
    <xdr:sp macro="" textlink="">
      <xdr:nvSpPr>
        <xdr:cNvPr id="379" name="n_1mainValue【消防施設】&#10;有形固定資産減価償却率"/>
        <xdr:cNvSpPr txBox="1"/>
      </xdr:nvSpPr>
      <xdr:spPr>
        <a:xfrm>
          <a:off x="15266044" y="1378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87647</xdr:rowOff>
    </xdr:from>
    <xdr:ext cx="405111" cy="259045"/>
    <xdr:sp macro="" textlink="">
      <xdr:nvSpPr>
        <xdr:cNvPr id="380" name="n_2mainValue【消防施設】&#10;有形固定資産減価償却率"/>
        <xdr:cNvSpPr txBox="1"/>
      </xdr:nvSpPr>
      <xdr:spPr>
        <a:xfrm>
          <a:off x="14389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82566</xdr:rowOff>
    </xdr:from>
    <xdr:ext cx="405111" cy="259045"/>
    <xdr:sp macro="" textlink="">
      <xdr:nvSpPr>
        <xdr:cNvPr id="381" name="n_3mainValue【消防施設】&#10;有形固定資産減価償却率"/>
        <xdr:cNvSpPr txBox="1"/>
      </xdr:nvSpPr>
      <xdr:spPr>
        <a:xfrm>
          <a:off x="13500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62247</xdr:rowOff>
    </xdr:from>
    <xdr:ext cx="405111" cy="259045"/>
    <xdr:sp macro="" textlink="">
      <xdr:nvSpPr>
        <xdr:cNvPr id="382" name="n_4mainValue【消防施設】&#10;有形固定資産減価償却率"/>
        <xdr:cNvSpPr txBox="1"/>
      </xdr:nvSpPr>
      <xdr:spPr>
        <a:xfrm>
          <a:off x="12611744" y="13778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3" name="正方形/長方形 3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4" name="正方形/長方形 3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5" name="正方形/長方形 3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6" name="正方形/長方形 3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7" name="正方形/長方形 3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8" name="正方形/長方形 3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89" name="正方形/長方形 3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0" name="正方形/長方形 3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1" name="テキスト ボックス 3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2" name="直線コネクタ 3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93" name="直線コネクタ 39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94" name="テキスト ボックス 39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395" name="直線コネクタ 39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396" name="テキスト ボックス 39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397" name="直線コネクタ 39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398" name="テキスト ボックス 39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399" name="直線コネクタ 39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00" name="テキスト ボックス 39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01" name="直線コネクタ 40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02" name="テキスト ボックス 40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03" name="直線コネクタ 40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04" name="テキスト ボックス 40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5" name="直線コネクタ 4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6" name="テキスト ボックス 4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121376</xdr:rowOff>
    </xdr:from>
    <xdr:to>
      <xdr:col>116</xdr:col>
      <xdr:colOff>62864</xdr:colOff>
      <xdr:row>86</xdr:row>
      <xdr:rowOff>136071</xdr:rowOff>
    </xdr:to>
    <xdr:cxnSp macro="">
      <xdr:nvCxnSpPr>
        <xdr:cNvPr id="408" name="直線コネクタ 407"/>
        <xdr:cNvCxnSpPr/>
      </xdr:nvCxnSpPr>
      <xdr:spPr>
        <a:xfrm flipV="1">
          <a:off x="22160864" y="13323026"/>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409" name="【消防施設】&#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410" name="直線コネクタ 409"/>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68053</xdr:rowOff>
    </xdr:from>
    <xdr:ext cx="469744" cy="259045"/>
    <xdr:sp macro="" textlink="">
      <xdr:nvSpPr>
        <xdr:cNvPr id="411" name="【消防施設】&#10;一人当たり面積最大値テキスト"/>
        <xdr:cNvSpPr txBox="1"/>
      </xdr:nvSpPr>
      <xdr:spPr>
        <a:xfrm>
          <a:off x="22199600" y="1309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121376</xdr:rowOff>
    </xdr:from>
    <xdr:to>
      <xdr:col>116</xdr:col>
      <xdr:colOff>152400</xdr:colOff>
      <xdr:row>77</xdr:row>
      <xdr:rowOff>121376</xdr:rowOff>
    </xdr:to>
    <xdr:cxnSp macro="">
      <xdr:nvCxnSpPr>
        <xdr:cNvPr id="412" name="直線コネクタ 411"/>
        <xdr:cNvCxnSpPr/>
      </xdr:nvCxnSpPr>
      <xdr:spPr>
        <a:xfrm>
          <a:off x="22072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54264</xdr:rowOff>
    </xdr:from>
    <xdr:ext cx="469744" cy="259045"/>
    <xdr:sp macro="" textlink="">
      <xdr:nvSpPr>
        <xdr:cNvPr id="413" name="【消防施設】&#10;一人当たり面積平均値テキスト"/>
        <xdr:cNvSpPr txBox="1"/>
      </xdr:nvSpPr>
      <xdr:spPr>
        <a:xfrm>
          <a:off x="22199600" y="142846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31387</xdr:rowOff>
    </xdr:from>
    <xdr:to>
      <xdr:col>116</xdr:col>
      <xdr:colOff>114300</xdr:colOff>
      <xdr:row>84</xdr:row>
      <xdr:rowOff>132987</xdr:rowOff>
    </xdr:to>
    <xdr:sp macro="" textlink="">
      <xdr:nvSpPr>
        <xdr:cNvPr id="414" name="フローチャート: 判断 413"/>
        <xdr:cNvSpPr/>
      </xdr:nvSpPr>
      <xdr:spPr>
        <a:xfrm>
          <a:off x="22110700" y="1443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26488</xdr:rowOff>
    </xdr:from>
    <xdr:to>
      <xdr:col>112</xdr:col>
      <xdr:colOff>38100</xdr:colOff>
      <xdr:row>84</xdr:row>
      <xdr:rowOff>128088</xdr:rowOff>
    </xdr:to>
    <xdr:sp macro="" textlink="">
      <xdr:nvSpPr>
        <xdr:cNvPr id="415" name="フローチャート: 判断 414"/>
        <xdr:cNvSpPr/>
      </xdr:nvSpPr>
      <xdr:spPr>
        <a:xfrm>
          <a:off x="21272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18324</xdr:rowOff>
    </xdr:from>
    <xdr:to>
      <xdr:col>107</xdr:col>
      <xdr:colOff>101600</xdr:colOff>
      <xdr:row>84</xdr:row>
      <xdr:rowOff>119924</xdr:rowOff>
    </xdr:to>
    <xdr:sp macro="" textlink="">
      <xdr:nvSpPr>
        <xdr:cNvPr id="416" name="フローチャート: 判断 415"/>
        <xdr:cNvSpPr/>
      </xdr:nvSpPr>
      <xdr:spPr>
        <a:xfrm>
          <a:off x="20383500" y="1442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88537</xdr:rowOff>
    </xdr:from>
    <xdr:to>
      <xdr:col>102</xdr:col>
      <xdr:colOff>165100</xdr:colOff>
      <xdr:row>85</xdr:row>
      <xdr:rowOff>18687</xdr:rowOff>
    </xdr:to>
    <xdr:sp macro="" textlink="">
      <xdr:nvSpPr>
        <xdr:cNvPr id="417" name="フローチャート: 判断 416"/>
        <xdr:cNvSpPr/>
      </xdr:nvSpPr>
      <xdr:spPr>
        <a:xfrm>
          <a:off x="19494500" y="1449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111398</xdr:rowOff>
    </xdr:from>
    <xdr:to>
      <xdr:col>98</xdr:col>
      <xdr:colOff>38100</xdr:colOff>
      <xdr:row>85</xdr:row>
      <xdr:rowOff>41548</xdr:rowOff>
    </xdr:to>
    <xdr:sp macro="" textlink="">
      <xdr:nvSpPr>
        <xdr:cNvPr id="418" name="フローチャート: 判断 417"/>
        <xdr:cNvSpPr/>
      </xdr:nvSpPr>
      <xdr:spPr>
        <a:xfrm>
          <a:off x="18605500" y="1451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9" name="テキスト ボックス 4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0" name="テキスト ボックス 4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1" name="テキスト ボックス 4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2" name="テキスト ボックス 4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3" name="テキスト ボックス 4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121194</xdr:rowOff>
    </xdr:from>
    <xdr:to>
      <xdr:col>116</xdr:col>
      <xdr:colOff>114300</xdr:colOff>
      <xdr:row>86</xdr:row>
      <xdr:rowOff>51344</xdr:rowOff>
    </xdr:to>
    <xdr:sp macro="" textlink="">
      <xdr:nvSpPr>
        <xdr:cNvPr id="424" name="楕円 423"/>
        <xdr:cNvSpPr/>
      </xdr:nvSpPr>
      <xdr:spPr>
        <a:xfrm>
          <a:off x="22110700" y="1469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99621</xdr:rowOff>
    </xdr:from>
    <xdr:ext cx="469744" cy="259045"/>
    <xdr:sp macro="" textlink="">
      <xdr:nvSpPr>
        <xdr:cNvPr id="425" name="【消防施設】&#10;一人当たり面積該当値テキスト"/>
        <xdr:cNvSpPr txBox="1"/>
      </xdr:nvSpPr>
      <xdr:spPr>
        <a:xfrm>
          <a:off x="22199600" y="1467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124461</xdr:rowOff>
    </xdr:from>
    <xdr:to>
      <xdr:col>112</xdr:col>
      <xdr:colOff>38100</xdr:colOff>
      <xdr:row>86</xdr:row>
      <xdr:rowOff>54611</xdr:rowOff>
    </xdr:to>
    <xdr:sp macro="" textlink="">
      <xdr:nvSpPr>
        <xdr:cNvPr id="426" name="楕円 425"/>
        <xdr:cNvSpPr/>
      </xdr:nvSpPr>
      <xdr:spPr>
        <a:xfrm>
          <a:off x="21272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544</xdr:rowOff>
    </xdr:from>
    <xdr:to>
      <xdr:col>116</xdr:col>
      <xdr:colOff>63500</xdr:colOff>
      <xdr:row>86</xdr:row>
      <xdr:rowOff>3811</xdr:rowOff>
    </xdr:to>
    <xdr:cxnSp macro="">
      <xdr:nvCxnSpPr>
        <xdr:cNvPr id="427" name="直線コネクタ 426"/>
        <xdr:cNvCxnSpPr/>
      </xdr:nvCxnSpPr>
      <xdr:spPr>
        <a:xfrm flipV="1">
          <a:off x="21323300" y="14745244"/>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155484</xdr:rowOff>
    </xdr:from>
    <xdr:to>
      <xdr:col>107</xdr:col>
      <xdr:colOff>101600</xdr:colOff>
      <xdr:row>85</xdr:row>
      <xdr:rowOff>85634</xdr:rowOff>
    </xdr:to>
    <xdr:sp macro="" textlink="">
      <xdr:nvSpPr>
        <xdr:cNvPr id="428" name="楕円 427"/>
        <xdr:cNvSpPr/>
      </xdr:nvSpPr>
      <xdr:spPr>
        <a:xfrm>
          <a:off x="20383500" y="145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34834</xdr:rowOff>
    </xdr:from>
    <xdr:to>
      <xdr:col>111</xdr:col>
      <xdr:colOff>177800</xdr:colOff>
      <xdr:row>86</xdr:row>
      <xdr:rowOff>3811</xdr:rowOff>
    </xdr:to>
    <xdr:cxnSp macro="">
      <xdr:nvCxnSpPr>
        <xdr:cNvPr id="429" name="直線コネクタ 428"/>
        <xdr:cNvCxnSpPr/>
      </xdr:nvCxnSpPr>
      <xdr:spPr>
        <a:xfrm>
          <a:off x="20434300" y="14608084"/>
          <a:ext cx="889000" cy="14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13426</xdr:rowOff>
    </xdr:from>
    <xdr:to>
      <xdr:col>102</xdr:col>
      <xdr:colOff>165100</xdr:colOff>
      <xdr:row>85</xdr:row>
      <xdr:rowOff>115026</xdr:rowOff>
    </xdr:to>
    <xdr:sp macro="" textlink="">
      <xdr:nvSpPr>
        <xdr:cNvPr id="430" name="楕円 429"/>
        <xdr:cNvSpPr/>
      </xdr:nvSpPr>
      <xdr:spPr>
        <a:xfrm>
          <a:off x="19494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34834</xdr:rowOff>
    </xdr:from>
    <xdr:to>
      <xdr:col>107</xdr:col>
      <xdr:colOff>50800</xdr:colOff>
      <xdr:row>85</xdr:row>
      <xdr:rowOff>64226</xdr:rowOff>
    </xdr:to>
    <xdr:cxnSp macro="">
      <xdr:nvCxnSpPr>
        <xdr:cNvPr id="431" name="直線コネクタ 430"/>
        <xdr:cNvCxnSpPr/>
      </xdr:nvCxnSpPr>
      <xdr:spPr>
        <a:xfrm flipV="1">
          <a:off x="19545300" y="146080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3629</xdr:rowOff>
    </xdr:from>
    <xdr:to>
      <xdr:col>98</xdr:col>
      <xdr:colOff>38100</xdr:colOff>
      <xdr:row>85</xdr:row>
      <xdr:rowOff>105229</xdr:rowOff>
    </xdr:to>
    <xdr:sp macro="" textlink="">
      <xdr:nvSpPr>
        <xdr:cNvPr id="432" name="楕円 431"/>
        <xdr:cNvSpPr/>
      </xdr:nvSpPr>
      <xdr:spPr>
        <a:xfrm>
          <a:off x="18605500" y="1457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54429</xdr:rowOff>
    </xdr:from>
    <xdr:to>
      <xdr:col>102</xdr:col>
      <xdr:colOff>114300</xdr:colOff>
      <xdr:row>85</xdr:row>
      <xdr:rowOff>64226</xdr:rowOff>
    </xdr:to>
    <xdr:cxnSp macro="">
      <xdr:nvCxnSpPr>
        <xdr:cNvPr id="433" name="直線コネクタ 432"/>
        <xdr:cNvCxnSpPr/>
      </xdr:nvCxnSpPr>
      <xdr:spPr>
        <a:xfrm>
          <a:off x="18656300" y="1462767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144615</xdr:rowOff>
    </xdr:from>
    <xdr:ext cx="469744" cy="259045"/>
    <xdr:sp macro="" textlink="">
      <xdr:nvSpPr>
        <xdr:cNvPr id="434" name="n_1aveValue【消防施設】&#10;一人当たり面積"/>
        <xdr:cNvSpPr txBox="1"/>
      </xdr:nvSpPr>
      <xdr:spPr>
        <a:xfrm>
          <a:off x="2107572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136451</xdr:rowOff>
    </xdr:from>
    <xdr:ext cx="469744" cy="259045"/>
    <xdr:sp macro="" textlink="">
      <xdr:nvSpPr>
        <xdr:cNvPr id="435" name="n_2aveValue【消防施設】&#10;一人当たり面積"/>
        <xdr:cNvSpPr txBox="1"/>
      </xdr:nvSpPr>
      <xdr:spPr>
        <a:xfrm>
          <a:off x="20199427" y="1419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35214</xdr:rowOff>
    </xdr:from>
    <xdr:ext cx="469744" cy="259045"/>
    <xdr:sp macro="" textlink="">
      <xdr:nvSpPr>
        <xdr:cNvPr id="436" name="n_3aveValue【消防施設】&#10;一人当たり面積"/>
        <xdr:cNvSpPr txBox="1"/>
      </xdr:nvSpPr>
      <xdr:spPr>
        <a:xfrm>
          <a:off x="19310427" y="142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58075</xdr:rowOff>
    </xdr:from>
    <xdr:ext cx="469744" cy="259045"/>
    <xdr:sp macro="" textlink="">
      <xdr:nvSpPr>
        <xdr:cNvPr id="437" name="n_4aveValue【消防施設】&#10;一人当たり面積"/>
        <xdr:cNvSpPr txBox="1"/>
      </xdr:nvSpPr>
      <xdr:spPr>
        <a:xfrm>
          <a:off x="18421427" y="1428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45738</xdr:rowOff>
    </xdr:from>
    <xdr:ext cx="469744" cy="259045"/>
    <xdr:sp macro="" textlink="">
      <xdr:nvSpPr>
        <xdr:cNvPr id="438" name="n_1mainValue【消防施設】&#10;一人当たり面積"/>
        <xdr:cNvSpPr txBox="1"/>
      </xdr:nvSpPr>
      <xdr:spPr>
        <a:xfrm>
          <a:off x="21075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76761</xdr:rowOff>
    </xdr:from>
    <xdr:ext cx="469744" cy="259045"/>
    <xdr:sp macro="" textlink="">
      <xdr:nvSpPr>
        <xdr:cNvPr id="439" name="n_2mainValue【消防施設】&#10;一人当たり面積"/>
        <xdr:cNvSpPr txBox="1"/>
      </xdr:nvSpPr>
      <xdr:spPr>
        <a:xfrm>
          <a:off x="20199427" y="1465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106153</xdr:rowOff>
    </xdr:from>
    <xdr:ext cx="469744" cy="259045"/>
    <xdr:sp macro="" textlink="">
      <xdr:nvSpPr>
        <xdr:cNvPr id="440" name="n_3mainValue【消防施設】&#10;一人当たり面積"/>
        <xdr:cNvSpPr txBox="1"/>
      </xdr:nvSpPr>
      <xdr:spPr>
        <a:xfrm>
          <a:off x="19310427" y="1467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96356</xdr:rowOff>
    </xdr:from>
    <xdr:ext cx="469744" cy="259045"/>
    <xdr:sp macro="" textlink="">
      <xdr:nvSpPr>
        <xdr:cNvPr id="441" name="n_4mainValue【消防施設】&#10;一人当たり面積"/>
        <xdr:cNvSpPr txBox="1"/>
      </xdr:nvSpPr>
      <xdr:spPr>
        <a:xfrm>
          <a:off x="18421427" y="1466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2" name="正方形/長方形 4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3" name="正方形/長方形 4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4" name="正方形/長方形 4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5" name="正方形/長方形 4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6" name="正方形/長方形 4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7" name="正方形/長方形 4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8" name="正方形/長方形 4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9" name="正方形/長方形 4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0" name="テキスト ボックス 4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1" name="直線コネクタ 4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2" name="テキスト ボックス 4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3" name="直線コネクタ 4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4" name="テキスト ボックス 4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5" name="直線コネクタ 4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6" name="テキスト ボックス 4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7" name="直線コネクタ 4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8" name="テキスト ボックス 4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9" name="直線コネクタ 4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0" name="テキスト ボックス 4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1" name="直線コネクタ 4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2" name="テキスト ボックス 4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3" name="直線コネクタ 4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4" name="テキスト ボックス 4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5" name="直線コネクタ 4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467" name="直線コネクタ 466"/>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9" name="直線コネクタ 46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470" name="【庁舎】&#10;有形固定資産減価償却率最大値テキスト"/>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471" name="直線コネクタ 470"/>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105427</xdr:rowOff>
    </xdr:from>
    <xdr:ext cx="405111" cy="259045"/>
    <xdr:sp macro="" textlink="">
      <xdr:nvSpPr>
        <xdr:cNvPr id="472" name="【庁舎】&#10;有形固定資産減価償却率平均値テキスト"/>
        <xdr:cNvSpPr txBox="1"/>
      </xdr:nvSpPr>
      <xdr:spPr>
        <a:xfrm>
          <a:off x="16357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473" name="フローチャート: 判断 472"/>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474" name="フローチャート: 判断 473"/>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40095</xdr:rowOff>
    </xdr:from>
    <xdr:to>
      <xdr:col>76</xdr:col>
      <xdr:colOff>165100</xdr:colOff>
      <xdr:row>105</xdr:row>
      <xdr:rowOff>141695</xdr:rowOff>
    </xdr:to>
    <xdr:sp macro="" textlink="">
      <xdr:nvSpPr>
        <xdr:cNvPr id="475" name="フローチャート: 判断 474"/>
        <xdr:cNvSpPr/>
      </xdr:nvSpPr>
      <xdr:spPr>
        <a:xfrm>
          <a:off x="14541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476" name="フローチャート: 判断 475"/>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477" name="フローチャート: 判断 476"/>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8" name="テキスト ボックス 4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9" name="テキスト ボックス 4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0" name="テキスト ボックス 4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1" name="テキスト ボックス 4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2" name="テキスト ボックス 4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131536</xdr:rowOff>
    </xdr:from>
    <xdr:to>
      <xdr:col>85</xdr:col>
      <xdr:colOff>177800</xdr:colOff>
      <xdr:row>106</xdr:row>
      <xdr:rowOff>61686</xdr:rowOff>
    </xdr:to>
    <xdr:sp macro="" textlink="">
      <xdr:nvSpPr>
        <xdr:cNvPr id="483" name="楕円 482"/>
        <xdr:cNvSpPr/>
      </xdr:nvSpPr>
      <xdr:spPr>
        <a:xfrm>
          <a:off x="162687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109963</xdr:rowOff>
    </xdr:from>
    <xdr:ext cx="405111" cy="259045"/>
    <xdr:sp macro="" textlink="">
      <xdr:nvSpPr>
        <xdr:cNvPr id="484" name="【庁舎】&#10;有形固定資産減価償却率該当値テキスト"/>
        <xdr:cNvSpPr txBox="1"/>
      </xdr:nvSpPr>
      <xdr:spPr>
        <a:xfrm>
          <a:off x="16357600"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98879</xdr:rowOff>
    </xdr:from>
    <xdr:to>
      <xdr:col>81</xdr:col>
      <xdr:colOff>101600</xdr:colOff>
      <xdr:row>106</xdr:row>
      <xdr:rowOff>29029</xdr:rowOff>
    </xdr:to>
    <xdr:sp macro="" textlink="">
      <xdr:nvSpPr>
        <xdr:cNvPr id="485" name="楕円 484"/>
        <xdr:cNvSpPr/>
      </xdr:nvSpPr>
      <xdr:spPr>
        <a:xfrm>
          <a:off x="15430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149679</xdr:rowOff>
    </xdr:from>
    <xdr:to>
      <xdr:col>85</xdr:col>
      <xdr:colOff>127000</xdr:colOff>
      <xdr:row>106</xdr:row>
      <xdr:rowOff>10886</xdr:rowOff>
    </xdr:to>
    <xdr:cxnSp macro="">
      <xdr:nvCxnSpPr>
        <xdr:cNvPr id="486" name="直線コネクタ 485"/>
        <xdr:cNvCxnSpPr/>
      </xdr:nvCxnSpPr>
      <xdr:spPr>
        <a:xfrm>
          <a:off x="15481300" y="181519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71120</xdr:rowOff>
    </xdr:from>
    <xdr:to>
      <xdr:col>76</xdr:col>
      <xdr:colOff>165100</xdr:colOff>
      <xdr:row>106</xdr:row>
      <xdr:rowOff>1270</xdr:rowOff>
    </xdr:to>
    <xdr:sp macro="" textlink="">
      <xdr:nvSpPr>
        <xdr:cNvPr id="487" name="楕円 486"/>
        <xdr:cNvSpPr/>
      </xdr:nvSpPr>
      <xdr:spPr>
        <a:xfrm>
          <a:off x="14541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121920</xdr:rowOff>
    </xdr:from>
    <xdr:to>
      <xdr:col>81</xdr:col>
      <xdr:colOff>50800</xdr:colOff>
      <xdr:row>105</xdr:row>
      <xdr:rowOff>149679</xdr:rowOff>
    </xdr:to>
    <xdr:cxnSp macro="">
      <xdr:nvCxnSpPr>
        <xdr:cNvPr id="488" name="直線コネクタ 487"/>
        <xdr:cNvCxnSpPr/>
      </xdr:nvCxnSpPr>
      <xdr:spPr>
        <a:xfrm>
          <a:off x="14592300" y="1812417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28666</xdr:rowOff>
    </xdr:from>
    <xdr:to>
      <xdr:col>72</xdr:col>
      <xdr:colOff>38100</xdr:colOff>
      <xdr:row>105</xdr:row>
      <xdr:rowOff>130266</xdr:rowOff>
    </xdr:to>
    <xdr:sp macro="" textlink="">
      <xdr:nvSpPr>
        <xdr:cNvPr id="489" name="楕円 488"/>
        <xdr:cNvSpPr/>
      </xdr:nvSpPr>
      <xdr:spPr>
        <a:xfrm>
          <a:off x="13652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79466</xdr:rowOff>
    </xdr:from>
    <xdr:to>
      <xdr:col>76</xdr:col>
      <xdr:colOff>114300</xdr:colOff>
      <xdr:row>105</xdr:row>
      <xdr:rowOff>121920</xdr:rowOff>
    </xdr:to>
    <xdr:cxnSp macro="">
      <xdr:nvCxnSpPr>
        <xdr:cNvPr id="490" name="直線コネクタ 489"/>
        <xdr:cNvCxnSpPr/>
      </xdr:nvCxnSpPr>
      <xdr:spPr>
        <a:xfrm>
          <a:off x="13703300" y="1808171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159294</xdr:rowOff>
    </xdr:from>
    <xdr:to>
      <xdr:col>67</xdr:col>
      <xdr:colOff>101600</xdr:colOff>
      <xdr:row>105</xdr:row>
      <xdr:rowOff>89444</xdr:rowOff>
    </xdr:to>
    <xdr:sp macro="" textlink="">
      <xdr:nvSpPr>
        <xdr:cNvPr id="491" name="楕円 490"/>
        <xdr:cNvSpPr/>
      </xdr:nvSpPr>
      <xdr:spPr>
        <a:xfrm>
          <a:off x="127635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38644</xdr:rowOff>
    </xdr:from>
    <xdr:to>
      <xdr:col>71</xdr:col>
      <xdr:colOff>177800</xdr:colOff>
      <xdr:row>105</xdr:row>
      <xdr:rowOff>79466</xdr:rowOff>
    </xdr:to>
    <xdr:cxnSp macro="">
      <xdr:nvCxnSpPr>
        <xdr:cNvPr id="492" name="直線コネクタ 491"/>
        <xdr:cNvCxnSpPr/>
      </xdr:nvCxnSpPr>
      <xdr:spPr>
        <a:xfrm>
          <a:off x="12814300" y="1804089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493" name="n_1aveValue【庁舎】&#10;有形固定資産減価償却率"/>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158222</xdr:rowOff>
    </xdr:from>
    <xdr:ext cx="405111" cy="259045"/>
    <xdr:sp macro="" textlink="">
      <xdr:nvSpPr>
        <xdr:cNvPr id="494" name="n_2aveValue【庁舎】&#10;有形固定資産減価償却率"/>
        <xdr:cNvSpPr txBox="1"/>
      </xdr:nvSpPr>
      <xdr:spPr>
        <a:xfrm>
          <a:off x="14389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495" name="n_3aveValue【庁舎】&#10;有形固定資産減価償却率"/>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496" name="n_4aveValue【庁舎】&#10;有形固定資産減価償却率"/>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20156</xdr:rowOff>
    </xdr:from>
    <xdr:ext cx="405111" cy="259045"/>
    <xdr:sp macro="" textlink="">
      <xdr:nvSpPr>
        <xdr:cNvPr id="497" name="n_1mainValue【庁舎】&#10;有形固定資産減価償却率"/>
        <xdr:cNvSpPr txBox="1"/>
      </xdr:nvSpPr>
      <xdr:spPr>
        <a:xfrm>
          <a:off x="152660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163847</xdr:rowOff>
    </xdr:from>
    <xdr:ext cx="405111" cy="259045"/>
    <xdr:sp macro="" textlink="">
      <xdr:nvSpPr>
        <xdr:cNvPr id="498" name="n_2mainValue【庁舎】&#10;有形固定資産減価償却率"/>
        <xdr:cNvSpPr txBox="1"/>
      </xdr:nvSpPr>
      <xdr:spPr>
        <a:xfrm>
          <a:off x="14389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121393</xdr:rowOff>
    </xdr:from>
    <xdr:ext cx="405111" cy="259045"/>
    <xdr:sp macro="" textlink="">
      <xdr:nvSpPr>
        <xdr:cNvPr id="499" name="n_3mainValue【庁舎】&#10;有形固定資産減価償却率"/>
        <xdr:cNvSpPr txBox="1"/>
      </xdr:nvSpPr>
      <xdr:spPr>
        <a:xfrm>
          <a:off x="13500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80571</xdr:rowOff>
    </xdr:from>
    <xdr:ext cx="405111" cy="259045"/>
    <xdr:sp macro="" textlink="">
      <xdr:nvSpPr>
        <xdr:cNvPr id="500" name="n_4mainValue【庁舎】&#10;有形固定資産減価償却率"/>
        <xdr:cNvSpPr txBox="1"/>
      </xdr:nvSpPr>
      <xdr:spPr>
        <a:xfrm>
          <a:off x="12611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1" name="正方形/長方形 5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2" name="正方形/長方形 5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3" name="正方形/長方形 5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4" name="正方形/長方形 5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5" name="正方形/長方形 5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6" name="正方形/長方形 5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7" name="正方形/長方形 5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8" name="正方形/長方形 5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9" name="テキスト ボックス 5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0" name="直線コネクタ 5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11" name="直線コネクタ 51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12" name="テキスト ボックス 51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13" name="直線コネクタ 51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14" name="テキスト ボックス 51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15" name="直線コネクタ 51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16" name="テキスト ボックス 51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17" name="直線コネクタ 51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18" name="テキスト ボックス 51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9" name="直線コネクタ 5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0" name="テキスト ボックス 5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27279</xdr:rowOff>
    </xdr:from>
    <xdr:to>
      <xdr:col>116</xdr:col>
      <xdr:colOff>62864</xdr:colOff>
      <xdr:row>107</xdr:row>
      <xdr:rowOff>153924</xdr:rowOff>
    </xdr:to>
    <xdr:cxnSp macro="">
      <xdr:nvCxnSpPr>
        <xdr:cNvPr id="522" name="直線コネクタ 521"/>
        <xdr:cNvCxnSpPr/>
      </xdr:nvCxnSpPr>
      <xdr:spPr>
        <a:xfrm flipV="1">
          <a:off x="22160864" y="17172279"/>
          <a:ext cx="0" cy="1326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157751</xdr:rowOff>
    </xdr:from>
    <xdr:ext cx="469744" cy="259045"/>
    <xdr:sp macro="" textlink="">
      <xdr:nvSpPr>
        <xdr:cNvPr id="523" name="【庁舎】&#10;一人当たり面積最小値テキスト"/>
        <xdr:cNvSpPr txBox="1"/>
      </xdr:nvSpPr>
      <xdr:spPr>
        <a:xfrm>
          <a:off x="22199600" y="185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153924</xdr:rowOff>
    </xdr:from>
    <xdr:to>
      <xdr:col>116</xdr:col>
      <xdr:colOff>152400</xdr:colOff>
      <xdr:row>107</xdr:row>
      <xdr:rowOff>153924</xdr:rowOff>
    </xdr:to>
    <xdr:cxnSp macro="">
      <xdr:nvCxnSpPr>
        <xdr:cNvPr id="524" name="直線コネクタ 523"/>
        <xdr:cNvCxnSpPr/>
      </xdr:nvCxnSpPr>
      <xdr:spPr>
        <a:xfrm>
          <a:off x="22072600" y="1849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145406</xdr:rowOff>
    </xdr:from>
    <xdr:ext cx="469744" cy="259045"/>
    <xdr:sp macro="" textlink="">
      <xdr:nvSpPr>
        <xdr:cNvPr id="525" name="【庁舎】&#10;一人当たり面積最大値テキスト"/>
        <xdr:cNvSpPr txBox="1"/>
      </xdr:nvSpPr>
      <xdr:spPr>
        <a:xfrm>
          <a:off x="22199600" y="1694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27279</xdr:rowOff>
    </xdr:from>
    <xdr:to>
      <xdr:col>116</xdr:col>
      <xdr:colOff>152400</xdr:colOff>
      <xdr:row>100</xdr:row>
      <xdr:rowOff>27279</xdr:rowOff>
    </xdr:to>
    <xdr:cxnSp macro="">
      <xdr:nvCxnSpPr>
        <xdr:cNvPr id="526" name="直線コネクタ 525"/>
        <xdr:cNvCxnSpPr/>
      </xdr:nvCxnSpPr>
      <xdr:spPr>
        <a:xfrm>
          <a:off x="22072600" y="17172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157091</xdr:rowOff>
    </xdr:from>
    <xdr:ext cx="469744" cy="259045"/>
    <xdr:sp macro="" textlink="">
      <xdr:nvSpPr>
        <xdr:cNvPr id="527" name="【庁舎】&#10;一人当たり面積平均値テキスト"/>
        <xdr:cNvSpPr txBox="1"/>
      </xdr:nvSpPr>
      <xdr:spPr>
        <a:xfrm>
          <a:off x="22199600" y="17987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134214</xdr:rowOff>
    </xdr:from>
    <xdr:to>
      <xdr:col>116</xdr:col>
      <xdr:colOff>114300</xdr:colOff>
      <xdr:row>106</xdr:row>
      <xdr:rowOff>64364</xdr:rowOff>
    </xdr:to>
    <xdr:sp macro="" textlink="">
      <xdr:nvSpPr>
        <xdr:cNvPr id="528" name="フローチャート: 判断 527"/>
        <xdr:cNvSpPr/>
      </xdr:nvSpPr>
      <xdr:spPr>
        <a:xfrm>
          <a:off x="221107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155702</xdr:rowOff>
    </xdr:from>
    <xdr:to>
      <xdr:col>112</xdr:col>
      <xdr:colOff>38100</xdr:colOff>
      <xdr:row>106</xdr:row>
      <xdr:rowOff>85852</xdr:rowOff>
    </xdr:to>
    <xdr:sp macro="" textlink="">
      <xdr:nvSpPr>
        <xdr:cNvPr id="529" name="フローチャート: 判断 528"/>
        <xdr:cNvSpPr/>
      </xdr:nvSpPr>
      <xdr:spPr>
        <a:xfrm>
          <a:off x="21272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159359</xdr:rowOff>
    </xdr:from>
    <xdr:to>
      <xdr:col>107</xdr:col>
      <xdr:colOff>101600</xdr:colOff>
      <xdr:row>106</xdr:row>
      <xdr:rowOff>89509</xdr:rowOff>
    </xdr:to>
    <xdr:sp macro="" textlink="">
      <xdr:nvSpPr>
        <xdr:cNvPr id="530" name="フローチャート: 判断 529"/>
        <xdr:cNvSpPr/>
      </xdr:nvSpPr>
      <xdr:spPr>
        <a:xfrm>
          <a:off x="20383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116382</xdr:rowOff>
    </xdr:from>
    <xdr:to>
      <xdr:col>102</xdr:col>
      <xdr:colOff>165100</xdr:colOff>
      <xdr:row>107</xdr:row>
      <xdr:rowOff>46532</xdr:rowOff>
    </xdr:to>
    <xdr:sp macro="" textlink="">
      <xdr:nvSpPr>
        <xdr:cNvPr id="531" name="フローチャート: 判断 530"/>
        <xdr:cNvSpPr/>
      </xdr:nvSpPr>
      <xdr:spPr>
        <a:xfrm>
          <a:off x="19494500" y="1829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138328</xdr:rowOff>
    </xdr:from>
    <xdr:to>
      <xdr:col>98</xdr:col>
      <xdr:colOff>38100</xdr:colOff>
      <xdr:row>107</xdr:row>
      <xdr:rowOff>68478</xdr:rowOff>
    </xdr:to>
    <xdr:sp macro="" textlink="">
      <xdr:nvSpPr>
        <xdr:cNvPr id="532" name="フローチャート: 判断 531"/>
        <xdr:cNvSpPr/>
      </xdr:nvSpPr>
      <xdr:spPr>
        <a:xfrm>
          <a:off x="18605500" y="1831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3" name="テキスト ボックス 5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4" name="テキスト ボックス 5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5" name="テキスト ボックス 5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6" name="テキスト ボックス 5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7" name="テキスト ボックス 5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20371</xdr:rowOff>
    </xdr:from>
    <xdr:to>
      <xdr:col>116</xdr:col>
      <xdr:colOff>114300</xdr:colOff>
      <xdr:row>106</xdr:row>
      <xdr:rowOff>121971</xdr:rowOff>
    </xdr:to>
    <xdr:sp macro="" textlink="">
      <xdr:nvSpPr>
        <xdr:cNvPr id="538" name="楕円 537"/>
        <xdr:cNvSpPr/>
      </xdr:nvSpPr>
      <xdr:spPr>
        <a:xfrm>
          <a:off x="22110700" y="1819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170248</xdr:rowOff>
    </xdr:from>
    <xdr:ext cx="469744" cy="259045"/>
    <xdr:sp macro="" textlink="">
      <xdr:nvSpPr>
        <xdr:cNvPr id="539" name="【庁舎】&#10;一人当たり面積該当値テキスト"/>
        <xdr:cNvSpPr txBox="1"/>
      </xdr:nvSpPr>
      <xdr:spPr>
        <a:xfrm>
          <a:off x="22199600" y="18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27229</xdr:rowOff>
    </xdr:from>
    <xdr:to>
      <xdr:col>112</xdr:col>
      <xdr:colOff>38100</xdr:colOff>
      <xdr:row>106</xdr:row>
      <xdr:rowOff>128829</xdr:rowOff>
    </xdr:to>
    <xdr:sp macro="" textlink="">
      <xdr:nvSpPr>
        <xdr:cNvPr id="540" name="楕円 539"/>
        <xdr:cNvSpPr/>
      </xdr:nvSpPr>
      <xdr:spPr>
        <a:xfrm>
          <a:off x="21272500" y="1820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71171</xdr:rowOff>
    </xdr:from>
    <xdr:to>
      <xdr:col>116</xdr:col>
      <xdr:colOff>63500</xdr:colOff>
      <xdr:row>106</xdr:row>
      <xdr:rowOff>78029</xdr:rowOff>
    </xdr:to>
    <xdr:cxnSp macro="">
      <xdr:nvCxnSpPr>
        <xdr:cNvPr id="541" name="直線コネクタ 540"/>
        <xdr:cNvCxnSpPr/>
      </xdr:nvCxnSpPr>
      <xdr:spPr>
        <a:xfrm flipV="1">
          <a:off x="21323300" y="18244871"/>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38202</xdr:rowOff>
    </xdr:from>
    <xdr:to>
      <xdr:col>107</xdr:col>
      <xdr:colOff>101600</xdr:colOff>
      <xdr:row>106</xdr:row>
      <xdr:rowOff>139802</xdr:rowOff>
    </xdr:to>
    <xdr:sp macro="" textlink="">
      <xdr:nvSpPr>
        <xdr:cNvPr id="542" name="楕円 541"/>
        <xdr:cNvSpPr/>
      </xdr:nvSpPr>
      <xdr:spPr>
        <a:xfrm>
          <a:off x="20383500" y="1821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78029</xdr:rowOff>
    </xdr:from>
    <xdr:to>
      <xdr:col>111</xdr:col>
      <xdr:colOff>177800</xdr:colOff>
      <xdr:row>106</xdr:row>
      <xdr:rowOff>89002</xdr:rowOff>
    </xdr:to>
    <xdr:cxnSp macro="">
      <xdr:nvCxnSpPr>
        <xdr:cNvPr id="543" name="直線コネクタ 542"/>
        <xdr:cNvCxnSpPr/>
      </xdr:nvCxnSpPr>
      <xdr:spPr>
        <a:xfrm flipV="1">
          <a:off x="20434300" y="18251729"/>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47346</xdr:rowOff>
    </xdr:from>
    <xdr:to>
      <xdr:col>102</xdr:col>
      <xdr:colOff>165100</xdr:colOff>
      <xdr:row>106</xdr:row>
      <xdr:rowOff>148946</xdr:rowOff>
    </xdr:to>
    <xdr:sp macro="" textlink="">
      <xdr:nvSpPr>
        <xdr:cNvPr id="544" name="楕円 543"/>
        <xdr:cNvSpPr/>
      </xdr:nvSpPr>
      <xdr:spPr>
        <a:xfrm>
          <a:off x="19494500" y="1822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89002</xdr:rowOff>
    </xdr:from>
    <xdr:to>
      <xdr:col>107</xdr:col>
      <xdr:colOff>50800</xdr:colOff>
      <xdr:row>106</xdr:row>
      <xdr:rowOff>98146</xdr:rowOff>
    </xdr:to>
    <xdr:cxnSp macro="">
      <xdr:nvCxnSpPr>
        <xdr:cNvPr id="545" name="直線コネクタ 544"/>
        <xdr:cNvCxnSpPr/>
      </xdr:nvCxnSpPr>
      <xdr:spPr>
        <a:xfrm flipV="1">
          <a:off x="19545300" y="1826270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55575</xdr:rowOff>
    </xdr:from>
    <xdr:to>
      <xdr:col>98</xdr:col>
      <xdr:colOff>38100</xdr:colOff>
      <xdr:row>106</xdr:row>
      <xdr:rowOff>157175</xdr:rowOff>
    </xdr:to>
    <xdr:sp macro="" textlink="">
      <xdr:nvSpPr>
        <xdr:cNvPr id="546" name="楕円 545"/>
        <xdr:cNvSpPr/>
      </xdr:nvSpPr>
      <xdr:spPr>
        <a:xfrm>
          <a:off x="18605500" y="1822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98146</xdr:rowOff>
    </xdr:from>
    <xdr:to>
      <xdr:col>102</xdr:col>
      <xdr:colOff>114300</xdr:colOff>
      <xdr:row>106</xdr:row>
      <xdr:rowOff>106375</xdr:rowOff>
    </xdr:to>
    <xdr:cxnSp macro="">
      <xdr:nvCxnSpPr>
        <xdr:cNvPr id="547" name="直線コネクタ 546"/>
        <xdr:cNvCxnSpPr/>
      </xdr:nvCxnSpPr>
      <xdr:spPr>
        <a:xfrm flipV="1">
          <a:off x="18656300" y="18271846"/>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102379</xdr:rowOff>
    </xdr:from>
    <xdr:ext cx="469744" cy="259045"/>
    <xdr:sp macro="" textlink="">
      <xdr:nvSpPr>
        <xdr:cNvPr id="548" name="n_1aveValue【庁舎】&#10;一人当たり面積"/>
        <xdr:cNvSpPr txBox="1"/>
      </xdr:nvSpPr>
      <xdr:spPr>
        <a:xfrm>
          <a:off x="210757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106036</xdr:rowOff>
    </xdr:from>
    <xdr:ext cx="469744" cy="259045"/>
    <xdr:sp macro="" textlink="">
      <xdr:nvSpPr>
        <xdr:cNvPr id="549" name="n_2aveValue【庁舎】&#10;一人当たり面積"/>
        <xdr:cNvSpPr txBox="1"/>
      </xdr:nvSpPr>
      <xdr:spPr>
        <a:xfrm>
          <a:off x="20199427" y="1793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37659</xdr:rowOff>
    </xdr:from>
    <xdr:ext cx="469744" cy="259045"/>
    <xdr:sp macro="" textlink="">
      <xdr:nvSpPr>
        <xdr:cNvPr id="550" name="n_3aveValue【庁舎】&#10;一人当たり面積"/>
        <xdr:cNvSpPr txBox="1"/>
      </xdr:nvSpPr>
      <xdr:spPr>
        <a:xfrm>
          <a:off x="19310427" y="1838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59605</xdr:rowOff>
    </xdr:from>
    <xdr:ext cx="469744" cy="259045"/>
    <xdr:sp macro="" textlink="">
      <xdr:nvSpPr>
        <xdr:cNvPr id="551" name="n_4aveValue【庁舎】&#10;一人当たり面積"/>
        <xdr:cNvSpPr txBox="1"/>
      </xdr:nvSpPr>
      <xdr:spPr>
        <a:xfrm>
          <a:off x="18421427" y="1840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119956</xdr:rowOff>
    </xdr:from>
    <xdr:ext cx="469744" cy="259045"/>
    <xdr:sp macro="" textlink="">
      <xdr:nvSpPr>
        <xdr:cNvPr id="552" name="n_1mainValue【庁舎】&#10;一人当たり面積"/>
        <xdr:cNvSpPr txBox="1"/>
      </xdr:nvSpPr>
      <xdr:spPr>
        <a:xfrm>
          <a:off x="21075727" y="1829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130929</xdr:rowOff>
    </xdr:from>
    <xdr:ext cx="469744" cy="259045"/>
    <xdr:sp macro="" textlink="">
      <xdr:nvSpPr>
        <xdr:cNvPr id="553" name="n_2mainValue【庁舎】&#10;一人当たり面積"/>
        <xdr:cNvSpPr txBox="1"/>
      </xdr:nvSpPr>
      <xdr:spPr>
        <a:xfrm>
          <a:off x="20199427" y="1830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165473</xdr:rowOff>
    </xdr:from>
    <xdr:ext cx="469744" cy="259045"/>
    <xdr:sp macro="" textlink="">
      <xdr:nvSpPr>
        <xdr:cNvPr id="554" name="n_3mainValue【庁舎】&#10;一人当たり面積"/>
        <xdr:cNvSpPr txBox="1"/>
      </xdr:nvSpPr>
      <xdr:spPr>
        <a:xfrm>
          <a:off x="19310427" y="1799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2252</xdr:rowOff>
    </xdr:from>
    <xdr:ext cx="469744" cy="259045"/>
    <xdr:sp macro="" textlink="">
      <xdr:nvSpPr>
        <xdr:cNvPr id="555" name="n_4mainValue【庁舎】&#10;一人当たり面積"/>
        <xdr:cNvSpPr txBox="1"/>
      </xdr:nvSpPr>
      <xdr:spPr>
        <a:xfrm>
          <a:off x="18421427" y="1800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6" name="正方形/長方形 5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7" name="正方形/長方形 5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8" name="テキスト ボックス 5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類似団体と比較して特に有形固定資産減価償却率が低い施設は体育館・プール及び福祉施設である。</a:t>
          </a:r>
          <a:endParaRPr lang="ja-JP" altLang="ja-JP" sz="1400">
            <a:effectLst/>
          </a:endParaRPr>
        </a:p>
        <a:p>
          <a:r>
            <a:rPr kumimoji="1" lang="ja-JP" altLang="ja-JP" sz="1100">
              <a:solidFill>
                <a:schemeClr val="dk1"/>
              </a:solidFill>
              <a:effectLst/>
              <a:latin typeface="+mn-lt"/>
              <a:ea typeface="+mn-ea"/>
              <a:cs typeface="+mn-cs"/>
            </a:rPr>
            <a:t>体育館・プールについては、平成２９年度に町民体育館を建替えたため、有形固定資産減価償却率が低くなるとともに、一人当たり面積も増加した。今後は維持補修費の増加に留意しつつ管理を行っていく。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福祉施設については、</a:t>
          </a:r>
          <a:r>
            <a:rPr kumimoji="1" lang="ja-JP" altLang="en-US" sz="1100">
              <a:solidFill>
                <a:schemeClr val="dk1"/>
              </a:solidFill>
              <a:effectLst/>
              <a:latin typeface="+mn-lt"/>
              <a:ea typeface="+mn-ea"/>
              <a:cs typeface="+mn-cs"/>
            </a:rPr>
            <a:t>令和２年度</a:t>
          </a:r>
          <a:r>
            <a:rPr kumimoji="1" lang="ja-JP" altLang="ja-JP" sz="1100">
              <a:solidFill>
                <a:schemeClr val="dk1"/>
              </a:solidFill>
              <a:effectLst/>
              <a:latin typeface="+mn-lt"/>
              <a:ea typeface="+mn-ea"/>
              <a:cs typeface="+mn-cs"/>
            </a:rPr>
            <a:t>に介護事業所「コスモス荘」が新築されたことから有形固定資産減価償却率が減少し、類似団体平均を下回った。</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4,774
4,706
163.29
5,062,892
4,927,842
125,981
3,033,088
5,671,261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人口減少や全国平均を上回る高齢化に加え、町内産業が少なく、財政基盤が弱いため、財政力指数は類似団体を下回っている。　</a:t>
          </a:r>
          <a:endParaRPr lang="ja-JP" altLang="ja-JP" sz="1400">
            <a:effectLst/>
          </a:endParaRPr>
        </a:p>
        <a:p>
          <a:r>
            <a:rPr kumimoji="1" lang="ja-JP" altLang="ja-JP" sz="1100">
              <a:solidFill>
                <a:schemeClr val="dk1"/>
              </a:solidFill>
              <a:effectLst/>
              <a:latin typeface="+mn-lt"/>
              <a:ea typeface="+mn-ea"/>
              <a:cs typeface="+mn-cs"/>
            </a:rPr>
            <a:t>　現在、第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次振興計画に沿った施策を実施し、活力ある町づくりを図っている。また、町税の徴収向上対策により歳入確保等財政健全化に努めている。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165100</xdr:rowOff>
    </xdr:to>
    <xdr:cxnSp macro="">
      <xdr:nvCxnSpPr>
        <xdr:cNvPr id="63" name="直線コネクタ 62"/>
        <xdr:cNvCxnSpPr/>
      </xdr:nvCxnSpPr>
      <xdr:spPr>
        <a:xfrm flipV="1">
          <a:off x="4953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78757</xdr:rowOff>
    </xdr:from>
    <xdr:ext cx="762000" cy="259045"/>
    <xdr:sp macro="" textlink="">
      <xdr:nvSpPr>
        <xdr:cNvPr id="66"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7" name="直線コネクタ 66"/>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8" name="直線コネクタ 67"/>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60537</xdr:rowOff>
    </xdr:from>
    <xdr:to>
      <xdr:col>19</xdr:col>
      <xdr:colOff>133350</xdr:colOff>
      <xdr:row>44</xdr:row>
      <xdr:rowOff>68580</xdr:rowOff>
    </xdr:to>
    <xdr:cxnSp macro="">
      <xdr:nvCxnSpPr>
        <xdr:cNvPr id="71" name="直線コネクタ 70"/>
        <xdr:cNvCxnSpPr/>
      </xdr:nvCxnSpPr>
      <xdr:spPr>
        <a:xfrm>
          <a:off x="3225800" y="76043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149013</xdr:rowOff>
    </xdr:from>
    <xdr:to>
      <xdr:col>19</xdr:col>
      <xdr:colOff>184150</xdr:colOff>
      <xdr:row>44</xdr:row>
      <xdr:rowOff>79163</xdr:rowOff>
    </xdr:to>
    <xdr:sp macro="" textlink="">
      <xdr:nvSpPr>
        <xdr:cNvPr id="72" name="フローチャート: 判断 71"/>
        <xdr:cNvSpPr/>
      </xdr:nvSpPr>
      <xdr:spPr>
        <a:xfrm>
          <a:off x="4064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89340</xdr:rowOff>
    </xdr:from>
    <xdr:ext cx="736600" cy="259045"/>
    <xdr:sp macro="" textlink="">
      <xdr:nvSpPr>
        <xdr:cNvPr id="73" name="テキスト ボックス 72"/>
        <xdr:cNvSpPr txBox="1"/>
      </xdr:nvSpPr>
      <xdr:spPr>
        <a:xfrm>
          <a:off x="3733800" y="7290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60537</xdr:rowOff>
    </xdr:from>
    <xdr:to>
      <xdr:col>15</xdr:col>
      <xdr:colOff>82550</xdr:colOff>
      <xdr:row>44</xdr:row>
      <xdr:rowOff>60537</xdr:rowOff>
    </xdr:to>
    <xdr:cxnSp macro="">
      <xdr:nvCxnSpPr>
        <xdr:cNvPr id="74" name="直線コネクタ 73"/>
        <xdr:cNvCxnSpPr/>
      </xdr:nvCxnSpPr>
      <xdr:spPr>
        <a:xfrm>
          <a:off x="2336800" y="7604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132927</xdr:rowOff>
    </xdr:from>
    <xdr:to>
      <xdr:col>15</xdr:col>
      <xdr:colOff>133350</xdr:colOff>
      <xdr:row>44</xdr:row>
      <xdr:rowOff>63077</xdr:rowOff>
    </xdr:to>
    <xdr:sp macro="" textlink="">
      <xdr:nvSpPr>
        <xdr:cNvPr id="75" name="フローチャート: 判断 74"/>
        <xdr:cNvSpPr/>
      </xdr:nvSpPr>
      <xdr:spPr>
        <a:xfrm>
          <a:off x="3175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73254</xdr:rowOff>
    </xdr:from>
    <xdr:ext cx="762000" cy="259045"/>
    <xdr:sp macro="" textlink="">
      <xdr:nvSpPr>
        <xdr:cNvPr id="76" name="テキスト ボックス 75"/>
        <xdr:cNvSpPr txBox="1"/>
      </xdr:nvSpPr>
      <xdr:spPr>
        <a:xfrm>
          <a:off x="2844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60537</xdr:rowOff>
    </xdr:from>
    <xdr:to>
      <xdr:col>11</xdr:col>
      <xdr:colOff>31750</xdr:colOff>
      <xdr:row>44</xdr:row>
      <xdr:rowOff>60537</xdr:rowOff>
    </xdr:to>
    <xdr:cxnSp macro="">
      <xdr:nvCxnSpPr>
        <xdr:cNvPr id="77" name="直線コネクタ 76"/>
        <xdr:cNvCxnSpPr/>
      </xdr:nvCxnSpPr>
      <xdr:spPr>
        <a:xfrm>
          <a:off x="1447800" y="7604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68580</xdr:rowOff>
    </xdr:from>
    <xdr:to>
      <xdr:col>11</xdr:col>
      <xdr:colOff>82550</xdr:colOff>
      <xdr:row>43</xdr:row>
      <xdr:rowOff>170180</xdr:rowOff>
    </xdr:to>
    <xdr:sp macro="" textlink="">
      <xdr:nvSpPr>
        <xdr:cNvPr id="78" name="フローチャート: 判断 77"/>
        <xdr:cNvSpPr/>
      </xdr:nvSpPr>
      <xdr:spPr>
        <a:xfrm>
          <a:off x="2286000" y="744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8907</xdr:rowOff>
    </xdr:from>
    <xdr:ext cx="762000" cy="259045"/>
    <xdr:sp macro="" textlink="">
      <xdr:nvSpPr>
        <xdr:cNvPr id="79" name="テキスト ボックス 78"/>
        <xdr:cNvSpPr txBox="1"/>
      </xdr:nvSpPr>
      <xdr:spPr>
        <a:xfrm>
          <a:off x="1955800" y="720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52494</xdr:rowOff>
    </xdr:from>
    <xdr:to>
      <xdr:col>7</xdr:col>
      <xdr:colOff>31750</xdr:colOff>
      <xdr:row>43</xdr:row>
      <xdr:rowOff>154094</xdr:rowOff>
    </xdr:to>
    <xdr:sp macro="" textlink="">
      <xdr:nvSpPr>
        <xdr:cNvPr id="80" name="フローチャート: 判断 79"/>
        <xdr:cNvSpPr/>
      </xdr:nvSpPr>
      <xdr:spPr>
        <a:xfrm>
          <a:off x="1397000" y="74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164271</xdr:rowOff>
    </xdr:from>
    <xdr:ext cx="762000" cy="259045"/>
    <xdr:sp macro="" textlink="">
      <xdr:nvSpPr>
        <xdr:cNvPr id="81" name="テキスト ボックス 80"/>
        <xdr:cNvSpPr txBox="1"/>
      </xdr:nvSpPr>
      <xdr:spPr>
        <a:xfrm>
          <a:off x="1066800" y="719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7" name="楕円 86"/>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116434</xdr:rowOff>
    </xdr:from>
    <xdr:ext cx="762000" cy="259045"/>
    <xdr:sp macro="" textlink="">
      <xdr:nvSpPr>
        <xdr:cNvPr id="88" name="財政力該当値テキスト"/>
        <xdr:cNvSpPr txBox="1"/>
      </xdr:nvSpPr>
      <xdr:spPr>
        <a:xfrm>
          <a:off x="5041900" y="748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9" name="楕円 88"/>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90" name="テキスト ボックス 89"/>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9737</xdr:rowOff>
    </xdr:from>
    <xdr:to>
      <xdr:col>15</xdr:col>
      <xdr:colOff>133350</xdr:colOff>
      <xdr:row>44</xdr:row>
      <xdr:rowOff>111337</xdr:rowOff>
    </xdr:to>
    <xdr:sp macro="" textlink="">
      <xdr:nvSpPr>
        <xdr:cNvPr id="91" name="楕円 90"/>
        <xdr:cNvSpPr/>
      </xdr:nvSpPr>
      <xdr:spPr>
        <a:xfrm>
          <a:off x="3175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96114</xdr:rowOff>
    </xdr:from>
    <xdr:ext cx="762000" cy="259045"/>
    <xdr:sp macro="" textlink="">
      <xdr:nvSpPr>
        <xdr:cNvPr id="92" name="テキスト ボックス 91"/>
        <xdr:cNvSpPr txBox="1"/>
      </xdr:nvSpPr>
      <xdr:spPr>
        <a:xfrm>
          <a:off x="2844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9737</xdr:rowOff>
    </xdr:from>
    <xdr:to>
      <xdr:col>11</xdr:col>
      <xdr:colOff>82550</xdr:colOff>
      <xdr:row>44</xdr:row>
      <xdr:rowOff>111337</xdr:rowOff>
    </xdr:to>
    <xdr:sp macro="" textlink="">
      <xdr:nvSpPr>
        <xdr:cNvPr id="93" name="楕円 92"/>
        <xdr:cNvSpPr/>
      </xdr:nvSpPr>
      <xdr:spPr>
        <a:xfrm>
          <a:off x="2286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96114</xdr:rowOff>
    </xdr:from>
    <xdr:ext cx="762000" cy="259045"/>
    <xdr:sp macro="" textlink="">
      <xdr:nvSpPr>
        <xdr:cNvPr id="94" name="テキスト ボックス 93"/>
        <xdr:cNvSpPr txBox="1"/>
      </xdr:nvSpPr>
      <xdr:spPr>
        <a:xfrm>
          <a:off x="1955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9737</xdr:rowOff>
    </xdr:from>
    <xdr:to>
      <xdr:col>7</xdr:col>
      <xdr:colOff>31750</xdr:colOff>
      <xdr:row>44</xdr:row>
      <xdr:rowOff>111337</xdr:rowOff>
    </xdr:to>
    <xdr:sp macro="" textlink="">
      <xdr:nvSpPr>
        <xdr:cNvPr id="95" name="楕円 94"/>
        <xdr:cNvSpPr/>
      </xdr:nvSpPr>
      <xdr:spPr>
        <a:xfrm>
          <a:off x="1397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96114</xdr:rowOff>
    </xdr:from>
    <xdr:ext cx="762000" cy="259045"/>
    <xdr:sp macro="" textlink="">
      <xdr:nvSpPr>
        <xdr:cNvPr id="96" name="テキスト ボックス 95"/>
        <xdr:cNvSpPr txBox="1"/>
      </xdr:nvSpPr>
      <xdr:spPr>
        <a:xfrm>
          <a:off x="1066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昨年度から引き続き類似団体を上回る経常収支比率となっている。要因としては、維持補修費の増（対前年比</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％）及び公債費の増（対前年比</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％）などによるものである。</a:t>
          </a:r>
          <a:endParaRPr lang="ja-JP" altLang="ja-JP" sz="1400">
            <a:effectLst/>
          </a:endParaRPr>
        </a:p>
        <a:p>
          <a:r>
            <a:rPr kumimoji="1" lang="ja-JP" altLang="ja-JP" sz="1100">
              <a:solidFill>
                <a:schemeClr val="dk1"/>
              </a:solidFill>
              <a:effectLst/>
              <a:latin typeface="+mn-lt"/>
              <a:ea typeface="+mn-ea"/>
              <a:cs typeface="+mn-cs"/>
            </a:rPr>
            <a:t>　現在も「集中改革プラン」に基づき、人件費の抑制や行財政改革に取り組んでいるが、今後はより一層の義務的経費の削減に取り組み、財政健全化に努める。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122979</xdr:rowOff>
    </xdr:from>
    <xdr:to>
      <xdr:col>23</xdr:col>
      <xdr:colOff>133350</xdr:colOff>
      <xdr:row>67</xdr:row>
      <xdr:rowOff>15663</xdr:rowOff>
    </xdr:to>
    <xdr:cxnSp macro="">
      <xdr:nvCxnSpPr>
        <xdr:cNvPr id="126" name="直線コネクタ 125"/>
        <xdr:cNvCxnSpPr/>
      </xdr:nvCxnSpPr>
      <xdr:spPr>
        <a:xfrm flipV="1">
          <a:off x="4953000" y="10067079"/>
          <a:ext cx="0" cy="14357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7" name="財政構造の弾力性最小値テキスト"/>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28" name="直線コネクタ 127"/>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37906</xdr:rowOff>
    </xdr:from>
    <xdr:ext cx="762000" cy="259045"/>
    <xdr:sp macro="" textlink="">
      <xdr:nvSpPr>
        <xdr:cNvPr id="129" name="財政構造の弾力性最大値テキスト"/>
        <xdr:cNvSpPr txBox="1"/>
      </xdr:nvSpPr>
      <xdr:spPr>
        <a:xfrm>
          <a:off x="5041900" y="981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122979</xdr:rowOff>
    </xdr:from>
    <xdr:to>
      <xdr:col>24</xdr:col>
      <xdr:colOff>12700</xdr:colOff>
      <xdr:row>58</xdr:row>
      <xdr:rowOff>122979</xdr:rowOff>
    </xdr:to>
    <xdr:cxnSp macro="">
      <xdr:nvCxnSpPr>
        <xdr:cNvPr id="130" name="直線コネクタ 129"/>
        <xdr:cNvCxnSpPr/>
      </xdr:nvCxnSpPr>
      <xdr:spPr>
        <a:xfrm>
          <a:off x="4864100" y="1006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146473</xdr:rowOff>
    </xdr:from>
    <xdr:to>
      <xdr:col>23</xdr:col>
      <xdr:colOff>133350</xdr:colOff>
      <xdr:row>64</xdr:row>
      <xdr:rowOff>35348</xdr:rowOff>
    </xdr:to>
    <xdr:cxnSp macro="">
      <xdr:nvCxnSpPr>
        <xdr:cNvPr id="131" name="直線コネクタ 130"/>
        <xdr:cNvCxnSpPr/>
      </xdr:nvCxnSpPr>
      <xdr:spPr>
        <a:xfrm flipV="1">
          <a:off x="4114800" y="10947823"/>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23723</xdr:rowOff>
    </xdr:from>
    <xdr:ext cx="762000" cy="259045"/>
    <xdr:sp macro="" textlink="">
      <xdr:nvSpPr>
        <xdr:cNvPr id="132" name="財政構造の弾力性平均値テキスト"/>
        <xdr:cNvSpPr txBox="1"/>
      </xdr:nvSpPr>
      <xdr:spPr>
        <a:xfrm>
          <a:off x="5041900" y="1065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3" name="フローチャート: 判断 132"/>
        <xdr:cNvSpPr/>
      </xdr:nvSpPr>
      <xdr:spPr>
        <a:xfrm>
          <a:off x="49022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35348</xdr:rowOff>
    </xdr:from>
    <xdr:to>
      <xdr:col>19</xdr:col>
      <xdr:colOff>133350</xdr:colOff>
      <xdr:row>64</xdr:row>
      <xdr:rowOff>131869</xdr:rowOff>
    </xdr:to>
    <xdr:cxnSp macro="">
      <xdr:nvCxnSpPr>
        <xdr:cNvPr id="134" name="直線コネクタ 133"/>
        <xdr:cNvCxnSpPr/>
      </xdr:nvCxnSpPr>
      <xdr:spPr>
        <a:xfrm flipV="1">
          <a:off x="3225800" y="11008148"/>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45931</xdr:rowOff>
    </xdr:from>
    <xdr:to>
      <xdr:col>19</xdr:col>
      <xdr:colOff>184150</xdr:colOff>
      <xdr:row>62</xdr:row>
      <xdr:rowOff>147531</xdr:rowOff>
    </xdr:to>
    <xdr:sp macro="" textlink="">
      <xdr:nvSpPr>
        <xdr:cNvPr id="135" name="フローチャート: 判断 134"/>
        <xdr:cNvSpPr/>
      </xdr:nvSpPr>
      <xdr:spPr>
        <a:xfrm>
          <a:off x="4064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157708</xdr:rowOff>
    </xdr:from>
    <xdr:ext cx="736600" cy="259045"/>
    <xdr:sp macro="" textlink="">
      <xdr:nvSpPr>
        <xdr:cNvPr id="136" name="テキスト ボックス 135"/>
        <xdr:cNvSpPr txBox="1"/>
      </xdr:nvSpPr>
      <xdr:spPr>
        <a:xfrm>
          <a:off x="3733800" y="10444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131869</xdr:rowOff>
    </xdr:from>
    <xdr:to>
      <xdr:col>15</xdr:col>
      <xdr:colOff>82550</xdr:colOff>
      <xdr:row>65</xdr:row>
      <xdr:rowOff>101177</xdr:rowOff>
    </xdr:to>
    <xdr:cxnSp macro="">
      <xdr:nvCxnSpPr>
        <xdr:cNvPr id="137" name="直線コネクタ 136"/>
        <xdr:cNvCxnSpPr/>
      </xdr:nvCxnSpPr>
      <xdr:spPr>
        <a:xfrm flipV="1">
          <a:off x="2336800" y="11104669"/>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9" name="テキスト ボックス 138"/>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56938</xdr:rowOff>
    </xdr:from>
    <xdr:to>
      <xdr:col>11</xdr:col>
      <xdr:colOff>31750</xdr:colOff>
      <xdr:row>65</xdr:row>
      <xdr:rowOff>101177</xdr:rowOff>
    </xdr:to>
    <xdr:cxnSp macro="">
      <xdr:nvCxnSpPr>
        <xdr:cNvPr id="140" name="直線コネクタ 139"/>
        <xdr:cNvCxnSpPr/>
      </xdr:nvCxnSpPr>
      <xdr:spPr>
        <a:xfrm>
          <a:off x="1447800" y="11201188"/>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1" name="フローチャート: 判断 140"/>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2" name="テキスト ボックス 141"/>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43" name="フローチャート: 判断 142"/>
        <xdr:cNvSpPr/>
      </xdr:nvSpPr>
      <xdr:spPr>
        <a:xfrm>
          <a:off x="1397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17373</xdr:rowOff>
    </xdr:from>
    <xdr:ext cx="762000" cy="259045"/>
    <xdr:sp macro="" textlink="">
      <xdr:nvSpPr>
        <xdr:cNvPr id="144" name="テキスト ボックス 143"/>
        <xdr:cNvSpPr txBox="1"/>
      </xdr:nvSpPr>
      <xdr:spPr>
        <a:xfrm>
          <a:off x="1066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95673</xdr:rowOff>
    </xdr:from>
    <xdr:to>
      <xdr:col>23</xdr:col>
      <xdr:colOff>184150</xdr:colOff>
      <xdr:row>64</xdr:row>
      <xdr:rowOff>25823</xdr:rowOff>
    </xdr:to>
    <xdr:sp macro="" textlink="">
      <xdr:nvSpPr>
        <xdr:cNvPr id="150" name="楕円 149"/>
        <xdr:cNvSpPr/>
      </xdr:nvSpPr>
      <xdr:spPr>
        <a:xfrm>
          <a:off x="49022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67750</xdr:rowOff>
    </xdr:from>
    <xdr:ext cx="762000" cy="259045"/>
    <xdr:sp macro="" textlink="">
      <xdr:nvSpPr>
        <xdr:cNvPr id="151" name="財政構造の弾力性該当値テキスト"/>
        <xdr:cNvSpPr txBox="1"/>
      </xdr:nvSpPr>
      <xdr:spPr>
        <a:xfrm>
          <a:off x="5041900" y="1086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155998</xdr:rowOff>
    </xdr:from>
    <xdr:to>
      <xdr:col>19</xdr:col>
      <xdr:colOff>184150</xdr:colOff>
      <xdr:row>64</xdr:row>
      <xdr:rowOff>86148</xdr:rowOff>
    </xdr:to>
    <xdr:sp macro="" textlink="">
      <xdr:nvSpPr>
        <xdr:cNvPr id="152" name="楕円 151"/>
        <xdr:cNvSpPr/>
      </xdr:nvSpPr>
      <xdr:spPr>
        <a:xfrm>
          <a:off x="4064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70925</xdr:rowOff>
    </xdr:from>
    <xdr:ext cx="736600" cy="259045"/>
    <xdr:sp macro="" textlink="">
      <xdr:nvSpPr>
        <xdr:cNvPr id="153" name="テキスト ボックス 152"/>
        <xdr:cNvSpPr txBox="1"/>
      </xdr:nvSpPr>
      <xdr:spPr>
        <a:xfrm>
          <a:off x="3733800" y="11043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81069</xdr:rowOff>
    </xdr:from>
    <xdr:to>
      <xdr:col>15</xdr:col>
      <xdr:colOff>133350</xdr:colOff>
      <xdr:row>65</xdr:row>
      <xdr:rowOff>11219</xdr:rowOff>
    </xdr:to>
    <xdr:sp macro="" textlink="">
      <xdr:nvSpPr>
        <xdr:cNvPr id="154" name="楕円 153"/>
        <xdr:cNvSpPr/>
      </xdr:nvSpPr>
      <xdr:spPr>
        <a:xfrm>
          <a:off x="31750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167446</xdr:rowOff>
    </xdr:from>
    <xdr:ext cx="762000" cy="259045"/>
    <xdr:sp macro="" textlink="">
      <xdr:nvSpPr>
        <xdr:cNvPr id="155" name="テキスト ボックス 154"/>
        <xdr:cNvSpPr txBox="1"/>
      </xdr:nvSpPr>
      <xdr:spPr>
        <a:xfrm>
          <a:off x="2844800" y="11140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50377</xdr:rowOff>
    </xdr:from>
    <xdr:to>
      <xdr:col>11</xdr:col>
      <xdr:colOff>82550</xdr:colOff>
      <xdr:row>65</xdr:row>
      <xdr:rowOff>151977</xdr:rowOff>
    </xdr:to>
    <xdr:sp macro="" textlink="">
      <xdr:nvSpPr>
        <xdr:cNvPr id="156" name="楕円 155"/>
        <xdr:cNvSpPr/>
      </xdr:nvSpPr>
      <xdr:spPr>
        <a:xfrm>
          <a:off x="2286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136754</xdr:rowOff>
    </xdr:from>
    <xdr:ext cx="762000" cy="259045"/>
    <xdr:sp macro="" textlink="">
      <xdr:nvSpPr>
        <xdr:cNvPr id="157" name="テキスト ボックス 156"/>
        <xdr:cNvSpPr txBox="1"/>
      </xdr:nvSpPr>
      <xdr:spPr>
        <a:xfrm>
          <a:off x="1955800" y="1128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58" name="楕円 157"/>
        <xdr:cNvSpPr/>
      </xdr:nvSpPr>
      <xdr:spPr>
        <a:xfrm>
          <a:off x="13970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92515</xdr:rowOff>
    </xdr:from>
    <xdr:ext cx="762000" cy="259045"/>
    <xdr:sp macro="" textlink="">
      <xdr:nvSpPr>
        <xdr:cNvPr id="159" name="テキスト ボックス 158"/>
        <xdr:cNvSpPr txBox="1"/>
      </xdr:nvSpPr>
      <xdr:spPr>
        <a:xfrm>
          <a:off x="1066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[342,407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人件費については対前年比▲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％、物件費については対前年比▲</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％といずれも減少している。しかし、人口の減少に伴い人口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人当たりの人件費・物件費が増加している。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人件費については、新型コロナウイルスワクチン接種等の時間外勤務手当や参議院議員選挙、福島県知事選挙等の影響で高止まりし、前年度から横ばいで推移している。</a:t>
          </a:r>
          <a:r>
            <a:rPr kumimoji="1" lang="ja-JP" altLang="ja-JP" sz="1100" b="0" i="0" baseline="0">
              <a:solidFill>
                <a:schemeClr val="dk1"/>
              </a:solidFill>
              <a:effectLst/>
              <a:latin typeface="+mn-lt"/>
              <a:ea typeface="+mn-ea"/>
              <a:cs typeface="+mn-cs"/>
            </a:rPr>
            <a:t>物件費については、システム改修経費が減少したため、一時的に減少したが、今後のシステム標準化対応等で増加するみこみである。</a:t>
          </a:r>
          <a:endParaRPr lang="ja-JP" altLang="ja-JP" sz="1400">
            <a:effectLst/>
          </a:endParaRPr>
        </a:p>
        <a:p>
          <a:r>
            <a:rPr kumimoji="1" lang="ja-JP" altLang="ja-JP" sz="1100">
              <a:solidFill>
                <a:schemeClr val="dk1"/>
              </a:solidFill>
              <a:effectLst/>
              <a:latin typeface="+mn-lt"/>
              <a:ea typeface="+mn-ea"/>
              <a:cs typeface="+mn-cs"/>
            </a:rPr>
            <a:t>　今後も行財政改革や業務の見直しにより事業の適正化に努め、経費削減に努める。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153481</xdr:rowOff>
    </xdr:from>
    <xdr:to>
      <xdr:col>23</xdr:col>
      <xdr:colOff>133350</xdr:colOff>
      <xdr:row>89</xdr:row>
      <xdr:rowOff>70024</xdr:rowOff>
    </xdr:to>
    <xdr:cxnSp macro="">
      <xdr:nvCxnSpPr>
        <xdr:cNvPr id="191" name="直線コネクタ 190"/>
        <xdr:cNvCxnSpPr/>
      </xdr:nvCxnSpPr>
      <xdr:spPr>
        <a:xfrm flipV="1">
          <a:off x="4953000" y="13698031"/>
          <a:ext cx="0" cy="1631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42101</xdr:rowOff>
    </xdr:from>
    <xdr:ext cx="762000" cy="259045"/>
    <xdr:sp macro="" textlink="">
      <xdr:nvSpPr>
        <xdr:cNvPr id="192" name="人件費・物件費等の状況最小値テキスト"/>
        <xdr:cNvSpPr txBox="1"/>
      </xdr:nvSpPr>
      <xdr:spPr>
        <a:xfrm>
          <a:off x="5041900" y="1530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70024</xdr:rowOff>
    </xdr:from>
    <xdr:to>
      <xdr:col>24</xdr:col>
      <xdr:colOff>12700</xdr:colOff>
      <xdr:row>89</xdr:row>
      <xdr:rowOff>70024</xdr:rowOff>
    </xdr:to>
    <xdr:cxnSp macro="">
      <xdr:nvCxnSpPr>
        <xdr:cNvPr id="193" name="直線コネクタ 192"/>
        <xdr:cNvCxnSpPr/>
      </xdr:nvCxnSpPr>
      <xdr:spPr>
        <a:xfrm>
          <a:off x="4864100" y="1532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68408</xdr:rowOff>
    </xdr:from>
    <xdr:ext cx="762000" cy="259045"/>
    <xdr:sp macro="" textlink="">
      <xdr:nvSpPr>
        <xdr:cNvPr id="194" name="人件費・物件費等の状況最大値テキスト"/>
        <xdr:cNvSpPr txBox="1"/>
      </xdr:nvSpPr>
      <xdr:spPr>
        <a:xfrm>
          <a:off x="5041900" y="1344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153481</xdr:rowOff>
    </xdr:from>
    <xdr:to>
      <xdr:col>24</xdr:col>
      <xdr:colOff>12700</xdr:colOff>
      <xdr:row>79</xdr:row>
      <xdr:rowOff>153481</xdr:rowOff>
    </xdr:to>
    <xdr:cxnSp macro="">
      <xdr:nvCxnSpPr>
        <xdr:cNvPr id="195" name="直線コネクタ 194"/>
        <xdr:cNvCxnSpPr/>
      </xdr:nvCxnSpPr>
      <xdr:spPr>
        <a:xfrm>
          <a:off x="4864100" y="13698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67352</xdr:rowOff>
    </xdr:from>
    <xdr:to>
      <xdr:col>23</xdr:col>
      <xdr:colOff>133350</xdr:colOff>
      <xdr:row>80</xdr:row>
      <xdr:rowOff>75943</xdr:rowOff>
    </xdr:to>
    <xdr:cxnSp macro="">
      <xdr:nvCxnSpPr>
        <xdr:cNvPr id="196" name="直線コネクタ 195"/>
        <xdr:cNvCxnSpPr/>
      </xdr:nvCxnSpPr>
      <xdr:spPr>
        <a:xfrm>
          <a:off x="4114800" y="13783352"/>
          <a:ext cx="838200" cy="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116688</xdr:rowOff>
    </xdr:from>
    <xdr:ext cx="762000" cy="259045"/>
    <xdr:sp macro="" textlink="">
      <xdr:nvSpPr>
        <xdr:cNvPr id="197" name="人件費・物件費等の状況平均値テキスト"/>
        <xdr:cNvSpPr txBox="1"/>
      </xdr:nvSpPr>
      <xdr:spPr>
        <a:xfrm>
          <a:off x="5041900" y="13832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144611</xdr:rowOff>
    </xdr:from>
    <xdr:to>
      <xdr:col>23</xdr:col>
      <xdr:colOff>184150</xdr:colOff>
      <xdr:row>81</xdr:row>
      <xdr:rowOff>74761</xdr:rowOff>
    </xdr:to>
    <xdr:sp macro="" textlink="">
      <xdr:nvSpPr>
        <xdr:cNvPr id="198" name="フローチャート: 判断 197"/>
        <xdr:cNvSpPr/>
      </xdr:nvSpPr>
      <xdr:spPr>
        <a:xfrm>
          <a:off x="4902200" y="1386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23781</xdr:rowOff>
    </xdr:from>
    <xdr:to>
      <xdr:col>19</xdr:col>
      <xdr:colOff>133350</xdr:colOff>
      <xdr:row>80</xdr:row>
      <xdr:rowOff>67352</xdr:rowOff>
    </xdr:to>
    <xdr:cxnSp macro="">
      <xdr:nvCxnSpPr>
        <xdr:cNvPr id="199" name="直線コネクタ 198"/>
        <xdr:cNvCxnSpPr/>
      </xdr:nvCxnSpPr>
      <xdr:spPr>
        <a:xfrm>
          <a:off x="3225800" y="13739781"/>
          <a:ext cx="889000" cy="4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125761</xdr:rowOff>
    </xdr:from>
    <xdr:to>
      <xdr:col>19</xdr:col>
      <xdr:colOff>184150</xdr:colOff>
      <xdr:row>81</xdr:row>
      <xdr:rowOff>55911</xdr:rowOff>
    </xdr:to>
    <xdr:sp macro="" textlink="">
      <xdr:nvSpPr>
        <xdr:cNvPr id="200" name="フローチャート: 判断 199"/>
        <xdr:cNvSpPr/>
      </xdr:nvSpPr>
      <xdr:spPr>
        <a:xfrm>
          <a:off x="4064000" y="13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40688</xdr:rowOff>
    </xdr:from>
    <xdr:ext cx="736600" cy="259045"/>
    <xdr:sp macro="" textlink="">
      <xdr:nvSpPr>
        <xdr:cNvPr id="201" name="テキスト ボックス 200"/>
        <xdr:cNvSpPr txBox="1"/>
      </xdr:nvSpPr>
      <xdr:spPr>
        <a:xfrm>
          <a:off x="3733800" y="13928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23781</xdr:rowOff>
    </xdr:from>
    <xdr:to>
      <xdr:col>15</xdr:col>
      <xdr:colOff>82550</xdr:colOff>
      <xdr:row>80</xdr:row>
      <xdr:rowOff>29090</xdr:rowOff>
    </xdr:to>
    <xdr:cxnSp macro="">
      <xdr:nvCxnSpPr>
        <xdr:cNvPr id="202" name="直線コネクタ 201"/>
        <xdr:cNvCxnSpPr/>
      </xdr:nvCxnSpPr>
      <xdr:spPr>
        <a:xfrm flipV="1">
          <a:off x="2336800" y="13739781"/>
          <a:ext cx="8890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113001</xdr:rowOff>
    </xdr:from>
    <xdr:to>
      <xdr:col>15</xdr:col>
      <xdr:colOff>133350</xdr:colOff>
      <xdr:row>81</xdr:row>
      <xdr:rowOff>43151</xdr:rowOff>
    </xdr:to>
    <xdr:sp macro="" textlink="">
      <xdr:nvSpPr>
        <xdr:cNvPr id="203" name="フローチャート: 判断 202"/>
        <xdr:cNvSpPr/>
      </xdr:nvSpPr>
      <xdr:spPr>
        <a:xfrm>
          <a:off x="3175000" y="1382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27928</xdr:rowOff>
    </xdr:from>
    <xdr:ext cx="762000" cy="259045"/>
    <xdr:sp macro="" textlink="">
      <xdr:nvSpPr>
        <xdr:cNvPr id="204" name="テキスト ボックス 203"/>
        <xdr:cNvSpPr txBox="1"/>
      </xdr:nvSpPr>
      <xdr:spPr>
        <a:xfrm>
          <a:off x="2844800" y="1391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15897</xdr:rowOff>
    </xdr:from>
    <xdr:to>
      <xdr:col>11</xdr:col>
      <xdr:colOff>31750</xdr:colOff>
      <xdr:row>80</xdr:row>
      <xdr:rowOff>29090</xdr:rowOff>
    </xdr:to>
    <xdr:cxnSp macro="">
      <xdr:nvCxnSpPr>
        <xdr:cNvPr id="205" name="直線コネクタ 204"/>
        <xdr:cNvCxnSpPr/>
      </xdr:nvCxnSpPr>
      <xdr:spPr>
        <a:xfrm>
          <a:off x="1447800" y="13731897"/>
          <a:ext cx="889000" cy="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79</xdr:row>
      <xdr:rowOff>68165</xdr:rowOff>
    </xdr:from>
    <xdr:to>
      <xdr:col>11</xdr:col>
      <xdr:colOff>82550</xdr:colOff>
      <xdr:row>79</xdr:row>
      <xdr:rowOff>169765</xdr:rowOff>
    </xdr:to>
    <xdr:sp macro="" textlink="">
      <xdr:nvSpPr>
        <xdr:cNvPr id="206" name="フローチャート: 判断 205"/>
        <xdr:cNvSpPr/>
      </xdr:nvSpPr>
      <xdr:spPr>
        <a:xfrm>
          <a:off x="2286000" y="1361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8492</xdr:rowOff>
    </xdr:from>
    <xdr:ext cx="762000" cy="259045"/>
    <xdr:sp macro="" textlink="">
      <xdr:nvSpPr>
        <xdr:cNvPr id="207" name="テキスト ボックス 206"/>
        <xdr:cNvSpPr txBox="1"/>
      </xdr:nvSpPr>
      <xdr:spPr>
        <a:xfrm>
          <a:off x="1955800" y="1338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60736</xdr:rowOff>
    </xdr:from>
    <xdr:to>
      <xdr:col>7</xdr:col>
      <xdr:colOff>31750</xdr:colOff>
      <xdr:row>79</xdr:row>
      <xdr:rowOff>162336</xdr:rowOff>
    </xdr:to>
    <xdr:sp macro="" textlink="">
      <xdr:nvSpPr>
        <xdr:cNvPr id="208" name="フローチャート: 判断 207"/>
        <xdr:cNvSpPr/>
      </xdr:nvSpPr>
      <xdr:spPr>
        <a:xfrm>
          <a:off x="1397000" y="1360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1063</xdr:rowOff>
    </xdr:from>
    <xdr:ext cx="762000" cy="259045"/>
    <xdr:sp macro="" textlink="">
      <xdr:nvSpPr>
        <xdr:cNvPr id="209" name="テキスト ボックス 208"/>
        <xdr:cNvSpPr txBox="1"/>
      </xdr:nvSpPr>
      <xdr:spPr>
        <a:xfrm>
          <a:off x="1066800" y="1337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25143</xdr:rowOff>
    </xdr:from>
    <xdr:to>
      <xdr:col>23</xdr:col>
      <xdr:colOff>184150</xdr:colOff>
      <xdr:row>80</xdr:row>
      <xdr:rowOff>126743</xdr:rowOff>
    </xdr:to>
    <xdr:sp macro="" textlink="">
      <xdr:nvSpPr>
        <xdr:cNvPr id="215" name="楕円 214"/>
        <xdr:cNvSpPr/>
      </xdr:nvSpPr>
      <xdr:spPr>
        <a:xfrm>
          <a:off x="4902200" y="1374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117870</xdr:rowOff>
    </xdr:from>
    <xdr:ext cx="762000" cy="259045"/>
    <xdr:sp macro="" textlink="">
      <xdr:nvSpPr>
        <xdr:cNvPr id="216" name="人件費・物件費等の状況該当値テキスト"/>
        <xdr:cNvSpPr txBox="1"/>
      </xdr:nvSpPr>
      <xdr:spPr>
        <a:xfrm>
          <a:off x="5041900" y="136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16552</xdr:rowOff>
    </xdr:from>
    <xdr:to>
      <xdr:col>19</xdr:col>
      <xdr:colOff>184150</xdr:colOff>
      <xdr:row>80</xdr:row>
      <xdr:rowOff>118152</xdr:rowOff>
    </xdr:to>
    <xdr:sp macro="" textlink="">
      <xdr:nvSpPr>
        <xdr:cNvPr id="217" name="楕円 216"/>
        <xdr:cNvSpPr/>
      </xdr:nvSpPr>
      <xdr:spPr>
        <a:xfrm>
          <a:off x="4064000" y="1373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128329</xdr:rowOff>
    </xdr:from>
    <xdr:ext cx="736600" cy="259045"/>
    <xdr:sp macro="" textlink="">
      <xdr:nvSpPr>
        <xdr:cNvPr id="218" name="テキスト ボックス 217"/>
        <xdr:cNvSpPr txBox="1"/>
      </xdr:nvSpPr>
      <xdr:spPr>
        <a:xfrm>
          <a:off x="3733800" y="13501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144431</xdr:rowOff>
    </xdr:from>
    <xdr:to>
      <xdr:col>15</xdr:col>
      <xdr:colOff>133350</xdr:colOff>
      <xdr:row>80</xdr:row>
      <xdr:rowOff>74581</xdr:rowOff>
    </xdr:to>
    <xdr:sp macro="" textlink="">
      <xdr:nvSpPr>
        <xdr:cNvPr id="219" name="楕円 218"/>
        <xdr:cNvSpPr/>
      </xdr:nvSpPr>
      <xdr:spPr>
        <a:xfrm>
          <a:off x="3175000" y="1368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84758</xdr:rowOff>
    </xdr:from>
    <xdr:ext cx="762000" cy="259045"/>
    <xdr:sp macro="" textlink="">
      <xdr:nvSpPr>
        <xdr:cNvPr id="220" name="テキスト ボックス 219"/>
        <xdr:cNvSpPr txBox="1"/>
      </xdr:nvSpPr>
      <xdr:spPr>
        <a:xfrm>
          <a:off x="2844800" y="1345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149740</xdr:rowOff>
    </xdr:from>
    <xdr:to>
      <xdr:col>11</xdr:col>
      <xdr:colOff>82550</xdr:colOff>
      <xdr:row>80</xdr:row>
      <xdr:rowOff>79890</xdr:rowOff>
    </xdr:to>
    <xdr:sp macro="" textlink="">
      <xdr:nvSpPr>
        <xdr:cNvPr id="221" name="楕円 220"/>
        <xdr:cNvSpPr/>
      </xdr:nvSpPr>
      <xdr:spPr>
        <a:xfrm>
          <a:off x="2286000" y="136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64667</xdr:rowOff>
    </xdr:from>
    <xdr:ext cx="762000" cy="259045"/>
    <xdr:sp macro="" textlink="">
      <xdr:nvSpPr>
        <xdr:cNvPr id="222" name="テキスト ボックス 221"/>
        <xdr:cNvSpPr txBox="1"/>
      </xdr:nvSpPr>
      <xdr:spPr>
        <a:xfrm>
          <a:off x="1955800" y="137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136547</xdr:rowOff>
    </xdr:from>
    <xdr:to>
      <xdr:col>7</xdr:col>
      <xdr:colOff>31750</xdr:colOff>
      <xdr:row>80</xdr:row>
      <xdr:rowOff>66697</xdr:rowOff>
    </xdr:to>
    <xdr:sp macro="" textlink="">
      <xdr:nvSpPr>
        <xdr:cNvPr id="223" name="楕円 222"/>
        <xdr:cNvSpPr/>
      </xdr:nvSpPr>
      <xdr:spPr>
        <a:xfrm>
          <a:off x="1397000" y="1368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51474</xdr:rowOff>
    </xdr:from>
    <xdr:ext cx="762000" cy="259045"/>
    <xdr:sp macro="" textlink="">
      <xdr:nvSpPr>
        <xdr:cNvPr id="224" name="テキスト ボックス 223"/>
        <xdr:cNvSpPr txBox="1"/>
      </xdr:nvSpPr>
      <xdr:spPr>
        <a:xfrm>
          <a:off x="1066800" y="13767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年度からの給料表の構造見直し、職務・職責に応じた構造への転換を図り、職務級間の給与水準の縮小、枠外昇給制度や各種手当の廃止などの措置を講じている。今後も引き続き給与適正化に努める。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32455</xdr:rowOff>
    </xdr:to>
    <xdr:cxnSp macro="">
      <xdr:nvCxnSpPr>
        <xdr:cNvPr id="253" name="直線コネクタ 252"/>
        <xdr:cNvCxnSpPr/>
      </xdr:nvCxnSpPr>
      <xdr:spPr>
        <a:xfrm flipV="1">
          <a:off x="17018000" y="13961534"/>
          <a:ext cx="0" cy="15014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4"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5" name="直線コネクタ 254"/>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6"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7" name="直線コネクタ 256"/>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53622</xdr:rowOff>
    </xdr:from>
    <xdr:to>
      <xdr:col>81</xdr:col>
      <xdr:colOff>44450</xdr:colOff>
      <xdr:row>88</xdr:row>
      <xdr:rowOff>160866</xdr:rowOff>
    </xdr:to>
    <xdr:cxnSp macro="">
      <xdr:nvCxnSpPr>
        <xdr:cNvPr id="258" name="直線コネクタ 257"/>
        <xdr:cNvCxnSpPr/>
      </xdr:nvCxnSpPr>
      <xdr:spPr>
        <a:xfrm flipV="1">
          <a:off x="16179800" y="15141222"/>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94138</xdr:rowOff>
    </xdr:from>
    <xdr:ext cx="762000" cy="259045"/>
    <xdr:sp macro="" textlink="">
      <xdr:nvSpPr>
        <xdr:cNvPr id="259" name="給与水準   （国との比較）平均値テキスト"/>
        <xdr:cNvSpPr txBox="1"/>
      </xdr:nvSpPr>
      <xdr:spPr>
        <a:xfrm>
          <a:off x="17106900" y="1466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60" name="フローチャート: 判断 259"/>
        <xdr:cNvSpPr/>
      </xdr:nvSpPr>
      <xdr:spPr>
        <a:xfrm>
          <a:off x="169672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160866</xdr:rowOff>
    </xdr:from>
    <xdr:to>
      <xdr:col>77</xdr:col>
      <xdr:colOff>44450</xdr:colOff>
      <xdr:row>89</xdr:row>
      <xdr:rowOff>136878</xdr:rowOff>
    </xdr:to>
    <xdr:cxnSp macro="">
      <xdr:nvCxnSpPr>
        <xdr:cNvPr id="261" name="直線コネクタ 260"/>
        <xdr:cNvCxnSpPr/>
      </xdr:nvCxnSpPr>
      <xdr:spPr>
        <a:xfrm flipV="1">
          <a:off x="15290800" y="15248466"/>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104422</xdr:rowOff>
    </xdr:from>
    <xdr:to>
      <xdr:col>77</xdr:col>
      <xdr:colOff>95250</xdr:colOff>
      <xdr:row>87</xdr:row>
      <xdr:rowOff>34572</xdr:rowOff>
    </xdr:to>
    <xdr:sp macro="" textlink="">
      <xdr:nvSpPr>
        <xdr:cNvPr id="262" name="フローチャート: 判断 261"/>
        <xdr:cNvSpPr/>
      </xdr:nvSpPr>
      <xdr:spPr>
        <a:xfrm>
          <a:off x="16129000" y="1484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44749</xdr:rowOff>
    </xdr:from>
    <xdr:ext cx="736600" cy="259045"/>
    <xdr:sp macro="" textlink="">
      <xdr:nvSpPr>
        <xdr:cNvPr id="263" name="テキスト ボックス 262"/>
        <xdr:cNvSpPr txBox="1"/>
      </xdr:nvSpPr>
      <xdr:spPr>
        <a:xfrm>
          <a:off x="15798800" y="146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89</xdr:row>
      <xdr:rowOff>136878</xdr:rowOff>
    </xdr:to>
    <xdr:cxnSp macro="">
      <xdr:nvCxnSpPr>
        <xdr:cNvPr id="264" name="直線コネクタ 263"/>
        <xdr:cNvCxnSpPr/>
      </xdr:nvCxnSpPr>
      <xdr:spPr>
        <a:xfrm>
          <a:off x="14401800" y="15168034"/>
          <a:ext cx="8890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26811</xdr:rowOff>
    </xdr:from>
    <xdr:to>
      <xdr:col>73</xdr:col>
      <xdr:colOff>44450</xdr:colOff>
      <xdr:row>87</xdr:row>
      <xdr:rowOff>128411</xdr:rowOff>
    </xdr:to>
    <xdr:sp macro="" textlink="">
      <xdr:nvSpPr>
        <xdr:cNvPr id="265" name="フローチャート: 判断 264"/>
        <xdr:cNvSpPr/>
      </xdr:nvSpPr>
      <xdr:spPr>
        <a:xfrm>
          <a:off x="15240000" y="1494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138588</xdr:rowOff>
    </xdr:from>
    <xdr:ext cx="762000" cy="259045"/>
    <xdr:sp macro="" textlink="">
      <xdr:nvSpPr>
        <xdr:cNvPr id="266" name="テキスト ボックス 265"/>
        <xdr:cNvSpPr txBox="1"/>
      </xdr:nvSpPr>
      <xdr:spPr>
        <a:xfrm>
          <a:off x="14909800" y="1471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88</xdr:row>
      <xdr:rowOff>80434</xdr:rowOff>
    </xdr:to>
    <xdr:cxnSp macro="">
      <xdr:nvCxnSpPr>
        <xdr:cNvPr id="267" name="直線コネクタ 266"/>
        <xdr:cNvCxnSpPr/>
      </xdr:nvCxnSpPr>
      <xdr:spPr>
        <a:xfrm>
          <a:off x="13512800" y="151278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8" name="フローチャート: 判断 267"/>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111777</xdr:rowOff>
    </xdr:from>
    <xdr:ext cx="762000" cy="259045"/>
    <xdr:sp macro="" textlink="">
      <xdr:nvSpPr>
        <xdr:cNvPr id="269" name="テキスト ボックス 268"/>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67028</xdr:rowOff>
    </xdr:from>
    <xdr:to>
      <xdr:col>64</xdr:col>
      <xdr:colOff>152400</xdr:colOff>
      <xdr:row>87</xdr:row>
      <xdr:rowOff>168628</xdr:rowOff>
    </xdr:to>
    <xdr:sp macro="" textlink="">
      <xdr:nvSpPr>
        <xdr:cNvPr id="270" name="フローチャート: 判断 269"/>
        <xdr:cNvSpPr/>
      </xdr:nvSpPr>
      <xdr:spPr>
        <a:xfrm>
          <a:off x="13462000" y="1498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7355</xdr:rowOff>
    </xdr:from>
    <xdr:ext cx="762000" cy="259045"/>
    <xdr:sp macro="" textlink="">
      <xdr:nvSpPr>
        <xdr:cNvPr id="271" name="テキスト ボックス 270"/>
        <xdr:cNvSpPr txBox="1"/>
      </xdr:nvSpPr>
      <xdr:spPr>
        <a:xfrm>
          <a:off x="13131800" y="147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2822</xdr:rowOff>
    </xdr:from>
    <xdr:to>
      <xdr:col>81</xdr:col>
      <xdr:colOff>95250</xdr:colOff>
      <xdr:row>88</xdr:row>
      <xdr:rowOff>104422</xdr:rowOff>
    </xdr:to>
    <xdr:sp macro="" textlink="">
      <xdr:nvSpPr>
        <xdr:cNvPr id="277" name="楕円 276"/>
        <xdr:cNvSpPr/>
      </xdr:nvSpPr>
      <xdr:spPr>
        <a:xfrm>
          <a:off x="169672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146349</xdr:rowOff>
    </xdr:from>
    <xdr:ext cx="762000" cy="259045"/>
    <xdr:sp macro="" textlink="">
      <xdr:nvSpPr>
        <xdr:cNvPr id="278" name="給与水準   （国との比較）該当値テキスト"/>
        <xdr:cNvSpPr txBox="1"/>
      </xdr:nvSpPr>
      <xdr:spPr>
        <a:xfrm>
          <a:off x="17106900" y="1506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110066</xdr:rowOff>
    </xdr:from>
    <xdr:to>
      <xdr:col>77</xdr:col>
      <xdr:colOff>95250</xdr:colOff>
      <xdr:row>89</xdr:row>
      <xdr:rowOff>40216</xdr:rowOff>
    </xdr:to>
    <xdr:sp macro="" textlink="">
      <xdr:nvSpPr>
        <xdr:cNvPr id="279" name="楕円 278"/>
        <xdr:cNvSpPr/>
      </xdr:nvSpPr>
      <xdr:spPr>
        <a:xfrm>
          <a:off x="16129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24993</xdr:rowOff>
    </xdr:from>
    <xdr:ext cx="736600" cy="259045"/>
    <xdr:sp macro="" textlink="">
      <xdr:nvSpPr>
        <xdr:cNvPr id="280" name="テキスト ボックス 279"/>
        <xdr:cNvSpPr txBox="1"/>
      </xdr:nvSpPr>
      <xdr:spPr>
        <a:xfrm>
          <a:off x="15798800" y="1528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86078</xdr:rowOff>
    </xdr:from>
    <xdr:to>
      <xdr:col>73</xdr:col>
      <xdr:colOff>44450</xdr:colOff>
      <xdr:row>90</xdr:row>
      <xdr:rowOff>16228</xdr:rowOff>
    </xdr:to>
    <xdr:sp macro="" textlink="">
      <xdr:nvSpPr>
        <xdr:cNvPr id="281" name="楕円 280"/>
        <xdr:cNvSpPr/>
      </xdr:nvSpPr>
      <xdr:spPr>
        <a:xfrm>
          <a:off x="15240000" y="153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1005</xdr:rowOff>
    </xdr:from>
    <xdr:ext cx="762000" cy="259045"/>
    <xdr:sp macro="" textlink="">
      <xdr:nvSpPr>
        <xdr:cNvPr id="282" name="テキスト ボックス 281"/>
        <xdr:cNvSpPr txBox="1"/>
      </xdr:nvSpPr>
      <xdr:spPr>
        <a:xfrm>
          <a:off x="14909800" y="154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83" name="楕円 282"/>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84" name="テキスト ボックス 283"/>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160866</xdr:rowOff>
    </xdr:from>
    <xdr:to>
      <xdr:col>64</xdr:col>
      <xdr:colOff>152400</xdr:colOff>
      <xdr:row>88</xdr:row>
      <xdr:rowOff>91016</xdr:rowOff>
    </xdr:to>
    <xdr:sp macro="" textlink="">
      <xdr:nvSpPr>
        <xdr:cNvPr id="285" name="楕円 284"/>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75793</xdr:rowOff>
    </xdr:from>
    <xdr:ext cx="762000" cy="259045"/>
    <xdr:sp macro="" textlink="">
      <xdr:nvSpPr>
        <xdr:cNvPr id="286" name="テキスト ボックス 285"/>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「定員適正化計画（令和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年度から令和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年度）」に基づき職員の削減を実施しているが、随時見直しを図るなど適正な定員管理に努める。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104754</xdr:rowOff>
    </xdr:from>
    <xdr:to>
      <xdr:col>81</xdr:col>
      <xdr:colOff>44450</xdr:colOff>
      <xdr:row>66</xdr:row>
      <xdr:rowOff>84762</xdr:rowOff>
    </xdr:to>
    <xdr:cxnSp macro="">
      <xdr:nvCxnSpPr>
        <xdr:cNvPr id="315" name="直線コネクタ 314"/>
        <xdr:cNvCxnSpPr/>
      </xdr:nvCxnSpPr>
      <xdr:spPr>
        <a:xfrm flipV="1">
          <a:off x="17018000" y="10220304"/>
          <a:ext cx="0" cy="118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56839</xdr:rowOff>
    </xdr:from>
    <xdr:ext cx="762000" cy="259045"/>
    <xdr:sp macro="" textlink="">
      <xdr:nvSpPr>
        <xdr:cNvPr id="316" name="定員管理の状況最小値テキスト"/>
        <xdr:cNvSpPr txBox="1"/>
      </xdr:nvSpPr>
      <xdr:spPr>
        <a:xfrm>
          <a:off x="17106900" y="1137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84762</xdr:rowOff>
    </xdr:from>
    <xdr:to>
      <xdr:col>81</xdr:col>
      <xdr:colOff>133350</xdr:colOff>
      <xdr:row>66</xdr:row>
      <xdr:rowOff>84762</xdr:rowOff>
    </xdr:to>
    <xdr:cxnSp macro="">
      <xdr:nvCxnSpPr>
        <xdr:cNvPr id="317" name="直線コネクタ 316"/>
        <xdr:cNvCxnSpPr/>
      </xdr:nvCxnSpPr>
      <xdr:spPr>
        <a:xfrm>
          <a:off x="16929100" y="11400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19681</xdr:rowOff>
    </xdr:from>
    <xdr:ext cx="762000" cy="259045"/>
    <xdr:sp macro="" textlink="">
      <xdr:nvSpPr>
        <xdr:cNvPr id="318" name="定員管理の状況最大値テキスト"/>
        <xdr:cNvSpPr txBox="1"/>
      </xdr:nvSpPr>
      <xdr:spPr>
        <a:xfrm>
          <a:off x="17106900" y="996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104754</xdr:rowOff>
    </xdr:from>
    <xdr:to>
      <xdr:col>81</xdr:col>
      <xdr:colOff>133350</xdr:colOff>
      <xdr:row>59</xdr:row>
      <xdr:rowOff>104754</xdr:rowOff>
    </xdr:to>
    <xdr:cxnSp macro="">
      <xdr:nvCxnSpPr>
        <xdr:cNvPr id="319" name="直線コネクタ 318"/>
        <xdr:cNvCxnSpPr/>
      </xdr:nvCxnSpPr>
      <xdr:spPr>
        <a:xfrm>
          <a:off x="16929100" y="1022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21579</xdr:rowOff>
    </xdr:from>
    <xdr:to>
      <xdr:col>81</xdr:col>
      <xdr:colOff>44450</xdr:colOff>
      <xdr:row>60</xdr:row>
      <xdr:rowOff>40682</xdr:rowOff>
    </xdr:to>
    <xdr:cxnSp macro="">
      <xdr:nvCxnSpPr>
        <xdr:cNvPr id="320" name="直線コネクタ 319"/>
        <xdr:cNvCxnSpPr/>
      </xdr:nvCxnSpPr>
      <xdr:spPr>
        <a:xfrm>
          <a:off x="16179800" y="10308579"/>
          <a:ext cx="838200" cy="1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25460</xdr:rowOff>
    </xdr:from>
    <xdr:ext cx="762000" cy="259045"/>
    <xdr:sp macro="" textlink="">
      <xdr:nvSpPr>
        <xdr:cNvPr id="321" name="定員管理の状況平均値テキスト"/>
        <xdr:cNvSpPr txBox="1"/>
      </xdr:nvSpPr>
      <xdr:spPr>
        <a:xfrm>
          <a:off x="17106900" y="103124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47996</xdr:rowOff>
    </xdr:from>
    <xdr:to>
      <xdr:col>81</xdr:col>
      <xdr:colOff>95250</xdr:colOff>
      <xdr:row>60</xdr:row>
      <xdr:rowOff>149596</xdr:rowOff>
    </xdr:to>
    <xdr:sp macro="" textlink="">
      <xdr:nvSpPr>
        <xdr:cNvPr id="322" name="フローチャート: 判断 321"/>
        <xdr:cNvSpPr/>
      </xdr:nvSpPr>
      <xdr:spPr>
        <a:xfrm>
          <a:off x="169672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11726</xdr:rowOff>
    </xdr:from>
    <xdr:to>
      <xdr:col>77</xdr:col>
      <xdr:colOff>44450</xdr:colOff>
      <xdr:row>60</xdr:row>
      <xdr:rowOff>21579</xdr:rowOff>
    </xdr:to>
    <xdr:cxnSp macro="">
      <xdr:nvCxnSpPr>
        <xdr:cNvPr id="323" name="直線コネクタ 322"/>
        <xdr:cNvCxnSpPr/>
      </xdr:nvCxnSpPr>
      <xdr:spPr>
        <a:xfrm>
          <a:off x="15290800" y="10298726"/>
          <a:ext cx="889000" cy="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40153</xdr:rowOff>
    </xdr:from>
    <xdr:to>
      <xdr:col>77</xdr:col>
      <xdr:colOff>95250</xdr:colOff>
      <xdr:row>60</xdr:row>
      <xdr:rowOff>141753</xdr:rowOff>
    </xdr:to>
    <xdr:sp macro="" textlink="">
      <xdr:nvSpPr>
        <xdr:cNvPr id="324" name="フローチャート: 判断 323"/>
        <xdr:cNvSpPr/>
      </xdr:nvSpPr>
      <xdr:spPr>
        <a:xfrm>
          <a:off x="16129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126530</xdr:rowOff>
    </xdr:from>
    <xdr:ext cx="736600" cy="259045"/>
    <xdr:sp macro="" textlink="">
      <xdr:nvSpPr>
        <xdr:cNvPr id="325" name="テキスト ボックス 324"/>
        <xdr:cNvSpPr txBox="1"/>
      </xdr:nvSpPr>
      <xdr:spPr>
        <a:xfrm>
          <a:off x="15798800" y="10413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6900</xdr:rowOff>
    </xdr:from>
    <xdr:to>
      <xdr:col>72</xdr:col>
      <xdr:colOff>203200</xdr:colOff>
      <xdr:row>60</xdr:row>
      <xdr:rowOff>11726</xdr:rowOff>
    </xdr:to>
    <xdr:cxnSp macro="">
      <xdr:nvCxnSpPr>
        <xdr:cNvPr id="326" name="直線コネクタ 325"/>
        <xdr:cNvCxnSpPr/>
      </xdr:nvCxnSpPr>
      <xdr:spPr>
        <a:xfrm>
          <a:off x="14401800" y="1029390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59658</xdr:rowOff>
    </xdr:from>
    <xdr:to>
      <xdr:col>73</xdr:col>
      <xdr:colOff>44450</xdr:colOff>
      <xdr:row>60</xdr:row>
      <xdr:rowOff>161258</xdr:rowOff>
    </xdr:to>
    <xdr:sp macro="" textlink="">
      <xdr:nvSpPr>
        <xdr:cNvPr id="327" name="フローチャート: 判断 326"/>
        <xdr:cNvSpPr/>
      </xdr:nvSpPr>
      <xdr:spPr>
        <a:xfrm>
          <a:off x="15240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146035</xdr:rowOff>
    </xdr:from>
    <xdr:ext cx="762000" cy="259045"/>
    <xdr:sp macro="" textlink="">
      <xdr:nvSpPr>
        <xdr:cNvPr id="328" name="テキスト ボックス 327"/>
        <xdr:cNvSpPr txBox="1"/>
      </xdr:nvSpPr>
      <xdr:spPr>
        <a:xfrm>
          <a:off x="14909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166888</xdr:rowOff>
    </xdr:from>
    <xdr:to>
      <xdr:col>68</xdr:col>
      <xdr:colOff>152400</xdr:colOff>
      <xdr:row>60</xdr:row>
      <xdr:rowOff>6900</xdr:rowOff>
    </xdr:to>
    <xdr:cxnSp macro="">
      <xdr:nvCxnSpPr>
        <xdr:cNvPr id="329" name="直線コネクタ 328"/>
        <xdr:cNvCxnSpPr/>
      </xdr:nvCxnSpPr>
      <xdr:spPr>
        <a:xfrm>
          <a:off x="13512800" y="10282438"/>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90149</xdr:rowOff>
    </xdr:from>
    <xdr:to>
      <xdr:col>68</xdr:col>
      <xdr:colOff>203200</xdr:colOff>
      <xdr:row>60</xdr:row>
      <xdr:rowOff>20299</xdr:rowOff>
    </xdr:to>
    <xdr:sp macro="" textlink="">
      <xdr:nvSpPr>
        <xdr:cNvPr id="330" name="フローチャート: 判断 329"/>
        <xdr:cNvSpPr/>
      </xdr:nvSpPr>
      <xdr:spPr>
        <a:xfrm>
          <a:off x="14351000" y="1020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30476</xdr:rowOff>
    </xdr:from>
    <xdr:ext cx="762000" cy="259045"/>
    <xdr:sp macro="" textlink="">
      <xdr:nvSpPr>
        <xdr:cNvPr id="331" name="テキスト ボックス 330"/>
        <xdr:cNvSpPr txBox="1"/>
      </xdr:nvSpPr>
      <xdr:spPr>
        <a:xfrm>
          <a:off x="14020800" y="997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75671</xdr:rowOff>
    </xdr:from>
    <xdr:to>
      <xdr:col>64</xdr:col>
      <xdr:colOff>152400</xdr:colOff>
      <xdr:row>60</xdr:row>
      <xdr:rowOff>5821</xdr:rowOff>
    </xdr:to>
    <xdr:sp macro="" textlink="">
      <xdr:nvSpPr>
        <xdr:cNvPr id="332" name="フローチャート: 判断 331"/>
        <xdr:cNvSpPr/>
      </xdr:nvSpPr>
      <xdr:spPr>
        <a:xfrm>
          <a:off x="13462000" y="1019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15998</xdr:rowOff>
    </xdr:from>
    <xdr:ext cx="762000" cy="259045"/>
    <xdr:sp macro="" textlink="">
      <xdr:nvSpPr>
        <xdr:cNvPr id="333" name="テキスト ボックス 332"/>
        <xdr:cNvSpPr txBox="1"/>
      </xdr:nvSpPr>
      <xdr:spPr>
        <a:xfrm>
          <a:off x="13131800" y="996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161332</xdr:rowOff>
    </xdr:from>
    <xdr:to>
      <xdr:col>81</xdr:col>
      <xdr:colOff>95250</xdr:colOff>
      <xdr:row>60</xdr:row>
      <xdr:rowOff>91482</xdr:rowOff>
    </xdr:to>
    <xdr:sp macro="" textlink="">
      <xdr:nvSpPr>
        <xdr:cNvPr id="339" name="楕円 338"/>
        <xdr:cNvSpPr/>
      </xdr:nvSpPr>
      <xdr:spPr>
        <a:xfrm>
          <a:off x="16967200" y="1027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82609</xdr:rowOff>
    </xdr:from>
    <xdr:ext cx="762000" cy="259045"/>
    <xdr:sp macro="" textlink="">
      <xdr:nvSpPr>
        <xdr:cNvPr id="340" name="定員管理の状況該当値テキスト"/>
        <xdr:cNvSpPr txBox="1"/>
      </xdr:nvSpPr>
      <xdr:spPr>
        <a:xfrm>
          <a:off x="17106900" y="1019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142229</xdr:rowOff>
    </xdr:from>
    <xdr:to>
      <xdr:col>77</xdr:col>
      <xdr:colOff>95250</xdr:colOff>
      <xdr:row>60</xdr:row>
      <xdr:rowOff>72379</xdr:rowOff>
    </xdr:to>
    <xdr:sp macro="" textlink="">
      <xdr:nvSpPr>
        <xdr:cNvPr id="341" name="楕円 340"/>
        <xdr:cNvSpPr/>
      </xdr:nvSpPr>
      <xdr:spPr>
        <a:xfrm>
          <a:off x="16129000" y="102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82556</xdr:rowOff>
    </xdr:from>
    <xdr:ext cx="736600" cy="259045"/>
    <xdr:sp macro="" textlink="">
      <xdr:nvSpPr>
        <xdr:cNvPr id="342" name="テキスト ボックス 341"/>
        <xdr:cNvSpPr txBox="1"/>
      </xdr:nvSpPr>
      <xdr:spPr>
        <a:xfrm>
          <a:off x="15798800" y="10026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132376</xdr:rowOff>
    </xdr:from>
    <xdr:to>
      <xdr:col>73</xdr:col>
      <xdr:colOff>44450</xdr:colOff>
      <xdr:row>60</xdr:row>
      <xdr:rowOff>62526</xdr:rowOff>
    </xdr:to>
    <xdr:sp macro="" textlink="">
      <xdr:nvSpPr>
        <xdr:cNvPr id="343" name="楕円 342"/>
        <xdr:cNvSpPr/>
      </xdr:nvSpPr>
      <xdr:spPr>
        <a:xfrm>
          <a:off x="15240000" y="1024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72703</xdr:rowOff>
    </xdr:from>
    <xdr:ext cx="762000" cy="259045"/>
    <xdr:sp macro="" textlink="">
      <xdr:nvSpPr>
        <xdr:cNvPr id="344" name="テキスト ボックス 343"/>
        <xdr:cNvSpPr txBox="1"/>
      </xdr:nvSpPr>
      <xdr:spPr>
        <a:xfrm>
          <a:off x="14909800" y="1001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127550</xdr:rowOff>
    </xdr:from>
    <xdr:to>
      <xdr:col>68</xdr:col>
      <xdr:colOff>203200</xdr:colOff>
      <xdr:row>60</xdr:row>
      <xdr:rowOff>57700</xdr:rowOff>
    </xdr:to>
    <xdr:sp macro="" textlink="">
      <xdr:nvSpPr>
        <xdr:cNvPr id="345" name="楕円 344"/>
        <xdr:cNvSpPr/>
      </xdr:nvSpPr>
      <xdr:spPr>
        <a:xfrm>
          <a:off x="14351000" y="102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42477</xdr:rowOff>
    </xdr:from>
    <xdr:ext cx="762000" cy="259045"/>
    <xdr:sp macro="" textlink="">
      <xdr:nvSpPr>
        <xdr:cNvPr id="346" name="テキスト ボックス 345"/>
        <xdr:cNvSpPr txBox="1"/>
      </xdr:nvSpPr>
      <xdr:spPr>
        <a:xfrm>
          <a:off x="14020800" y="103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116088</xdr:rowOff>
    </xdr:from>
    <xdr:to>
      <xdr:col>64</xdr:col>
      <xdr:colOff>152400</xdr:colOff>
      <xdr:row>60</xdr:row>
      <xdr:rowOff>46238</xdr:rowOff>
    </xdr:to>
    <xdr:sp macro="" textlink="">
      <xdr:nvSpPr>
        <xdr:cNvPr id="347" name="楕円 346"/>
        <xdr:cNvSpPr/>
      </xdr:nvSpPr>
      <xdr:spPr>
        <a:xfrm>
          <a:off x="13462000" y="1023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31015</xdr:rowOff>
    </xdr:from>
    <xdr:ext cx="762000" cy="259045"/>
    <xdr:sp macro="" textlink="">
      <xdr:nvSpPr>
        <xdr:cNvPr id="348" name="テキスト ボックス 347"/>
        <xdr:cNvSpPr txBox="1"/>
      </xdr:nvSpPr>
      <xdr:spPr>
        <a:xfrm>
          <a:off x="13131800" y="1031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実質公債費比率については、昨年度に比べ＋</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％の増となっている。現時点での地方債償還額のピークは令和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年度であるが、今後、大型事業実施に伴う地方債借入の計画があり、令和</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年度ごろに次のピークを迎える見込みである。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今後は、新発債を抑制するほか、新発債の償還年限の調整等により公債費負担の平準化に努める。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154517</xdr:rowOff>
    </xdr:to>
    <xdr:cxnSp macro="">
      <xdr:nvCxnSpPr>
        <xdr:cNvPr id="376" name="直線コネクタ 375"/>
        <xdr:cNvCxnSpPr/>
      </xdr:nvCxnSpPr>
      <xdr:spPr>
        <a:xfrm flipV="1">
          <a:off x="17018000" y="64219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33444</xdr:rowOff>
    </xdr:from>
    <xdr:to>
      <xdr:col>81</xdr:col>
      <xdr:colOff>44450</xdr:colOff>
      <xdr:row>42</xdr:row>
      <xdr:rowOff>65617</xdr:rowOff>
    </xdr:to>
    <xdr:cxnSp macro="">
      <xdr:nvCxnSpPr>
        <xdr:cNvPr id="381" name="直線コネクタ 380"/>
        <xdr:cNvCxnSpPr/>
      </xdr:nvCxnSpPr>
      <xdr:spPr>
        <a:xfrm>
          <a:off x="16179800" y="723434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33883</xdr:rowOff>
    </xdr:from>
    <xdr:ext cx="762000" cy="259045"/>
    <xdr:sp macro="" textlink="">
      <xdr:nvSpPr>
        <xdr:cNvPr id="382" name="公債費負担の状況平均値テキスト"/>
        <xdr:cNvSpPr txBox="1"/>
      </xdr:nvSpPr>
      <xdr:spPr>
        <a:xfrm>
          <a:off x="17106900" y="689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3" name="フローチャート: 判断 382"/>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33444</xdr:rowOff>
    </xdr:to>
    <xdr:cxnSp macro="">
      <xdr:nvCxnSpPr>
        <xdr:cNvPr id="384" name="直線コネクタ 383"/>
        <xdr:cNvCxnSpPr/>
      </xdr:nvCxnSpPr>
      <xdr:spPr>
        <a:xfrm>
          <a:off x="15290800" y="72102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164677</xdr:rowOff>
    </xdr:from>
    <xdr:to>
      <xdr:col>77</xdr:col>
      <xdr:colOff>95250</xdr:colOff>
      <xdr:row>41</xdr:row>
      <xdr:rowOff>94827</xdr:rowOff>
    </xdr:to>
    <xdr:sp macro="" textlink="">
      <xdr:nvSpPr>
        <xdr:cNvPr id="385" name="フローチャート: 判断 384"/>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386" name="テキスト ボックス 385"/>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9313</xdr:rowOff>
    </xdr:from>
    <xdr:to>
      <xdr:col>72</xdr:col>
      <xdr:colOff>203200</xdr:colOff>
      <xdr:row>42</xdr:row>
      <xdr:rowOff>9313</xdr:rowOff>
    </xdr:to>
    <xdr:cxnSp macro="">
      <xdr:nvCxnSpPr>
        <xdr:cNvPr id="387" name="直線コネクタ 386"/>
        <xdr:cNvCxnSpPr/>
      </xdr:nvCxnSpPr>
      <xdr:spPr>
        <a:xfrm>
          <a:off x="14401800" y="7210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42</xdr:row>
      <xdr:rowOff>9313</xdr:rowOff>
    </xdr:to>
    <xdr:cxnSp macro="">
      <xdr:nvCxnSpPr>
        <xdr:cNvPr id="390" name="直線コネクタ 389"/>
        <xdr:cNvCxnSpPr/>
      </xdr:nvCxnSpPr>
      <xdr:spPr>
        <a:xfrm>
          <a:off x="13512800" y="71780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91" name="フローチャート: 判断 390"/>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92" name="テキスト ボックス 391"/>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93" name="フローチャート: 判断 392"/>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22031</xdr:rowOff>
    </xdr:from>
    <xdr:ext cx="762000" cy="259045"/>
    <xdr:sp macro="" textlink="">
      <xdr:nvSpPr>
        <xdr:cNvPr id="394" name="テキスト ボックス 393"/>
        <xdr:cNvSpPr txBox="1"/>
      </xdr:nvSpPr>
      <xdr:spPr>
        <a:xfrm>
          <a:off x="13131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400" name="楕円 399"/>
        <xdr:cNvSpPr/>
      </xdr:nvSpPr>
      <xdr:spPr>
        <a:xfrm>
          <a:off x="16967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158344</xdr:rowOff>
    </xdr:from>
    <xdr:ext cx="762000" cy="259045"/>
    <xdr:sp macro="" textlink="">
      <xdr:nvSpPr>
        <xdr:cNvPr id="401" name="公債費負担の状況該当値テキスト"/>
        <xdr:cNvSpPr txBox="1"/>
      </xdr:nvSpPr>
      <xdr:spPr>
        <a:xfrm>
          <a:off x="17106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154094</xdr:rowOff>
    </xdr:from>
    <xdr:to>
      <xdr:col>77</xdr:col>
      <xdr:colOff>95250</xdr:colOff>
      <xdr:row>42</xdr:row>
      <xdr:rowOff>84244</xdr:rowOff>
    </xdr:to>
    <xdr:sp macro="" textlink="">
      <xdr:nvSpPr>
        <xdr:cNvPr id="402" name="楕円 401"/>
        <xdr:cNvSpPr/>
      </xdr:nvSpPr>
      <xdr:spPr>
        <a:xfrm>
          <a:off x="16129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403" name="テキスト ボックス 402"/>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129963</xdr:rowOff>
    </xdr:from>
    <xdr:to>
      <xdr:col>73</xdr:col>
      <xdr:colOff>44450</xdr:colOff>
      <xdr:row>42</xdr:row>
      <xdr:rowOff>60113</xdr:rowOff>
    </xdr:to>
    <xdr:sp macro="" textlink="">
      <xdr:nvSpPr>
        <xdr:cNvPr id="404" name="楕円 403"/>
        <xdr:cNvSpPr/>
      </xdr:nvSpPr>
      <xdr:spPr>
        <a:xfrm>
          <a:off x="15240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405" name="テキスト ボックス 404"/>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129963</xdr:rowOff>
    </xdr:from>
    <xdr:to>
      <xdr:col>68</xdr:col>
      <xdr:colOff>203200</xdr:colOff>
      <xdr:row>42</xdr:row>
      <xdr:rowOff>60113</xdr:rowOff>
    </xdr:to>
    <xdr:sp macro="" textlink="">
      <xdr:nvSpPr>
        <xdr:cNvPr id="406" name="楕円 405"/>
        <xdr:cNvSpPr/>
      </xdr:nvSpPr>
      <xdr:spPr>
        <a:xfrm>
          <a:off x="14351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407" name="テキスト ボックス 406"/>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8" name="楕円 407"/>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09" name="テキスト ボックス 408"/>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将来負担比率は算定されなかったが、近年は施設の老朽化による地方債の借入が多く、地方債現在高が増加傾向にあるため、事業に優先順位を付け計画的な借入を実施していく。また、借入にあたっては、地方交付税措置のある有利な地方債を活用し、財政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5533</xdr:rowOff>
    </xdr:to>
    <xdr:cxnSp macro="">
      <xdr:nvCxnSpPr>
        <xdr:cNvPr id="440" name="直線コネクタ 439"/>
        <xdr:cNvCxnSpPr/>
      </xdr:nvCxnSpPr>
      <xdr:spPr>
        <a:xfrm flipV="1">
          <a:off x="17018000" y="2313214"/>
          <a:ext cx="0" cy="1635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149060</xdr:rowOff>
    </xdr:from>
    <xdr:ext cx="762000" cy="259045"/>
    <xdr:sp macro="" textlink="">
      <xdr:nvSpPr>
        <xdr:cNvPr id="441" name="将来負担の状況最小値テキスト"/>
        <xdr:cNvSpPr txBox="1"/>
      </xdr:nvSpPr>
      <xdr:spPr>
        <a:xfrm>
          <a:off x="17106900" y="392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5533</xdr:rowOff>
    </xdr:from>
    <xdr:to>
      <xdr:col>81</xdr:col>
      <xdr:colOff>133350</xdr:colOff>
      <xdr:row>23</xdr:row>
      <xdr:rowOff>5533</xdr:rowOff>
    </xdr:to>
    <xdr:cxnSp macro="">
      <xdr:nvCxnSpPr>
        <xdr:cNvPr id="442" name="直線コネクタ 441"/>
        <xdr:cNvCxnSpPr/>
      </xdr:nvCxnSpPr>
      <xdr:spPr>
        <a:xfrm>
          <a:off x="16929100" y="394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4,774
4,706
163.29
5,062,892
4,927,842
125,981
3,033,088
5,671,261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人件費に係る経常収支比率は、類似団体平均を上回った。要因としては、</a:t>
          </a:r>
          <a:r>
            <a:rPr kumimoji="1" lang="ja-JP" altLang="ja-JP" sz="1100">
              <a:solidFill>
                <a:schemeClr val="dk1"/>
              </a:solidFill>
              <a:effectLst/>
              <a:latin typeface="+mn-lt"/>
              <a:ea typeface="+mn-ea"/>
              <a:cs typeface="+mn-cs"/>
            </a:rPr>
            <a:t>これは臨時職員の会計年度任用職員制度の移行に伴い、令和元年度までは物件費として計上していた臨時職員の賃金が、令和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年度より会計年度任用職員報酬等として人件費で計上されているためと考えられる。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今後も「定員適正化計画」に基づく新規採用職員の抑制等による職員数の削減や各種手当の適正化に努める。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40</xdr:row>
      <xdr:rowOff>50800</xdr:rowOff>
    </xdr:to>
    <xdr:cxnSp macro="">
      <xdr:nvCxnSpPr>
        <xdr:cNvPr id="61" name="直線コネクタ 60"/>
        <xdr:cNvCxnSpPr/>
      </xdr:nvCxnSpPr>
      <xdr:spPr>
        <a:xfrm flipV="1">
          <a:off x="4826000" y="55753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4"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5" name="直線コネクタ 64"/>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37</xdr:row>
      <xdr:rowOff>39370</xdr:rowOff>
    </xdr:to>
    <xdr:cxnSp macro="">
      <xdr:nvCxnSpPr>
        <xdr:cNvPr id="66" name="直線コネクタ 65"/>
        <xdr:cNvCxnSpPr/>
      </xdr:nvCxnSpPr>
      <xdr:spPr>
        <a:xfrm>
          <a:off x="3987800" y="6383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69867</xdr:rowOff>
    </xdr:from>
    <xdr:ext cx="762000" cy="259045"/>
    <xdr:sp macro="" textlink="">
      <xdr:nvSpPr>
        <xdr:cNvPr id="67"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38</xdr:row>
      <xdr:rowOff>43180</xdr:rowOff>
    </xdr:to>
    <xdr:cxnSp macro="">
      <xdr:nvCxnSpPr>
        <xdr:cNvPr id="69" name="直線コネクタ 68"/>
        <xdr:cNvCxnSpPr/>
      </xdr:nvCxnSpPr>
      <xdr:spPr>
        <a:xfrm flipV="1">
          <a:off x="3098800" y="63830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38</xdr:row>
      <xdr:rowOff>43180</xdr:rowOff>
    </xdr:to>
    <xdr:cxnSp macro="">
      <xdr:nvCxnSpPr>
        <xdr:cNvPr id="72" name="直線コネクタ 71"/>
        <xdr:cNvCxnSpPr/>
      </xdr:nvCxnSpPr>
      <xdr:spPr>
        <a:xfrm>
          <a:off x="2209800" y="63373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100347</xdr:rowOff>
    </xdr:from>
    <xdr:ext cx="762000" cy="259045"/>
    <xdr:sp macro="" textlink="">
      <xdr:nvSpPr>
        <xdr:cNvPr id="74" name="テキスト ボックス 73"/>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37</xdr:row>
      <xdr:rowOff>16510</xdr:rowOff>
    </xdr:to>
    <xdr:cxnSp macro="">
      <xdr:nvCxnSpPr>
        <xdr:cNvPr id="75" name="直線コネクタ 74"/>
        <xdr:cNvCxnSpPr/>
      </xdr:nvCxnSpPr>
      <xdr:spPr>
        <a:xfrm flipV="1">
          <a:off x="1320800" y="6337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762000" cy="259045"/>
    <xdr:sp macro="" textlink="">
      <xdr:nvSpPr>
        <xdr:cNvPr id="86" name="人件費該当値テキスト"/>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88" name="テキスト ボックス 87"/>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163830</xdr:rowOff>
    </xdr:from>
    <xdr:to>
      <xdr:col>15</xdr:col>
      <xdr:colOff>149225</xdr:colOff>
      <xdr:row>38</xdr:row>
      <xdr:rowOff>93980</xdr:rowOff>
    </xdr:to>
    <xdr:sp macro="" textlink="">
      <xdr:nvSpPr>
        <xdr:cNvPr id="89" name="楕円 88"/>
        <xdr:cNvSpPr/>
      </xdr:nvSpPr>
      <xdr:spPr>
        <a:xfrm>
          <a:off x="3048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78757</xdr:rowOff>
    </xdr:from>
    <xdr:ext cx="762000" cy="259045"/>
    <xdr:sp macro="" textlink="">
      <xdr:nvSpPr>
        <xdr:cNvPr id="90" name="テキスト ボックス 89"/>
        <xdr:cNvSpPr txBox="1"/>
      </xdr:nvSpPr>
      <xdr:spPr>
        <a:xfrm>
          <a:off x="2717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92" name="テキスト ボックス 91"/>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93" name="楕円 92"/>
        <xdr:cNvSpPr/>
      </xdr:nvSpPr>
      <xdr:spPr>
        <a:xfrm>
          <a:off x="1270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94" name="テキスト ボックス 93"/>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物件費に係る経常収支比率は類似団体平均を</a:t>
          </a:r>
          <a:r>
            <a:rPr kumimoji="1" lang="en-US" altLang="ja-JP" sz="1100" b="0" i="0" baseline="0">
              <a:solidFill>
                <a:schemeClr val="dk1"/>
              </a:solidFill>
              <a:effectLst/>
              <a:latin typeface="+mn-lt"/>
              <a:ea typeface="+mn-ea"/>
              <a:cs typeface="+mn-cs"/>
            </a:rPr>
            <a:t>0.3</a:t>
          </a:r>
          <a:r>
            <a:rPr kumimoji="1" lang="ja-JP" altLang="en-US" sz="1100" b="0" i="0" baseline="0">
              <a:solidFill>
                <a:schemeClr val="dk1"/>
              </a:solidFill>
              <a:effectLst/>
              <a:latin typeface="+mn-lt"/>
              <a:ea typeface="+mn-ea"/>
              <a:cs typeface="+mn-cs"/>
            </a:rPr>
            <a:t>ポイント下回ってい</a:t>
          </a:r>
          <a:r>
            <a:rPr kumimoji="1" lang="ja-JP" altLang="ja-JP" sz="1100" b="0" i="0" baseline="0">
              <a:solidFill>
                <a:schemeClr val="dk1"/>
              </a:solidFill>
              <a:effectLst/>
              <a:latin typeface="+mn-lt"/>
              <a:ea typeface="+mn-ea"/>
              <a:cs typeface="+mn-cs"/>
            </a:rPr>
            <a:t>るが、</a:t>
          </a:r>
          <a:r>
            <a:rPr kumimoji="1" lang="ja-JP" altLang="ja-JP" sz="1100">
              <a:solidFill>
                <a:schemeClr val="dk1"/>
              </a:solidFill>
              <a:effectLst/>
              <a:latin typeface="+mn-lt"/>
              <a:ea typeface="+mn-ea"/>
              <a:cs typeface="+mn-cs"/>
            </a:rPr>
            <a:t>対前年比</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ポイント増加</a:t>
          </a:r>
          <a:r>
            <a:rPr kumimoji="1" lang="ja-JP" altLang="ja-JP" sz="1100">
              <a:solidFill>
                <a:schemeClr val="dk1"/>
              </a:solidFill>
              <a:effectLst/>
              <a:latin typeface="+mn-lt"/>
              <a:ea typeface="+mn-ea"/>
              <a:cs typeface="+mn-cs"/>
            </a:rPr>
            <a:t>している。</a:t>
          </a:r>
          <a:r>
            <a:rPr kumimoji="1" lang="ja-JP" altLang="ja-JP" sz="1100" b="0" i="0" baseline="0">
              <a:solidFill>
                <a:schemeClr val="dk1"/>
              </a:solidFill>
              <a:effectLst/>
              <a:latin typeface="+mn-lt"/>
              <a:ea typeface="+mn-ea"/>
              <a:cs typeface="+mn-cs"/>
            </a:rPr>
            <a:t>近年電算業務に係る物件費が増加傾向にあるため、今後は委託内容の見直しにより適正化を図る。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76708</xdr:rowOff>
    </xdr:from>
    <xdr:to>
      <xdr:col>82</xdr:col>
      <xdr:colOff>107950</xdr:colOff>
      <xdr:row>20</xdr:row>
      <xdr:rowOff>81280</xdr:rowOff>
    </xdr:to>
    <xdr:cxnSp macro="">
      <xdr:nvCxnSpPr>
        <xdr:cNvPr id="119" name="直線コネクタ 118"/>
        <xdr:cNvCxnSpPr/>
      </xdr:nvCxnSpPr>
      <xdr:spPr>
        <a:xfrm flipV="1">
          <a:off x="16510000" y="247700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0" name="物件費最小値テキスト"/>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1" name="直線コネクタ 120"/>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163085</xdr:rowOff>
    </xdr:from>
    <xdr:ext cx="762000" cy="259045"/>
    <xdr:sp macro="" textlink="">
      <xdr:nvSpPr>
        <xdr:cNvPr id="122" name="物件費最大値テキスト"/>
        <xdr:cNvSpPr txBox="1"/>
      </xdr:nvSpPr>
      <xdr:spPr>
        <a:xfrm>
          <a:off x="16598900" y="22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76708</xdr:rowOff>
    </xdr:from>
    <xdr:to>
      <xdr:col>82</xdr:col>
      <xdr:colOff>196850</xdr:colOff>
      <xdr:row>14</xdr:row>
      <xdr:rowOff>76708</xdr:rowOff>
    </xdr:to>
    <xdr:cxnSp macro="">
      <xdr:nvCxnSpPr>
        <xdr:cNvPr id="123" name="直線コネクタ 122"/>
        <xdr:cNvCxnSpPr/>
      </xdr:nvCxnSpPr>
      <xdr:spPr>
        <a:xfrm>
          <a:off x="16421100" y="247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19558</xdr:rowOff>
    </xdr:from>
    <xdr:to>
      <xdr:col>82</xdr:col>
      <xdr:colOff>107950</xdr:colOff>
      <xdr:row>17</xdr:row>
      <xdr:rowOff>56134</xdr:rowOff>
    </xdr:to>
    <xdr:cxnSp macro="">
      <xdr:nvCxnSpPr>
        <xdr:cNvPr id="124" name="直線コネクタ 123"/>
        <xdr:cNvCxnSpPr/>
      </xdr:nvCxnSpPr>
      <xdr:spPr>
        <a:xfrm>
          <a:off x="15671800" y="29342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5"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6" name="フローチャート: 判断 125"/>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19558</xdr:rowOff>
    </xdr:from>
    <xdr:to>
      <xdr:col>78</xdr:col>
      <xdr:colOff>69850</xdr:colOff>
      <xdr:row>17</xdr:row>
      <xdr:rowOff>69850</xdr:rowOff>
    </xdr:to>
    <xdr:cxnSp macro="">
      <xdr:nvCxnSpPr>
        <xdr:cNvPr id="127" name="直線コネクタ 126"/>
        <xdr:cNvCxnSpPr/>
      </xdr:nvCxnSpPr>
      <xdr:spPr>
        <a:xfrm flipV="1">
          <a:off x="14782800" y="29342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29" name="テキスト ボックス 128"/>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18</xdr:row>
      <xdr:rowOff>104140</xdr:rowOff>
    </xdr:to>
    <xdr:cxnSp macro="">
      <xdr:nvCxnSpPr>
        <xdr:cNvPr id="130" name="直線コネクタ 129"/>
        <xdr:cNvCxnSpPr/>
      </xdr:nvCxnSpPr>
      <xdr:spPr>
        <a:xfrm flipV="1">
          <a:off x="13893800" y="29845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53848</xdr:rowOff>
    </xdr:from>
    <xdr:to>
      <xdr:col>69</xdr:col>
      <xdr:colOff>92075</xdr:colOff>
      <xdr:row>18</xdr:row>
      <xdr:rowOff>104140</xdr:rowOff>
    </xdr:to>
    <xdr:cxnSp macro="">
      <xdr:nvCxnSpPr>
        <xdr:cNvPr id="133" name="直線コネクタ 132"/>
        <xdr:cNvCxnSpPr/>
      </xdr:nvCxnSpPr>
      <xdr:spPr>
        <a:xfrm>
          <a:off x="13004800" y="31399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5" name="テキスト ボックス 134"/>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6" name="フローチャート: 判断 135"/>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7" name="テキスト ボックス 136"/>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43" name="楕円 142"/>
        <xdr:cNvSpPr/>
      </xdr:nvSpPr>
      <xdr:spPr>
        <a:xfrm>
          <a:off x="164592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21861</xdr:rowOff>
    </xdr:from>
    <xdr:ext cx="762000" cy="259045"/>
    <xdr:sp macro="" textlink="">
      <xdr:nvSpPr>
        <xdr:cNvPr id="144" name="物件費該当値テキスト"/>
        <xdr:cNvSpPr txBox="1"/>
      </xdr:nvSpPr>
      <xdr:spPr>
        <a:xfrm>
          <a:off x="16598900" y="276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140208</xdr:rowOff>
    </xdr:from>
    <xdr:to>
      <xdr:col>78</xdr:col>
      <xdr:colOff>120650</xdr:colOff>
      <xdr:row>17</xdr:row>
      <xdr:rowOff>70358</xdr:rowOff>
    </xdr:to>
    <xdr:sp macro="" textlink="">
      <xdr:nvSpPr>
        <xdr:cNvPr id="145" name="楕円 144"/>
        <xdr:cNvSpPr/>
      </xdr:nvSpPr>
      <xdr:spPr>
        <a:xfrm>
          <a:off x="15621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46" name="テキスト ボックス 145"/>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7" name="楕円 146"/>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8" name="テキスト ボックス 147"/>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53340</xdr:rowOff>
    </xdr:from>
    <xdr:to>
      <xdr:col>69</xdr:col>
      <xdr:colOff>142875</xdr:colOff>
      <xdr:row>18</xdr:row>
      <xdr:rowOff>154940</xdr:rowOff>
    </xdr:to>
    <xdr:sp macro="" textlink="">
      <xdr:nvSpPr>
        <xdr:cNvPr id="149" name="楕円 148"/>
        <xdr:cNvSpPr/>
      </xdr:nvSpPr>
      <xdr:spPr>
        <a:xfrm>
          <a:off x="13843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139717</xdr:rowOff>
    </xdr:from>
    <xdr:ext cx="762000" cy="259045"/>
    <xdr:sp macro="" textlink="">
      <xdr:nvSpPr>
        <xdr:cNvPr id="150" name="テキスト ボックス 149"/>
        <xdr:cNvSpPr txBox="1"/>
      </xdr:nvSpPr>
      <xdr:spPr>
        <a:xfrm>
          <a:off x="13512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xdr:rowOff>
    </xdr:from>
    <xdr:to>
      <xdr:col>65</xdr:col>
      <xdr:colOff>53975</xdr:colOff>
      <xdr:row>18</xdr:row>
      <xdr:rowOff>104648</xdr:rowOff>
    </xdr:to>
    <xdr:sp macro="" textlink="">
      <xdr:nvSpPr>
        <xdr:cNvPr id="151" name="楕円 150"/>
        <xdr:cNvSpPr/>
      </xdr:nvSpPr>
      <xdr:spPr>
        <a:xfrm>
          <a:off x="12954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89425</xdr:rowOff>
    </xdr:from>
    <xdr:ext cx="762000" cy="259045"/>
    <xdr:sp macro="" textlink="">
      <xdr:nvSpPr>
        <xdr:cNvPr id="152" name="テキスト ボックス 151"/>
        <xdr:cNvSpPr txBox="1"/>
      </xdr:nvSpPr>
      <xdr:spPr>
        <a:xfrm>
          <a:off x="126238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扶助費に係る経常収支比率は、類似団体平均と同等である。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今後は、高齢化に伴う高齢者福祉や障がい者医療費関係の社会保障費の増加が見込まれる。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60</xdr:row>
      <xdr:rowOff>146050</xdr:rowOff>
    </xdr:to>
    <xdr:cxnSp macro="">
      <xdr:nvCxnSpPr>
        <xdr:cNvPr id="179" name="直線コネクタ 178"/>
        <xdr:cNvCxnSpPr/>
      </xdr:nvCxnSpPr>
      <xdr:spPr>
        <a:xfrm flipV="1">
          <a:off x="4826000" y="91948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12700</xdr:rowOff>
    </xdr:to>
    <xdr:cxnSp macro="">
      <xdr:nvCxnSpPr>
        <xdr:cNvPr id="184" name="直線コネクタ 183"/>
        <xdr:cNvCxnSpPr/>
      </xdr:nvCxnSpPr>
      <xdr:spPr>
        <a:xfrm>
          <a:off x="3987800" y="9613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12700</xdr:rowOff>
    </xdr:to>
    <xdr:cxnSp macro="">
      <xdr:nvCxnSpPr>
        <xdr:cNvPr id="187" name="直線コネクタ 186"/>
        <xdr:cNvCxnSpPr/>
      </xdr:nvCxnSpPr>
      <xdr:spPr>
        <a:xfrm>
          <a:off x="3098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8" name="フローチャート: 判断 187"/>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9" name="テキスト ボックス 188"/>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50800</xdr:rowOff>
    </xdr:to>
    <xdr:cxnSp macro="">
      <xdr:nvCxnSpPr>
        <xdr:cNvPr id="190" name="直線コネクタ 189"/>
        <xdr:cNvCxnSpPr/>
      </xdr:nvCxnSpPr>
      <xdr:spPr>
        <a:xfrm flipV="1">
          <a:off x="2209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1" name="フローチャート: 判断 190"/>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2" name="テキスト ボックス 191"/>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50800</xdr:rowOff>
    </xdr:to>
    <xdr:cxnSp macro="">
      <xdr:nvCxnSpPr>
        <xdr:cNvPr id="193" name="直線コネクタ 192"/>
        <xdr:cNvCxnSpPr/>
      </xdr:nvCxnSpPr>
      <xdr:spPr>
        <a:xfrm>
          <a:off x="1320800" y="965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4" name="フローチャート: 判断 193"/>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5" name="テキスト ボックス 194"/>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6" name="フローチャート: 判断 195"/>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7" name="テキスト ボックス 196"/>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3" name="楕円 202"/>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4" name="扶助費該当値テキスト"/>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5" name="楕円 204"/>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6" name="テキスト ボックス 205"/>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7" name="楕円 206"/>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8" name="テキスト ボックス 207"/>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09" name="楕円 208"/>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10" name="テキスト ボックス 209"/>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1" name="楕円 210"/>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12" name="テキスト ボックス 211"/>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その他に係る経常収支比率は類似団体を下回っている。要因としては特別会計繰出金の増減率が減少したためである。今後も国民健康保険事業等の保険料の適正化を図り、独立採算の原則に立ち応分の負担を求め、健全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62992</xdr:rowOff>
    </xdr:to>
    <xdr:cxnSp macro="">
      <xdr:nvCxnSpPr>
        <xdr:cNvPr id="237" name="直線コネクタ 236"/>
        <xdr:cNvCxnSpPr/>
      </xdr:nvCxnSpPr>
      <xdr:spPr>
        <a:xfrm flipV="1">
          <a:off x="16510000" y="927100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35069</xdr:rowOff>
    </xdr:from>
    <xdr:ext cx="762000" cy="259045"/>
    <xdr:sp macro="" textlink="">
      <xdr:nvSpPr>
        <xdr:cNvPr id="238" name="その他最小値テキスト"/>
        <xdr:cNvSpPr txBox="1"/>
      </xdr:nvSpPr>
      <xdr:spPr>
        <a:xfrm>
          <a:off x="16598900" y="1032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62992</xdr:rowOff>
    </xdr:from>
    <xdr:to>
      <xdr:col>82</xdr:col>
      <xdr:colOff>196850</xdr:colOff>
      <xdr:row>60</xdr:row>
      <xdr:rowOff>62992</xdr:rowOff>
    </xdr:to>
    <xdr:cxnSp macro="">
      <xdr:nvCxnSpPr>
        <xdr:cNvPr id="239" name="直線コネクタ 238"/>
        <xdr:cNvCxnSpPr/>
      </xdr:nvCxnSpPr>
      <xdr:spPr>
        <a:xfrm>
          <a:off x="16421100" y="1034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44704</xdr:rowOff>
    </xdr:to>
    <xdr:cxnSp macro="">
      <xdr:nvCxnSpPr>
        <xdr:cNvPr id="242" name="直線コネクタ 241"/>
        <xdr:cNvCxnSpPr/>
      </xdr:nvCxnSpPr>
      <xdr:spPr>
        <a:xfrm flipV="1">
          <a:off x="15671800" y="96139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3"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4" name="フローチャート: 判断 243"/>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44704</xdr:rowOff>
    </xdr:from>
    <xdr:to>
      <xdr:col>78</xdr:col>
      <xdr:colOff>69850</xdr:colOff>
      <xdr:row>56</xdr:row>
      <xdr:rowOff>49276</xdr:rowOff>
    </xdr:to>
    <xdr:cxnSp macro="">
      <xdr:nvCxnSpPr>
        <xdr:cNvPr id="245" name="直線コネクタ 244"/>
        <xdr:cNvCxnSpPr/>
      </xdr:nvCxnSpPr>
      <xdr:spPr>
        <a:xfrm flipV="1">
          <a:off x="14782800" y="9645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130573</xdr:rowOff>
    </xdr:from>
    <xdr:ext cx="736600" cy="259045"/>
    <xdr:sp macro="" textlink="">
      <xdr:nvSpPr>
        <xdr:cNvPr id="247" name="テキスト ボックス 246"/>
        <xdr:cNvSpPr txBox="1"/>
      </xdr:nvSpPr>
      <xdr:spPr>
        <a:xfrm>
          <a:off x="15290800" y="9731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49276</xdr:rowOff>
    </xdr:from>
    <xdr:to>
      <xdr:col>73</xdr:col>
      <xdr:colOff>180975</xdr:colOff>
      <xdr:row>56</xdr:row>
      <xdr:rowOff>140716</xdr:rowOff>
    </xdr:to>
    <xdr:cxnSp macro="">
      <xdr:nvCxnSpPr>
        <xdr:cNvPr id="248" name="直線コネクタ 247"/>
        <xdr:cNvCxnSpPr/>
      </xdr:nvCxnSpPr>
      <xdr:spPr>
        <a:xfrm flipV="1">
          <a:off x="13893800" y="965047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89916</xdr:rowOff>
    </xdr:from>
    <xdr:to>
      <xdr:col>74</xdr:col>
      <xdr:colOff>31750</xdr:colOff>
      <xdr:row>57</xdr:row>
      <xdr:rowOff>20066</xdr:rowOff>
    </xdr:to>
    <xdr:sp macro="" textlink="">
      <xdr:nvSpPr>
        <xdr:cNvPr id="249" name="フローチャート: 判断 248"/>
        <xdr:cNvSpPr/>
      </xdr:nvSpPr>
      <xdr:spPr>
        <a:xfrm>
          <a:off x="14732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4843</xdr:rowOff>
    </xdr:from>
    <xdr:ext cx="762000" cy="259045"/>
    <xdr:sp macro="" textlink="">
      <xdr:nvSpPr>
        <xdr:cNvPr id="250" name="テキスト ボックス 249"/>
        <xdr:cNvSpPr txBox="1"/>
      </xdr:nvSpPr>
      <xdr:spPr>
        <a:xfrm>
          <a:off x="14401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xdr:rowOff>
    </xdr:from>
    <xdr:to>
      <xdr:col>69</xdr:col>
      <xdr:colOff>92075</xdr:colOff>
      <xdr:row>56</xdr:row>
      <xdr:rowOff>140716</xdr:rowOff>
    </xdr:to>
    <xdr:cxnSp macro="">
      <xdr:nvCxnSpPr>
        <xdr:cNvPr id="251" name="直線コネクタ 250"/>
        <xdr:cNvCxnSpPr/>
      </xdr:nvCxnSpPr>
      <xdr:spPr>
        <a:xfrm>
          <a:off x="13004800" y="960475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167640</xdr:rowOff>
    </xdr:from>
    <xdr:to>
      <xdr:col>69</xdr:col>
      <xdr:colOff>142875</xdr:colOff>
      <xdr:row>57</xdr:row>
      <xdr:rowOff>97790</xdr:rowOff>
    </xdr:to>
    <xdr:sp macro="" textlink="">
      <xdr:nvSpPr>
        <xdr:cNvPr id="252" name="フローチャート: 判断 251"/>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82567</xdr:rowOff>
    </xdr:from>
    <xdr:ext cx="762000" cy="259045"/>
    <xdr:sp macro="" textlink="">
      <xdr:nvSpPr>
        <xdr:cNvPr id="253" name="テキスト ボックス 252"/>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xdr:rowOff>
    </xdr:from>
    <xdr:to>
      <xdr:col>65</xdr:col>
      <xdr:colOff>53975</xdr:colOff>
      <xdr:row>57</xdr:row>
      <xdr:rowOff>102362</xdr:rowOff>
    </xdr:to>
    <xdr:sp macro="" textlink="">
      <xdr:nvSpPr>
        <xdr:cNvPr id="254" name="フローチャート: 判断 253"/>
        <xdr:cNvSpPr/>
      </xdr:nvSpPr>
      <xdr:spPr>
        <a:xfrm>
          <a:off x="12954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87139</xdr:rowOff>
    </xdr:from>
    <xdr:ext cx="762000" cy="259045"/>
    <xdr:sp macro="" textlink="">
      <xdr:nvSpPr>
        <xdr:cNvPr id="255" name="テキスト ボックス 254"/>
        <xdr:cNvSpPr txBox="1"/>
      </xdr:nvSpPr>
      <xdr:spPr>
        <a:xfrm>
          <a:off x="12623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1" name="楕円 260"/>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2"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165354</xdr:rowOff>
    </xdr:from>
    <xdr:to>
      <xdr:col>78</xdr:col>
      <xdr:colOff>120650</xdr:colOff>
      <xdr:row>56</xdr:row>
      <xdr:rowOff>95504</xdr:rowOff>
    </xdr:to>
    <xdr:sp macro="" textlink="">
      <xdr:nvSpPr>
        <xdr:cNvPr id="263" name="楕円 262"/>
        <xdr:cNvSpPr/>
      </xdr:nvSpPr>
      <xdr:spPr>
        <a:xfrm>
          <a:off x="156210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105681</xdr:rowOff>
    </xdr:from>
    <xdr:ext cx="736600" cy="259045"/>
    <xdr:sp macro="" textlink="">
      <xdr:nvSpPr>
        <xdr:cNvPr id="264" name="テキスト ボックス 263"/>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169926</xdr:rowOff>
    </xdr:from>
    <xdr:to>
      <xdr:col>74</xdr:col>
      <xdr:colOff>31750</xdr:colOff>
      <xdr:row>56</xdr:row>
      <xdr:rowOff>100076</xdr:rowOff>
    </xdr:to>
    <xdr:sp macro="" textlink="">
      <xdr:nvSpPr>
        <xdr:cNvPr id="265" name="楕円 264"/>
        <xdr:cNvSpPr/>
      </xdr:nvSpPr>
      <xdr:spPr>
        <a:xfrm>
          <a:off x="14732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110253</xdr:rowOff>
    </xdr:from>
    <xdr:ext cx="762000" cy="259045"/>
    <xdr:sp macro="" textlink="">
      <xdr:nvSpPr>
        <xdr:cNvPr id="266" name="テキスト ボックス 265"/>
        <xdr:cNvSpPr txBox="1"/>
      </xdr:nvSpPr>
      <xdr:spPr>
        <a:xfrm>
          <a:off x="14401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89916</xdr:rowOff>
    </xdr:from>
    <xdr:to>
      <xdr:col>69</xdr:col>
      <xdr:colOff>142875</xdr:colOff>
      <xdr:row>57</xdr:row>
      <xdr:rowOff>20066</xdr:rowOff>
    </xdr:to>
    <xdr:sp macro="" textlink="">
      <xdr:nvSpPr>
        <xdr:cNvPr id="267" name="楕円 266"/>
        <xdr:cNvSpPr/>
      </xdr:nvSpPr>
      <xdr:spPr>
        <a:xfrm>
          <a:off x="13843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30243</xdr:rowOff>
    </xdr:from>
    <xdr:ext cx="762000" cy="259045"/>
    <xdr:sp macro="" textlink="">
      <xdr:nvSpPr>
        <xdr:cNvPr id="268" name="テキスト ボックス 267"/>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124206</xdr:rowOff>
    </xdr:from>
    <xdr:to>
      <xdr:col>65</xdr:col>
      <xdr:colOff>53975</xdr:colOff>
      <xdr:row>56</xdr:row>
      <xdr:rowOff>54356</xdr:rowOff>
    </xdr:to>
    <xdr:sp macro="" textlink="">
      <xdr:nvSpPr>
        <xdr:cNvPr id="269" name="楕円 268"/>
        <xdr:cNvSpPr/>
      </xdr:nvSpPr>
      <xdr:spPr>
        <a:xfrm>
          <a:off x="12954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64533</xdr:rowOff>
    </xdr:from>
    <xdr:ext cx="762000" cy="259045"/>
    <xdr:sp macro="" textlink="">
      <xdr:nvSpPr>
        <xdr:cNvPr id="270" name="テキスト ボックス 269"/>
        <xdr:cNvSpPr txBox="1"/>
      </xdr:nvSpPr>
      <xdr:spPr>
        <a:xfrm>
          <a:off x="12623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補助費等に係る経常収支比率は類似団体を下回っている。今後も補助金等の見直しや廃止に努める。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39</xdr:row>
      <xdr:rowOff>152146</xdr:rowOff>
    </xdr:to>
    <xdr:cxnSp macro="">
      <xdr:nvCxnSpPr>
        <xdr:cNvPr id="295" name="直線コネクタ 294"/>
        <xdr:cNvCxnSpPr/>
      </xdr:nvCxnSpPr>
      <xdr:spPr>
        <a:xfrm flipV="1">
          <a:off x="16510000" y="5887720"/>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124223</xdr:rowOff>
    </xdr:from>
    <xdr:ext cx="762000" cy="259045"/>
    <xdr:sp macro="" textlink="">
      <xdr:nvSpPr>
        <xdr:cNvPr id="296" name="補助費等最小値テキスト"/>
        <xdr:cNvSpPr txBox="1"/>
      </xdr:nvSpPr>
      <xdr:spPr>
        <a:xfrm>
          <a:off x="16598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152146</xdr:rowOff>
    </xdr:from>
    <xdr:to>
      <xdr:col>82</xdr:col>
      <xdr:colOff>196850</xdr:colOff>
      <xdr:row>39</xdr:row>
      <xdr:rowOff>152146</xdr:rowOff>
    </xdr:to>
    <xdr:cxnSp macro="">
      <xdr:nvCxnSpPr>
        <xdr:cNvPr id="297" name="直線コネクタ 296"/>
        <xdr:cNvCxnSpPr/>
      </xdr:nvCxnSpPr>
      <xdr:spPr>
        <a:xfrm>
          <a:off x="16421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298"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299" name="直線コネクタ 298"/>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33274</xdr:rowOff>
    </xdr:from>
    <xdr:to>
      <xdr:col>82</xdr:col>
      <xdr:colOff>107950</xdr:colOff>
      <xdr:row>35</xdr:row>
      <xdr:rowOff>161290</xdr:rowOff>
    </xdr:to>
    <xdr:cxnSp macro="">
      <xdr:nvCxnSpPr>
        <xdr:cNvPr id="300" name="直線コネクタ 299"/>
        <xdr:cNvCxnSpPr/>
      </xdr:nvCxnSpPr>
      <xdr:spPr>
        <a:xfrm flipV="1">
          <a:off x="15671800" y="603402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1" name="補助費等平均値テキスト"/>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35</xdr:row>
      <xdr:rowOff>161290</xdr:rowOff>
    </xdr:to>
    <xdr:cxnSp macro="">
      <xdr:nvCxnSpPr>
        <xdr:cNvPr id="303" name="直線コネクタ 302"/>
        <xdr:cNvCxnSpPr/>
      </xdr:nvCxnSpPr>
      <xdr:spPr>
        <a:xfrm>
          <a:off x="14782800" y="61574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04" name="フローチャート: 判断 303"/>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05" name="テキスト ボックス 304"/>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35560</xdr:rowOff>
    </xdr:to>
    <xdr:cxnSp macro="">
      <xdr:nvCxnSpPr>
        <xdr:cNvPr id="306" name="直線コネクタ 305"/>
        <xdr:cNvCxnSpPr/>
      </xdr:nvCxnSpPr>
      <xdr:spPr>
        <a:xfrm flipV="1">
          <a:off x="13893800" y="61574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7" name="フローチャート: 判断 306"/>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08" name="テキスト ボックス 307"/>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168148</xdr:rowOff>
    </xdr:to>
    <xdr:cxnSp macro="">
      <xdr:nvCxnSpPr>
        <xdr:cNvPr id="309" name="直線コネクタ 308"/>
        <xdr:cNvCxnSpPr/>
      </xdr:nvCxnSpPr>
      <xdr:spPr>
        <a:xfrm flipV="1">
          <a:off x="13004800" y="620776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0" name="フローチャート: 判断 309"/>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11" name="テキスト ボックス 310"/>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2" name="フローチャート: 判断 311"/>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3" name="テキスト ボックス 312"/>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153924</xdr:rowOff>
    </xdr:from>
    <xdr:to>
      <xdr:col>82</xdr:col>
      <xdr:colOff>158750</xdr:colOff>
      <xdr:row>35</xdr:row>
      <xdr:rowOff>84074</xdr:rowOff>
    </xdr:to>
    <xdr:sp macro="" textlink="">
      <xdr:nvSpPr>
        <xdr:cNvPr id="319" name="楕円 318"/>
        <xdr:cNvSpPr/>
      </xdr:nvSpPr>
      <xdr:spPr>
        <a:xfrm>
          <a:off x="164592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170451</xdr:rowOff>
    </xdr:from>
    <xdr:ext cx="762000" cy="259045"/>
    <xdr:sp macro="" textlink="">
      <xdr:nvSpPr>
        <xdr:cNvPr id="320" name="補助費等該当値テキスト"/>
        <xdr:cNvSpPr txBox="1"/>
      </xdr:nvSpPr>
      <xdr:spPr>
        <a:xfrm>
          <a:off x="16598900" y="582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21" name="楕円 320"/>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22" name="テキスト ボックス 321"/>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23" name="楕円 322"/>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46245</xdr:rowOff>
    </xdr:from>
    <xdr:ext cx="762000" cy="259045"/>
    <xdr:sp macro="" textlink="">
      <xdr:nvSpPr>
        <xdr:cNvPr id="324" name="テキスト ボックス 323"/>
        <xdr:cNvSpPr txBox="1"/>
      </xdr:nvSpPr>
      <xdr:spPr>
        <a:xfrm>
          <a:off x="14401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25" name="楕円 324"/>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26" name="テキスト ボックス 325"/>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7" name="楕円 326"/>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28" name="テキスト ボックス 327"/>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公債費に係る経常収支比率は、類似団体平均を上回っている。近年大型の建設工事が続いていることが要因である。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今後は、新発債を抑制するほか、新発債の償還年限の調整等により公債費負担の平準化に努める。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3" name="直線コネクタ 352"/>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4" name="公債費最小値テキスト"/>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5" name="直線コネクタ 354"/>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6"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7" name="直線コネクタ 356"/>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129287</xdr:rowOff>
    </xdr:from>
    <xdr:to>
      <xdr:col>24</xdr:col>
      <xdr:colOff>25400</xdr:colOff>
      <xdr:row>80</xdr:row>
      <xdr:rowOff>12700</xdr:rowOff>
    </xdr:to>
    <xdr:cxnSp macro="">
      <xdr:nvCxnSpPr>
        <xdr:cNvPr id="358" name="直線コネクタ 357"/>
        <xdr:cNvCxnSpPr/>
      </xdr:nvCxnSpPr>
      <xdr:spPr>
        <a:xfrm>
          <a:off x="3987800" y="13673837"/>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90440</xdr:rowOff>
    </xdr:from>
    <xdr:ext cx="762000" cy="259045"/>
    <xdr:sp macro="" textlink="">
      <xdr:nvSpPr>
        <xdr:cNvPr id="359" name="公債費平均値テキスト"/>
        <xdr:cNvSpPr txBox="1"/>
      </xdr:nvSpPr>
      <xdr:spPr>
        <a:xfrm>
          <a:off x="4914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60" name="フローチャート: 判断 359"/>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83565</xdr:rowOff>
    </xdr:from>
    <xdr:to>
      <xdr:col>19</xdr:col>
      <xdr:colOff>187325</xdr:colOff>
      <xdr:row>79</xdr:row>
      <xdr:rowOff>129287</xdr:rowOff>
    </xdr:to>
    <xdr:cxnSp macro="">
      <xdr:nvCxnSpPr>
        <xdr:cNvPr id="361" name="直線コネクタ 360"/>
        <xdr:cNvCxnSpPr/>
      </xdr:nvCxnSpPr>
      <xdr:spPr>
        <a:xfrm>
          <a:off x="3098800" y="1362811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2" name="フローチャート: 判断 361"/>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63" name="テキスト ボックス 362"/>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19558</xdr:rowOff>
    </xdr:from>
    <xdr:to>
      <xdr:col>15</xdr:col>
      <xdr:colOff>98425</xdr:colOff>
      <xdr:row>79</xdr:row>
      <xdr:rowOff>83565</xdr:rowOff>
    </xdr:to>
    <xdr:cxnSp macro="">
      <xdr:nvCxnSpPr>
        <xdr:cNvPr id="364" name="直線コネクタ 363"/>
        <xdr:cNvCxnSpPr/>
      </xdr:nvCxnSpPr>
      <xdr:spPr>
        <a:xfrm>
          <a:off x="2209800" y="1356410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65" name="フローチャート: 判断 364"/>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23385</xdr:rowOff>
    </xdr:from>
    <xdr:ext cx="762000" cy="259045"/>
    <xdr:sp macro="" textlink="">
      <xdr:nvSpPr>
        <xdr:cNvPr id="366" name="テキスト ボックス 365"/>
        <xdr:cNvSpPr txBox="1"/>
      </xdr:nvSpPr>
      <xdr:spPr>
        <a:xfrm>
          <a:off x="2717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10413</xdr:rowOff>
    </xdr:from>
    <xdr:to>
      <xdr:col>11</xdr:col>
      <xdr:colOff>9525</xdr:colOff>
      <xdr:row>79</xdr:row>
      <xdr:rowOff>19558</xdr:rowOff>
    </xdr:to>
    <xdr:cxnSp macro="">
      <xdr:nvCxnSpPr>
        <xdr:cNvPr id="367" name="直線コネクタ 366"/>
        <xdr:cNvCxnSpPr/>
      </xdr:nvCxnSpPr>
      <xdr:spPr>
        <a:xfrm>
          <a:off x="1320800" y="135549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68" name="フローチャート: 判断 367"/>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27957</xdr:rowOff>
    </xdr:from>
    <xdr:ext cx="762000" cy="259045"/>
    <xdr:sp macro="" textlink="">
      <xdr:nvSpPr>
        <xdr:cNvPr id="369" name="テキスト ボックス 368"/>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70" name="フローチャート: 判断 369"/>
        <xdr:cNvSpPr/>
      </xdr:nvSpPr>
      <xdr:spPr>
        <a:xfrm>
          <a:off x="1270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162831</xdr:rowOff>
    </xdr:from>
    <xdr:ext cx="762000" cy="259045"/>
    <xdr:sp macro="" textlink="">
      <xdr:nvSpPr>
        <xdr:cNvPr id="371" name="テキスト ボックス 370"/>
        <xdr:cNvSpPr txBox="1"/>
      </xdr:nvSpPr>
      <xdr:spPr>
        <a:xfrm>
          <a:off x="939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133350</xdr:rowOff>
    </xdr:from>
    <xdr:to>
      <xdr:col>24</xdr:col>
      <xdr:colOff>76200</xdr:colOff>
      <xdr:row>80</xdr:row>
      <xdr:rowOff>63500</xdr:rowOff>
    </xdr:to>
    <xdr:sp macro="" textlink="">
      <xdr:nvSpPr>
        <xdr:cNvPr id="377" name="楕円 376"/>
        <xdr:cNvSpPr/>
      </xdr:nvSpPr>
      <xdr:spPr>
        <a:xfrm>
          <a:off x="4775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105427</xdr:rowOff>
    </xdr:from>
    <xdr:ext cx="762000" cy="259045"/>
    <xdr:sp macro="" textlink="">
      <xdr:nvSpPr>
        <xdr:cNvPr id="378" name="公債費該当値テキスト"/>
        <xdr:cNvSpPr txBox="1"/>
      </xdr:nvSpPr>
      <xdr:spPr>
        <a:xfrm>
          <a:off x="49149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78487</xdr:rowOff>
    </xdr:from>
    <xdr:to>
      <xdr:col>20</xdr:col>
      <xdr:colOff>38100</xdr:colOff>
      <xdr:row>80</xdr:row>
      <xdr:rowOff>8637</xdr:rowOff>
    </xdr:to>
    <xdr:sp macro="" textlink="">
      <xdr:nvSpPr>
        <xdr:cNvPr id="379" name="楕円 378"/>
        <xdr:cNvSpPr/>
      </xdr:nvSpPr>
      <xdr:spPr>
        <a:xfrm>
          <a:off x="3937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164864</xdr:rowOff>
    </xdr:from>
    <xdr:ext cx="736600" cy="259045"/>
    <xdr:sp macro="" textlink="">
      <xdr:nvSpPr>
        <xdr:cNvPr id="380" name="テキスト ボックス 379"/>
        <xdr:cNvSpPr txBox="1"/>
      </xdr:nvSpPr>
      <xdr:spPr>
        <a:xfrm>
          <a:off x="3606800" y="13709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32765</xdr:rowOff>
    </xdr:from>
    <xdr:to>
      <xdr:col>15</xdr:col>
      <xdr:colOff>149225</xdr:colOff>
      <xdr:row>79</xdr:row>
      <xdr:rowOff>134365</xdr:rowOff>
    </xdr:to>
    <xdr:sp macro="" textlink="">
      <xdr:nvSpPr>
        <xdr:cNvPr id="381" name="楕円 380"/>
        <xdr:cNvSpPr/>
      </xdr:nvSpPr>
      <xdr:spPr>
        <a:xfrm>
          <a:off x="3048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119142</xdr:rowOff>
    </xdr:from>
    <xdr:ext cx="762000" cy="259045"/>
    <xdr:sp macro="" textlink="">
      <xdr:nvSpPr>
        <xdr:cNvPr id="382" name="テキスト ボックス 381"/>
        <xdr:cNvSpPr txBox="1"/>
      </xdr:nvSpPr>
      <xdr:spPr>
        <a:xfrm>
          <a:off x="2717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140208</xdr:rowOff>
    </xdr:from>
    <xdr:to>
      <xdr:col>11</xdr:col>
      <xdr:colOff>60325</xdr:colOff>
      <xdr:row>79</xdr:row>
      <xdr:rowOff>70358</xdr:rowOff>
    </xdr:to>
    <xdr:sp macro="" textlink="">
      <xdr:nvSpPr>
        <xdr:cNvPr id="383" name="楕円 382"/>
        <xdr:cNvSpPr/>
      </xdr:nvSpPr>
      <xdr:spPr>
        <a:xfrm>
          <a:off x="2159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55135</xdr:rowOff>
    </xdr:from>
    <xdr:ext cx="762000" cy="259045"/>
    <xdr:sp macro="" textlink="">
      <xdr:nvSpPr>
        <xdr:cNvPr id="384" name="テキスト ボックス 383"/>
        <xdr:cNvSpPr txBox="1"/>
      </xdr:nvSpPr>
      <xdr:spPr>
        <a:xfrm>
          <a:off x="1828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131063</xdr:rowOff>
    </xdr:from>
    <xdr:to>
      <xdr:col>6</xdr:col>
      <xdr:colOff>171450</xdr:colOff>
      <xdr:row>79</xdr:row>
      <xdr:rowOff>61213</xdr:rowOff>
    </xdr:to>
    <xdr:sp macro="" textlink="">
      <xdr:nvSpPr>
        <xdr:cNvPr id="385" name="楕円 384"/>
        <xdr:cNvSpPr/>
      </xdr:nvSpPr>
      <xdr:spPr>
        <a:xfrm>
          <a:off x="1270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45990</xdr:rowOff>
    </xdr:from>
    <xdr:ext cx="762000" cy="259045"/>
    <xdr:sp macro="" textlink="">
      <xdr:nvSpPr>
        <xdr:cNvPr id="386" name="テキスト ボックス 385"/>
        <xdr:cNvSpPr txBox="1"/>
      </xdr:nvSpPr>
      <xdr:spPr>
        <a:xfrm>
          <a:off x="939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公債費以外に係る経常収支比率は類似団体平均を下回っている。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今後も経費節減に努め、財政健全化に努める。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69850</xdr:rowOff>
    </xdr:from>
    <xdr:to>
      <xdr:col>82</xdr:col>
      <xdr:colOff>107950</xdr:colOff>
      <xdr:row>80</xdr:row>
      <xdr:rowOff>39370</xdr:rowOff>
    </xdr:to>
    <xdr:cxnSp macro="">
      <xdr:nvCxnSpPr>
        <xdr:cNvPr id="414" name="直線コネクタ 413"/>
        <xdr:cNvCxnSpPr/>
      </xdr:nvCxnSpPr>
      <xdr:spPr>
        <a:xfrm flipV="1">
          <a:off x="16510000" y="1241425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11447</xdr:rowOff>
    </xdr:from>
    <xdr:ext cx="762000" cy="259045"/>
    <xdr:sp macro="" textlink="">
      <xdr:nvSpPr>
        <xdr:cNvPr id="415"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39370</xdr:rowOff>
    </xdr:from>
    <xdr:to>
      <xdr:col>82</xdr:col>
      <xdr:colOff>196850</xdr:colOff>
      <xdr:row>80</xdr:row>
      <xdr:rowOff>39370</xdr:rowOff>
    </xdr:to>
    <xdr:cxnSp macro="">
      <xdr:nvCxnSpPr>
        <xdr:cNvPr id="416" name="直線コネクタ 415"/>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156227</xdr:rowOff>
    </xdr:from>
    <xdr:ext cx="762000" cy="259045"/>
    <xdr:sp macro="" textlink="">
      <xdr:nvSpPr>
        <xdr:cNvPr id="417" name="公債費以外最大値テキスト"/>
        <xdr:cNvSpPr txBox="1"/>
      </xdr:nvSpPr>
      <xdr:spPr>
        <a:xfrm>
          <a:off x="16598900" y="1215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69850</xdr:rowOff>
    </xdr:from>
    <xdr:to>
      <xdr:col>82</xdr:col>
      <xdr:colOff>196850</xdr:colOff>
      <xdr:row>72</xdr:row>
      <xdr:rowOff>69850</xdr:rowOff>
    </xdr:to>
    <xdr:cxnSp macro="">
      <xdr:nvCxnSpPr>
        <xdr:cNvPr id="418" name="直線コネクタ 417"/>
        <xdr:cNvCxnSpPr/>
      </xdr:nvCxnSpPr>
      <xdr:spPr>
        <a:xfrm>
          <a:off x="16421100" y="124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157480</xdr:rowOff>
    </xdr:from>
    <xdr:to>
      <xdr:col>82</xdr:col>
      <xdr:colOff>107950</xdr:colOff>
      <xdr:row>75</xdr:row>
      <xdr:rowOff>88900</xdr:rowOff>
    </xdr:to>
    <xdr:cxnSp macro="">
      <xdr:nvCxnSpPr>
        <xdr:cNvPr id="419" name="直線コネクタ 418"/>
        <xdr:cNvCxnSpPr/>
      </xdr:nvCxnSpPr>
      <xdr:spPr>
        <a:xfrm flipV="1">
          <a:off x="15671800" y="1284478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158766</xdr:rowOff>
    </xdr:from>
    <xdr:ext cx="762000" cy="259045"/>
    <xdr:sp macro="" textlink="">
      <xdr:nvSpPr>
        <xdr:cNvPr id="420" name="公債費以外平均値テキスト"/>
        <xdr:cNvSpPr txBox="1"/>
      </xdr:nvSpPr>
      <xdr:spPr>
        <a:xfrm>
          <a:off x="16598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21" name="フローチャート: 判断 420"/>
        <xdr:cNvSpPr/>
      </xdr:nvSpPr>
      <xdr:spPr>
        <a:xfrm>
          <a:off x="16459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88900</xdr:rowOff>
    </xdr:from>
    <xdr:to>
      <xdr:col>78</xdr:col>
      <xdr:colOff>69850</xdr:colOff>
      <xdr:row>76</xdr:row>
      <xdr:rowOff>46989</xdr:rowOff>
    </xdr:to>
    <xdr:cxnSp macro="">
      <xdr:nvCxnSpPr>
        <xdr:cNvPr id="422" name="直線コネクタ 421"/>
        <xdr:cNvCxnSpPr/>
      </xdr:nvCxnSpPr>
      <xdr:spPr>
        <a:xfrm flipV="1">
          <a:off x="14782800" y="1294765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91440</xdr:rowOff>
    </xdr:from>
    <xdr:to>
      <xdr:col>78</xdr:col>
      <xdr:colOff>120650</xdr:colOff>
      <xdr:row>76</xdr:row>
      <xdr:rowOff>21589</xdr:rowOff>
    </xdr:to>
    <xdr:sp macro="" textlink="">
      <xdr:nvSpPr>
        <xdr:cNvPr id="423" name="フローチャート: 判断 422"/>
        <xdr:cNvSpPr/>
      </xdr:nvSpPr>
      <xdr:spPr>
        <a:xfrm>
          <a:off x="15621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6366</xdr:rowOff>
    </xdr:from>
    <xdr:ext cx="736600" cy="259045"/>
    <xdr:sp macro="" textlink="">
      <xdr:nvSpPr>
        <xdr:cNvPr id="424" name="テキスト ボックス 423"/>
        <xdr:cNvSpPr txBox="1"/>
      </xdr:nvSpPr>
      <xdr:spPr>
        <a:xfrm>
          <a:off x="15290800" y="13036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46989</xdr:rowOff>
    </xdr:from>
    <xdr:to>
      <xdr:col>73</xdr:col>
      <xdr:colOff>180975</xdr:colOff>
      <xdr:row>77</xdr:row>
      <xdr:rowOff>62230</xdr:rowOff>
    </xdr:to>
    <xdr:cxnSp macro="">
      <xdr:nvCxnSpPr>
        <xdr:cNvPr id="425" name="直線コネクタ 424"/>
        <xdr:cNvCxnSpPr/>
      </xdr:nvCxnSpPr>
      <xdr:spPr>
        <a:xfrm flipV="1">
          <a:off x="13893800" y="13077189"/>
          <a:ext cx="8890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72389</xdr:rowOff>
    </xdr:from>
    <xdr:to>
      <xdr:col>74</xdr:col>
      <xdr:colOff>31750</xdr:colOff>
      <xdr:row>77</xdr:row>
      <xdr:rowOff>2539</xdr:rowOff>
    </xdr:to>
    <xdr:sp macro="" textlink="">
      <xdr:nvSpPr>
        <xdr:cNvPr id="426" name="フローチャート: 判断 425"/>
        <xdr:cNvSpPr/>
      </xdr:nvSpPr>
      <xdr:spPr>
        <a:xfrm>
          <a:off x="14732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158766</xdr:rowOff>
    </xdr:from>
    <xdr:ext cx="762000" cy="259045"/>
    <xdr:sp macro="" textlink="">
      <xdr:nvSpPr>
        <xdr:cNvPr id="427" name="テキスト ボックス 426"/>
        <xdr:cNvSpPr txBox="1"/>
      </xdr:nvSpPr>
      <xdr:spPr>
        <a:xfrm>
          <a:off x="14401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27939</xdr:rowOff>
    </xdr:from>
    <xdr:to>
      <xdr:col>69</xdr:col>
      <xdr:colOff>92075</xdr:colOff>
      <xdr:row>77</xdr:row>
      <xdr:rowOff>62230</xdr:rowOff>
    </xdr:to>
    <xdr:cxnSp macro="">
      <xdr:nvCxnSpPr>
        <xdr:cNvPr id="428" name="直線コネクタ 427"/>
        <xdr:cNvCxnSpPr/>
      </xdr:nvCxnSpPr>
      <xdr:spPr>
        <a:xfrm>
          <a:off x="13004800" y="132295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29" name="フローチャート: 判断 428"/>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17797</xdr:rowOff>
    </xdr:from>
    <xdr:ext cx="762000" cy="259045"/>
    <xdr:sp macro="" textlink="">
      <xdr:nvSpPr>
        <xdr:cNvPr id="430" name="テキスト ボックス 429"/>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91439</xdr:rowOff>
    </xdr:from>
    <xdr:to>
      <xdr:col>65</xdr:col>
      <xdr:colOff>53975</xdr:colOff>
      <xdr:row>78</xdr:row>
      <xdr:rowOff>21589</xdr:rowOff>
    </xdr:to>
    <xdr:sp macro="" textlink="">
      <xdr:nvSpPr>
        <xdr:cNvPr id="431" name="フローチャート: 判断 430"/>
        <xdr:cNvSpPr/>
      </xdr:nvSpPr>
      <xdr:spPr>
        <a:xfrm>
          <a:off x="12954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6366</xdr:rowOff>
    </xdr:from>
    <xdr:ext cx="762000" cy="259045"/>
    <xdr:sp macro="" textlink="">
      <xdr:nvSpPr>
        <xdr:cNvPr id="432" name="テキスト ボックス 431"/>
        <xdr:cNvSpPr txBox="1"/>
      </xdr:nvSpPr>
      <xdr:spPr>
        <a:xfrm>
          <a:off x="12623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106680</xdr:rowOff>
    </xdr:from>
    <xdr:to>
      <xdr:col>82</xdr:col>
      <xdr:colOff>158750</xdr:colOff>
      <xdr:row>75</xdr:row>
      <xdr:rowOff>36830</xdr:rowOff>
    </xdr:to>
    <xdr:sp macro="" textlink="">
      <xdr:nvSpPr>
        <xdr:cNvPr id="438" name="楕円 437"/>
        <xdr:cNvSpPr/>
      </xdr:nvSpPr>
      <xdr:spPr>
        <a:xfrm>
          <a:off x="164592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123207</xdr:rowOff>
    </xdr:from>
    <xdr:ext cx="762000" cy="259045"/>
    <xdr:sp macro="" textlink="">
      <xdr:nvSpPr>
        <xdr:cNvPr id="439" name="公債費以外該当値テキスト"/>
        <xdr:cNvSpPr txBox="1"/>
      </xdr:nvSpPr>
      <xdr:spPr>
        <a:xfrm>
          <a:off x="165989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38100</xdr:rowOff>
    </xdr:from>
    <xdr:to>
      <xdr:col>78</xdr:col>
      <xdr:colOff>120650</xdr:colOff>
      <xdr:row>75</xdr:row>
      <xdr:rowOff>139700</xdr:rowOff>
    </xdr:to>
    <xdr:sp macro="" textlink="">
      <xdr:nvSpPr>
        <xdr:cNvPr id="440" name="楕円 439"/>
        <xdr:cNvSpPr/>
      </xdr:nvSpPr>
      <xdr:spPr>
        <a:xfrm>
          <a:off x="15621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149877</xdr:rowOff>
    </xdr:from>
    <xdr:ext cx="736600" cy="259045"/>
    <xdr:sp macro="" textlink="">
      <xdr:nvSpPr>
        <xdr:cNvPr id="441" name="テキスト ボックス 440"/>
        <xdr:cNvSpPr txBox="1"/>
      </xdr:nvSpPr>
      <xdr:spPr>
        <a:xfrm>
          <a:off x="15290800" y="1266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167639</xdr:rowOff>
    </xdr:from>
    <xdr:to>
      <xdr:col>74</xdr:col>
      <xdr:colOff>31750</xdr:colOff>
      <xdr:row>76</xdr:row>
      <xdr:rowOff>97789</xdr:rowOff>
    </xdr:to>
    <xdr:sp macro="" textlink="">
      <xdr:nvSpPr>
        <xdr:cNvPr id="442" name="楕円 441"/>
        <xdr:cNvSpPr/>
      </xdr:nvSpPr>
      <xdr:spPr>
        <a:xfrm>
          <a:off x="14732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107967</xdr:rowOff>
    </xdr:from>
    <xdr:ext cx="762000" cy="259045"/>
    <xdr:sp macro="" textlink="">
      <xdr:nvSpPr>
        <xdr:cNvPr id="443" name="テキスト ボックス 442"/>
        <xdr:cNvSpPr txBox="1"/>
      </xdr:nvSpPr>
      <xdr:spPr>
        <a:xfrm>
          <a:off x="14401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11430</xdr:rowOff>
    </xdr:from>
    <xdr:to>
      <xdr:col>69</xdr:col>
      <xdr:colOff>142875</xdr:colOff>
      <xdr:row>77</xdr:row>
      <xdr:rowOff>113030</xdr:rowOff>
    </xdr:to>
    <xdr:sp macro="" textlink="">
      <xdr:nvSpPr>
        <xdr:cNvPr id="444" name="楕円 443"/>
        <xdr:cNvSpPr/>
      </xdr:nvSpPr>
      <xdr:spPr>
        <a:xfrm>
          <a:off x="13843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123207</xdr:rowOff>
    </xdr:from>
    <xdr:ext cx="762000" cy="259045"/>
    <xdr:sp macro="" textlink="">
      <xdr:nvSpPr>
        <xdr:cNvPr id="445" name="テキスト ボックス 444"/>
        <xdr:cNvSpPr txBox="1"/>
      </xdr:nvSpPr>
      <xdr:spPr>
        <a:xfrm>
          <a:off x="13512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6" name="楕円 445"/>
        <xdr:cNvSpPr/>
      </xdr:nvSpPr>
      <xdr:spPr>
        <a:xfrm>
          <a:off x="12954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47" name="テキスト ボックス 446"/>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15754</xdr:rowOff>
    </xdr:from>
    <xdr:to>
      <xdr:col>29</xdr:col>
      <xdr:colOff>127000</xdr:colOff>
      <xdr:row>19</xdr:row>
      <xdr:rowOff>20385</xdr:rowOff>
    </xdr:to>
    <xdr:cxnSp macro="">
      <xdr:nvCxnSpPr>
        <xdr:cNvPr id="44" name="直線コネクタ 43"/>
        <xdr:cNvCxnSpPr/>
      </xdr:nvCxnSpPr>
      <xdr:spPr bwMode="auto">
        <a:xfrm flipV="1">
          <a:off x="5651500" y="2292229"/>
          <a:ext cx="0" cy="10333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163912</xdr:rowOff>
    </xdr:from>
    <xdr:ext cx="762000" cy="259045"/>
    <xdr:sp macro="" textlink="">
      <xdr:nvSpPr>
        <xdr:cNvPr id="45" name="人口1人当たり決算額の推移最小値テキスト130"/>
        <xdr:cNvSpPr txBox="1"/>
      </xdr:nvSpPr>
      <xdr:spPr>
        <a:xfrm>
          <a:off x="5740400" y="329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20385</xdr:rowOff>
    </xdr:from>
    <xdr:to>
      <xdr:col>30</xdr:col>
      <xdr:colOff>25400</xdr:colOff>
      <xdr:row>19</xdr:row>
      <xdr:rowOff>20385</xdr:rowOff>
    </xdr:to>
    <xdr:cxnSp macro="">
      <xdr:nvCxnSpPr>
        <xdr:cNvPr id="46" name="直線コネクタ 45"/>
        <xdr:cNvCxnSpPr/>
      </xdr:nvCxnSpPr>
      <xdr:spPr bwMode="auto">
        <a:xfrm>
          <a:off x="5562600" y="3325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102131</xdr:rowOff>
    </xdr:from>
    <xdr:ext cx="762000" cy="259045"/>
    <xdr:sp macro="" textlink="">
      <xdr:nvSpPr>
        <xdr:cNvPr id="47" name="人口1人当たり決算額の推移最大値テキスト130"/>
        <xdr:cNvSpPr txBox="1"/>
      </xdr:nvSpPr>
      <xdr:spPr>
        <a:xfrm>
          <a:off x="5740400" y="203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15754</xdr:rowOff>
    </xdr:from>
    <xdr:to>
      <xdr:col>30</xdr:col>
      <xdr:colOff>25400</xdr:colOff>
      <xdr:row>13</xdr:row>
      <xdr:rowOff>15754</xdr:rowOff>
    </xdr:to>
    <xdr:cxnSp macro="">
      <xdr:nvCxnSpPr>
        <xdr:cNvPr id="48" name="直線コネクタ 47"/>
        <xdr:cNvCxnSpPr/>
      </xdr:nvCxnSpPr>
      <xdr:spPr bwMode="auto">
        <a:xfrm>
          <a:off x="5562600" y="229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50956</xdr:rowOff>
    </xdr:from>
    <xdr:to>
      <xdr:col>29</xdr:col>
      <xdr:colOff>127000</xdr:colOff>
      <xdr:row>18</xdr:row>
      <xdr:rowOff>62531</xdr:rowOff>
    </xdr:to>
    <xdr:cxnSp macro="">
      <xdr:nvCxnSpPr>
        <xdr:cNvPr id="49" name="直線コネクタ 48"/>
        <xdr:cNvCxnSpPr/>
      </xdr:nvCxnSpPr>
      <xdr:spPr bwMode="auto">
        <a:xfrm flipV="1">
          <a:off x="5003800" y="3184681"/>
          <a:ext cx="647700" cy="11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125678</xdr:rowOff>
    </xdr:from>
    <xdr:ext cx="762000" cy="259045"/>
    <xdr:sp macro="" textlink="">
      <xdr:nvSpPr>
        <xdr:cNvPr id="50" name="人口1人当たり決算額の推移平均値テキスト130"/>
        <xdr:cNvSpPr txBox="1"/>
      </xdr:nvSpPr>
      <xdr:spPr>
        <a:xfrm>
          <a:off x="5740400" y="2916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109151</xdr:rowOff>
    </xdr:from>
    <xdr:to>
      <xdr:col>29</xdr:col>
      <xdr:colOff>177800</xdr:colOff>
      <xdr:row>18</xdr:row>
      <xdr:rowOff>39301</xdr:rowOff>
    </xdr:to>
    <xdr:sp macro="" textlink="">
      <xdr:nvSpPr>
        <xdr:cNvPr id="51" name="フローチャート: 判断 50"/>
        <xdr:cNvSpPr/>
      </xdr:nvSpPr>
      <xdr:spPr bwMode="auto">
        <a:xfrm>
          <a:off x="56007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62531</xdr:rowOff>
    </xdr:from>
    <xdr:to>
      <xdr:col>26</xdr:col>
      <xdr:colOff>50800</xdr:colOff>
      <xdr:row>18</xdr:row>
      <xdr:rowOff>93219</xdr:rowOff>
    </xdr:to>
    <xdr:cxnSp macro="">
      <xdr:nvCxnSpPr>
        <xdr:cNvPr id="52" name="直線コネクタ 51"/>
        <xdr:cNvCxnSpPr/>
      </xdr:nvCxnSpPr>
      <xdr:spPr bwMode="auto">
        <a:xfrm flipV="1">
          <a:off x="4305300" y="3196256"/>
          <a:ext cx="698500" cy="30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129098</xdr:rowOff>
    </xdr:from>
    <xdr:to>
      <xdr:col>26</xdr:col>
      <xdr:colOff>101600</xdr:colOff>
      <xdr:row>18</xdr:row>
      <xdr:rowOff>59248</xdr:rowOff>
    </xdr:to>
    <xdr:sp macro="" textlink="">
      <xdr:nvSpPr>
        <xdr:cNvPr id="53" name="フローチャート: 判断 52"/>
        <xdr:cNvSpPr/>
      </xdr:nvSpPr>
      <xdr:spPr bwMode="auto">
        <a:xfrm>
          <a:off x="4953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69425</xdr:rowOff>
    </xdr:from>
    <xdr:ext cx="736600" cy="259045"/>
    <xdr:sp macro="" textlink="">
      <xdr:nvSpPr>
        <xdr:cNvPr id="54" name="テキスト ボックス 53"/>
        <xdr:cNvSpPr txBox="1"/>
      </xdr:nvSpPr>
      <xdr:spPr>
        <a:xfrm>
          <a:off x="4622800" y="286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93219</xdr:rowOff>
    </xdr:from>
    <xdr:to>
      <xdr:col>22</xdr:col>
      <xdr:colOff>114300</xdr:colOff>
      <xdr:row>18</xdr:row>
      <xdr:rowOff>108977</xdr:rowOff>
    </xdr:to>
    <xdr:cxnSp macro="">
      <xdr:nvCxnSpPr>
        <xdr:cNvPr id="55" name="直線コネクタ 54"/>
        <xdr:cNvCxnSpPr/>
      </xdr:nvCxnSpPr>
      <xdr:spPr bwMode="auto">
        <a:xfrm flipV="1">
          <a:off x="3606800" y="3226944"/>
          <a:ext cx="698500" cy="15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115279</xdr:rowOff>
    </xdr:from>
    <xdr:to>
      <xdr:col>22</xdr:col>
      <xdr:colOff>165100</xdr:colOff>
      <xdr:row>18</xdr:row>
      <xdr:rowOff>45429</xdr:rowOff>
    </xdr:to>
    <xdr:sp macro="" textlink="">
      <xdr:nvSpPr>
        <xdr:cNvPr id="56" name="フローチャート: 判断 55"/>
        <xdr:cNvSpPr/>
      </xdr:nvSpPr>
      <xdr:spPr bwMode="auto">
        <a:xfrm>
          <a:off x="4254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55606</xdr:rowOff>
    </xdr:from>
    <xdr:ext cx="762000" cy="259045"/>
    <xdr:sp macro="" textlink="">
      <xdr:nvSpPr>
        <xdr:cNvPr id="57" name="テキスト ボックス 56"/>
        <xdr:cNvSpPr txBox="1"/>
      </xdr:nvSpPr>
      <xdr:spPr>
        <a:xfrm>
          <a:off x="3924300" y="284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108977</xdr:rowOff>
    </xdr:from>
    <xdr:to>
      <xdr:col>18</xdr:col>
      <xdr:colOff>177800</xdr:colOff>
      <xdr:row>18</xdr:row>
      <xdr:rowOff>129598</xdr:rowOff>
    </xdr:to>
    <xdr:cxnSp macro="">
      <xdr:nvCxnSpPr>
        <xdr:cNvPr id="58" name="直線コネクタ 57"/>
        <xdr:cNvCxnSpPr/>
      </xdr:nvCxnSpPr>
      <xdr:spPr bwMode="auto">
        <a:xfrm flipV="1">
          <a:off x="2908300" y="3242702"/>
          <a:ext cx="698500" cy="20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100944</xdr:rowOff>
    </xdr:from>
    <xdr:to>
      <xdr:col>19</xdr:col>
      <xdr:colOff>38100</xdr:colOff>
      <xdr:row>19</xdr:row>
      <xdr:rowOff>31094</xdr:rowOff>
    </xdr:to>
    <xdr:sp macro="" textlink="">
      <xdr:nvSpPr>
        <xdr:cNvPr id="59" name="フローチャート: 判断 58"/>
        <xdr:cNvSpPr/>
      </xdr:nvSpPr>
      <xdr:spPr bwMode="auto">
        <a:xfrm>
          <a:off x="3556000" y="32346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15871</xdr:rowOff>
    </xdr:from>
    <xdr:ext cx="762000" cy="259045"/>
    <xdr:sp macro="" textlink="">
      <xdr:nvSpPr>
        <xdr:cNvPr id="60" name="テキスト ボックス 59"/>
        <xdr:cNvSpPr txBox="1"/>
      </xdr:nvSpPr>
      <xdr:spPr>
        <a:xfrm>
          <a:off x="3225800" y="3321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115043</xdr:rowOff>
    </xdr:from>
    <xdr:to>
      <xdr:col>15</xdr:col>
      <xdr:colOff>101600</xdr:colOff>
      <xdr:row>19</xdr:row>
      <xdr:rowOff>45193</xdr:rowOff>
    </xdr:to>
    <xdr:sp macro="" textlink="">
      <xdr:nvSpPr>
        <xdr:cNvPr id="61" name="フローチャート: 判断 60"/>
        <xdr:cNvSpPr/>
      </xdr:nvSpPr>
      <xdr:spPr bwMode="auto">
        <a:xfrm>
          <a:off x="2857500" y="3248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29970</xdr:rowOff>
    </xdr:from>
    <xdr:ext cx="762000" cy="259045"/>
    <xdr:sp macro="" textlink="">
      <xdr:nvSpPr>
        <xdr:cNvPr id="62" name="テキスト ボックス 61"/>
        <xdr:cNvSpPr txBox="1"/>
      </xdr:nvSpPr>
      <xdr:spPr>
        <a:xfrm>
          <a:off x="2527300" y="333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xdr:rowOff>
    </xdr:from>
    <xdr:to>
      <xdr:col>29</xdr:col>
      <xdr:colOff>177800</xdr:colOff>
      <xdr:row>18</xdr:row>
      <xdr:rowOff>101756</xdr:rowOff>
    </xdr:to>
    <xdr:sp macro="" textlink="">
      <xdr:nvSpPr>
        <xdr:cNvPr id="68" name="楕円 67"/>
        <xdr:cNvSpPr/>
      </xdr:nvSpPr>
      <xdr:spPr bwMode="auto">
        <a:xfrm>
          <a:off x="5600700" y="3133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143683</xdr:rowOff>
    </xdr:from>
    <xdr:ext cx="762000" cy="259045"/>
    <xdr:sp macro="" textlink="">
      <xdr:nvSpPr>
        <xdr:cNvPr id="69" name="人口1人当たり決算額の推移該当値テキスト130"/>
        <xdr:cNvSpPr txBox="1"/>
      </xdr:nvSpPr>
      <xdr:spPr>
        <a:xfrm>
          <a:off x="5740400" y="310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11731</xdr:rowOff>
    </xdr:from>
    <xdr:to>
      <xdr:col>26</xdr:col>
      <xdr:colOff>101600</xdr:colOff>
      <xdr:row>18</xdr:row>
      <xdr:rowOff>113331</xdr:rowOff>
    </xdr:to>
    <xdr:sp macro="" textlink="">
      <xdr:nvSpPr>
        <xdr:cNvPr id="70" name="楕円 69"/>
        <xdr:cNvSpPr/>
      </xdr:nvSpPr>
      <xdr:spPr bwMode="auto">
        <a:xfrm>
          <a:off x="4953000" y="3145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98108</xdr:rowOff>
    </xdr:from>
    <xdr:ext cx="736600" cy="259045"/>
    <xdr:sp macro="" textlink="">
      <xdr:nvSpPr>
        <xdr:cNvPr id="71" name="テキスト ボックス 70"/>
        <xdr:cNvSpPr txBox="1"/>
      </xdr:nvSpPr>
      <xdr:spPr>
        <a:xfrm>
          <a:off x="4622800" y="323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42419</xdr:rowOff>
    </xdr:from>
    <xdr:to>
      <xdr:col>22</xdr:col>
      <xdr:colOff>165100</xdr:colOff>
      <xdr:row>18</xdr:row>
      <xdr:rowOff>144019</xdr:rowOff>
    </xdr:to>
    <xdr:sp macro="" textlink="">
      <xdr:nvSpPr>
        <xdr:cNvPr id="72" name="楕円 71"/>
        <xdr:cNvSpPr/>
      </xdr:nvSpPr>
      <xdr:spPr bwMode="auto">
        <a:xfrm>
          <a:off x="4254500" y="3176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128796</xdr:rowOff>
    </xdr:from>
    <xdr:ext cx="762000" cy="259045"/>
    <xdr:sp macro="" textlink="">
      <xdr:nvSpPr>
        <xdr:cNvPr id="73" name="テキスト ボックス 72"/>
        <xdr:cNvSpPr txBox="1"/>
      </xdr:nvSpPr>
      <xdr:spPr>
        <a:xfrm>
          <a:off x="3924300" y="326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58177</xdr:rowOff>
    </xdr:from>
    <xdr:to>
      <xdr:col>19</xdr:col>
      <xdr:colOff>38100</xdr:colOff>
      <xdr:row>18</xdr:row>
      <xdr:rowOff>159777</xdr:rowOff>
    </xdr:to>
    <xdr:sp macro="" textlink="">
      <xdr:nvSpPr>
        <xdr:cNvPr id="74" name="楕円 73"/>
        <xdr:cNvSpPr/>
      </xdr:nvSpPr>
      <xdr:spPr bwMode="auto">
        <a:xfrm>
          <a:off x="3556000" y="3191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169954</xdr:rowOff>
    </xdr:from>
    <xdr:ext cx="762000" cy="259045"/>
    <xdr:sp macro="" textlink="">
      <xdr:nvSpPr>
        <xdr:cNvPr id="75" name="テキスト ボックス 74"/>
        <xdr:cNvSpPr txBox="1"/>
      </xdr:nvSpPr>
      <xdr:spPr>
        <a:xfrm>
          <a:off x="3225800" y="296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78798</xdr:rowOff>
    </xdr:from>
    <xdr:to>
      <xdr:col>15</xdr:col>
      <xdr:colOff>101600</xdr:colOff>
      <xdr:row>19</xdr:row>
      <xdr:rowOff>8948</xdr:rowOff>
    </xdr:to>
    <xdr:sp macro="" textlink="">
      <xdr:nvSpPr>
        <xdr:cNvPr id="76" name="楕円 75"/>
        <xdr:cNvSpPr/>
      </xdr:nvSpPr>
      <xdr:spPr bwMode="auto">
        <a:xfrm>
          <a:off x="2857500" y="3212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19125</xdr:rowOff>
    </xdr:from>
    <xdr:ext cx="762000" cy="259045"/>
    <xdr:sp macro="" textlink="">
      <xdr:nvSpPr>
        <xdr:cNvPr id="77" name="テキスト ボックス 76"/>
        <xdr:cNvSpPr txBox="1"/>
      </xdr:nvSpPr>
      <xdr:spPr>
        <a:xfrm>
          <a:off x="2527300" y="2981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255136</xdr:rowOff>
    </xdr:from>
    <xdr:to>
      <xdr:col>29</xdr:col>
      <xdr:colOff>127000</xdr:colOff>
      <xdr:row>38</xdr:row>
      <xdr:rowOff>17735</xdr:rowOff>
    </xdr:to>
    <xdr:cxnSp macro="">
      <xdr:nvCxnSpPr>
        <xdr:cNvPr id="102" name="直線コネクタ 101"/>
        <xdr:cNvCxnSpPr/>
      </xdr:nvCxnSpPr>
      <xdr:spPr bwMode="auto">
        <a:xfrm flipV="1">
          <a:off x="5651500" y="6179686"/>
          <a:ext cx="0" cy="1305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332712</xdr:rowOff>
    </xdr:from>
    <xdr:ext cx="762000" cy="259045"/>
    <xdr:sp macro="" textlink="">
      <xdr:nvSpPr>
        <xdr:cNvPr id="103" name="人口1人当たり決算額の推移最小値テキスト445"/>
        <xdr:cNvSpPr txBox="1"/>
      </xdr:nvSpPr>
      <xdr:spPr>
        <a:xfrm>
          <a:off x="5740400" y="74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17735</xdr:rowOff>
    </xdr:from>
    <xdr:to>
      <xdr:col>30</xdr:col>
      <xdr:colOff>25400</xdr:colOff>
      <xdr:row>38</xdr:row>
      <xdr:rowOff>17735</xdr:rowOff>
    </xdr:to>
    <xdr:cxnSp macro="">
      <xdr:nvCxnSpPr>
        <xdr:cNvPr id="104" name="直線コネクタ 103"/>
        <xdr:cNvCxnSpPr/>
      </xdr:nvCxnSpPr>
      <xdr:spPr bwMode="auto">
        <a:xfrm>
          <a:off x="5562600" y="74853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170063</xdr:rowOff>
    </xdr:from>
    <xdr:ext cx="762000" cy="259045"/>
    <xdr:sp macro="" textlink="">
      <xdr:nvSpPr>
        <xdr:cNvPr id="105" name="人口1人当たり決算額の推移最大値テキスト445"/>
        <xdr:cNvSpPr txBox="1"/>
      </xdr:nvSpPr>
      <xdr:spPr>
        <a:xfrm>
          <a:off x="5740400" y="592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255136</xdr:rowOff>
    </xdr:from>
    <xdr:to>
      <xdr:col>30</xdr:col>
      <xdr:colOff>25400</xdr:colOff>
      <xdr:row>33</xdr:row>
      <xdr:rowOff>255136</xdr:rowOff>
    </xdr:to>
    <xdr:cxnSp macro="">
      <xdr:nvCxnSpPr>
        <xdr:cNvPr id="106" name="直線コネクタ 105"/>
        <xdr:cNvCxnSpPr/>
      </xdr:nvCxnSpPr>
      <xdr:spPr bwMode="auto">
        <a:xfrm>
          <a:off x="5562600" y="61796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147545</xdr:rowOff>
    </xdr:from>
    <xdr:to>
      <xdr:col>29</xdr:col>
      <xdr:colOff>127000</xdr:colOff>
      <xdr:row>36</xdr:row>
      <xdr:rowOff>158959</xdr:rowOff>
    </xdr:to>
    <xdr:cxnSp macro="">
      <xdr:nvCxnSpPr>
        <xdr:cNvPr id="107" name="直線コネクタ 106"/>
        <xdr:cNvCxnSpPr/>
      </xdr:nvCxnSpPr>
      <xdr:spPr bwMode="auto">
        <a:xfrm flipV="1">
          <a:off x="5003800" y="7100795"/>
          <a:ext cx="647700" cy="11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132323</xdr:rowOff>
    </xdr:from>
    <xdr:ext cx="762000" cy="259045"/>
    <xdr:sp macro="" textlink="">
      <xdr:nvSpPr>
        <xdr:cNvPr id="108" name="人口1人当たり決算額の推移平均値テキスト445"/>
        <xdr:cNvSpPr txBox="1"/>
      </xdr:nvSpPr>
      <xdr:spPr>
        <a:xfrm>
          <a:off x="5740400" y="708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134756</xdr:rowOff>
    </xdr:from>
    <xdr:to>
      <xdr:col>29</xdr:col>
      <xdr:colOff>177800</xdr:colOff>
      <xdr:row>37</xdr:row>
      <xdr:rowOff>64906</xdr:rowOff>
    </xdr:to>
    <xdr:sp macro="" textlink="">
      <xdr:nvSpPr>
        <xdr:cNvPr id="109" name="フローチャート: 判断 108"/>
        <xdr:cNvSpPr/>
      </xdr:nvSpPr>
      <xdr:spPr bwMode="auto">
        <a:xfrm>
          <a:off x="56007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158959</xdr:rowOff>
    </xdr:from>
    <xdr:to>
      <xdr:col>26</xdr:col>
      <xdr:colOff>50800</xdr:colOff>
      <xdr:row>37</xdr:row>
      <xdr:rowOff>38606</xdr:rowOff>
    </xdr:to>
    <xdr:cxnSp macro="">
      <xdr:nvCxnSpPr>
        <xdr:cNvPr id="110" name="直線コネクタ 109"/>
        <xdr:cNvCxnSpPr/>
      </xdr:nvCxnSpPr>
      <xdr:spPr bwMode="auto">
        <a:xfrm flipV="1">
          <a:off x="4305300" y="7112209"/>
          <a:ext cx="698500" cy="51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153136</xdr:rowOff>
    </xdr:from>
    <xdr:to>
      <xdr:col>26</xdr:col>
      <xdr:colOff>101600</xdr:colOff>
      <xdr:row>37</xdr:row>
      <xdr:rowOff>83286</xdr:rowOff>
    </xdr:to>
    <xdr:sp macro="" textlink="">
      <xdr:nvSpPr>
        <xdr:cNvPr id="111" name="フローチャート: 判断 110"/>
        <xdr:cNvSpPr/>
      </xdr:nvSpPr>
      <xdr:spPr bwMode="auto">
        <a:xfrm>
          <a:off x="4953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68063</xdr:rowOff>
    </xdr:from>
    <xdr:ext cx="736600" cy="259045"/>
    <xdr:sp macro="" textlink="">
      <xdr:nvSpPr>
        <xdr:cNvPr id="112" name="テキスト ボックス 111"/>
        <xdr:cNvSpPr txBox="1"/>
      </xdr:nvSpPr>
      <xdr:spPr>
        <a:xfrm>
          <a:off x="4622800" y="7192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38606</xdr:rowOff>
    </xdr:from>
    <xdr:to>
      <xdr:col>22</xdr:col>
      <xdr:colOff>114300</xdr:colOff>
      <xdr:row>37</xdr:row>
      <xdr:rowOff>54437</xdr:rowOff>
    </xdr:to>
    <xdr:cxnSp macro="">
      <xdr:nvCxnSpPr>
        <xdr:cNvPr id="113" name="直線コネクタ 112"/>
        <xdr:cNvCxnSpPr/>
      </xdr:nvCxnSpPr>
      <xdr:spPr bwMode="auto">
        <a:xfrm flipV="1">
          <a:off x="3606800" y="7163306"/>
          <a:ext cx="698500" cy="15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161754</xdr:rowOff>
    </xdr:from>
    <xdr:to>
      <xdr:col>22</xdr:col>
      <xdr:colOff>165100</xdr:colOff>
      <xdr:row>37</xdr:row>
      <xdr:rowOff>91904</xdr:rowOff>
    </xdr:to>
    <xdr:sp macro="" textlink="">
      <xdr:nvSpPr>
        <xdr:cNvPr id="114" name="フローチャート: 判断 113"/>
        <xdr:cNvSpPr/>
      </xdr:nvSpPr>
      <xdr:spPr bwMode="auto">
        <a:xfrm>
          <a:off x="4254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76681</xdr:rowOff>
    </xdr:from>
    <xdr:ext cx="762000" cy="259045"/>
    <xdr:sp macro="" textlink="">
      <xdr:nvSpPr>
        <xdr:cNvPr id="115" name="テキスト ボックス 114"/>
        <xdr:cNvSpPr txBox="1"/>
      </xdr:nvSpPr>
      <xdr:spPr>
        <a:xfrm>
          <a:off x="39243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54437</xdr:rowOff>
    </xdr:from>
    <xdr:to>
      <xdr:col>18</xdr:col>
      <xdr:colOff>177800</xdr:colOff>
      <xdr:row>37</xdr:row>
      <xdr:rowOff>66604</xdr:rowOff>
    </xdr:to>
    <xdr:cxnSp macro="">
      <xdr:nvCxnSpPr>
        <xdr:cNvPr id="116" name="直線コネクタ 115"/>
        <xdr:cNvCxnSpPr/>
      </xdr:nvCxnSpPr>
      <xdr:spPr bwMode="auto">
        <a:xfrm flipV="1">
          <a:off x="2908300" y="7179137"/>
          <a:ext cx="698500" cy="12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29069</xdr:rowOff>
    </xdr:from>
    <xdr:to>
      <xdr:col>19</xdr:col>
      <xdr:colOff>38100</xdr:colOff>
      <xdr:row>37</xdr:row>
      <xdr:rowOff>130669</xdr:rowOff>
    </xdr:to>
    <xdr:sp macro="" textlink="">
      <xdr:nvSpPr>
        <xdr:cNvPr id="117" name="フローチャート: 判断 116"/>
        <xdr:cNvSpPr/>
      </xdr:nvSpPr>
      <xdr:spPr bwMode="auto">
        <a:xfrm>
          <a:off x="3556000" y="7153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115446</xdr:rowOff>
    </xdr:from>
    <xdr:ext cx="762000" cy="259045"/>
    <xdr:sp macro="" textlink="">
      <xdr:nvSpPr>
        <xdr:cNvPr id="118" name="テキスト ボックス 117"/>
        <xdr:cNvSpPr txBox="1"/>
      </xdr:nvSpPr>
      <xdr:spPr>
        <a:xfrm>
          <a:off x="3225800" y="72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48345</xdr:rowOff>
    </xdr:from>
    <xdr:to>
      <xdr:col>15</xdr:col>
      <xdr:colOff>101600</xdr:colOff>
      <xdr:row>37</xdr:row>
      <xdr:rowOff>149945</xdr:rowOff>
    </xdr:to>
    <xdr:sp macro="" textlink="">
      <xdr:nvSpPr>
        <xdr:cNvPr id="119" name="フローチャート: 判断 118"/>
        <xdr:cNvSpPr/>
      </xdr:nvSpPr>
      <xdr:spPr bwMode="auto">
        <a:xfrm>
          <a:off x="2857500" y="7173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134722</xdr:rowOff>
    </xdr:from>
    <xdr:ext cx="762000" cy="259045"/>
    <xdr:sp macro="" textlink="">
      <xdr:nvSpPr>
        <xdr:cNvPr id="120" name="テキスト ボックス 119"/>
        <xdr:cNvSpPr txBox="1"/>
      </xdr:nvSpPr>
      <xdr:spPr>
        <a:xfrm>
          <a:off x="2527300" y="7259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96745</xdr:rowOff>
    </xdr:from>
    <xdr:to>
      <xdr:col>29</xdr:col>
      <xdr:colOff>177800</xdr:colOff>
      <xdr:row>37</xdr:row>
      <xdr:rowOff>26895</xdr:rowOff>
    </xdr:to>
    <xdr:sp macro="" textlink="">
      <xdr:nvSpPr>
        <xdr:cNvPr id="126" name="楕円 125"/>
        <xdr:cNvSpPr/>
      </xdr:nvSpPr>
      <xdr:spPr bwMode="auto">
        <a:xfrm>
          <a:off x="5600700" y="7049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284722</xdr:rowOff>
    </xdr:from>
    <xdr:ext cx="762000" cy="259045"/>
    <xdr:sp macro="" textlink="">
      <xdr:nvSpPr>
        <xdr:cNvPr id="127" name="人口1人当たり決算額の推移該当値テキスト445"/>
        <xdr:cNvSpPr txBox="1"/>
      </xdr:nvSpPr>
      <xdr:spPr>
        <a:xfrm>
          <a:off x="5740400" y="689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108159</xdr:rowOff>
    </xdr:from>
    <xdr:to>
      <xdr:col>26</xdr:col>
      <xdr:colOff>101600</xdr:colOff>
      <xdr:row>37</xdr:row>
      <xdr:rowOff>38309</xdr:rowOff>
    </xdr:to>
    <xdr:sp macro="" textlink="">
      <xdr:nvSpPr>
        <xdr:cNvPr id="128" name="楕円 127"/>
        <xdr:cNvSpPr/>
      </xdr:nvSpPr>
      <xdr:spPr bwMode="auto">
        <a:xfrm>
          <a:off x="4953000" y="7061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219936</xdr:rowOff>
    </xdr:from>
    <xdr:ext cx="736600" cy="259045"/>
    <xdr:sp macro="" textlink="">
      <xdr:nvSpPr>
        <xdr:cNvPr id="129" name="テキスト ボックス 128"/>
        <xdr:cNvSpPr txBox="1"/>
      </xdr:nvSpPr>
      <xdr:spPr>
        <a:xfrm>
          <a:off x="4622800" y="683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159256</xdr:rowOff>
    </xdr:from>
    <xdr:to>
      <xdr:col>22</xdr:col>
      <xdr:colOff>165100</xdr:colOff>
      <xdr:row>37</xdr:row>
      <xdr:rowOff>89406</xdr:rowOff>
    </xdr:to>
    <xdr:sp macro="" textlink="">
      <xdr:nvSpPr>
        <xdr:cNvPr id="130" name="楕円 129"/>
        <xdr:cNvSpPr/>
      </xdr:nvSpPr>
      <xdr:spPr bwMode="auto">
        <a:xfrm>
          <a:off x="4254500" y="7112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271033</xdr:rowOff>
    </xdr:from>
    <xdr:ext cx="762000" cy="259045"/>
    <xdr:sp macro="" textlink="">
      <xdr:nvSpPr>
        <xdr:cNvPr id="131" name="テキスト ボックス 130"/>
        <xdr:cNvSpPr txBox="1"/>
      </xdr:nvSpPr>
      <xdr:spPr>
        <a:xfrm>
          <a:off x="3924300" y="688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3637</xdr:rowOff>
    </xdr:from>
    <xdr:to>
      <xdr:col>19</xdr:col>
      <xdr:colOff>38100</xdr:colOff>
      <xdr:row>37</xdr:row>
      <xdr:rowOff>105237</xdr:rowOff>
    </xdr:to>
    <xdr:sp macro="" textlink="">
      <xdr:nvSpPr>
        <xdr:cNvPr id="132" name="楕円 131"/>
        <xdr:cNvSpPr/>
      </xdr:nvSpPr>
      <xdr:spPr bwMode="auto">
        <a:xfrm>
          <a:off x="3556000" y="7128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286864</xdr:rowOff>
    </xdr:from>
    <xdr:ext cx="762000" cy="259045"/>
    <xdr:sp macro="" textlink="">
      <xdr:nvSpPr>
        <xdr:cNvPr id="133" name="テキスト ボックス 132"/>
        <xdr:cNvSpPr txBox="1"/>
      </xdr:nvSpPr>
      <xdr:spPr>
        <a:xfrm>
          <a:off x="3225800" y="689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15804</xdr:rowOff>
    </xdr:from>
    <xdr:to>
      <xdr:col>15</xdr:col>
      <xdr:colOff>101600</xdr:colOff>
      <xdr:row>37</xdr:row>
      <xdr:rowOff>117404</xdr:rowOff>
    </xdr:to>
    <xdr:sp macro="" textlink="">
      <xdr:nvSpPr>
        <xdr:cNvPr id="134" name="楕円 133"/>
        <xdr:cNvSpPr/>
      </xdr:nvSpPr>
      <xdr:spPr bwMode="auto">
        <a:xfrm>
          <a:off x="2857500" y="7140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299031</xdr:rowOff>
    </xdr:from>
    <xdr:ext cx="762000" cy="259045"/>
    <xdr:sp macro="" textlink="">
      <xdr:nvSpPr>
        <xdr:cNvPr id="135" name="テキスト ボックス 134"/>
        <xdr:cNvSpPr txBox="1"/>
      </xdr:nvSpPr>
      <xdr:spPr>
        <a:xfrm>
          <a:off x="2527300" y="690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4,774
4,706
163.29
5,062,892
4,927,842
125,981
3,033,088
5,671,261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145028</xdr:rowOff>
    </xdr:from>
    <xdr:to>
      <xdr:col>24</xdr:col>
      <xdr:colOff>62865</xdr:colOff>
      <xdr:row>38</xdr:row>
      <xdr:rowOff>12949</xdr:rowOff>
    </xdr:to>
    <xdr:cxnSp macro="">
      <xdr:nvCxnSpPr>
        <xdr:cNvPr id="55" name="直線コネクタ 54"/>
        <xdr:cNvCxnSpPr/>
      </xdr:nvCxnSpPr>
      <xdr:spPr>
        <a:xfrm flipV="1">
          <a:off x="4633595" y="5459978"/>
          <a:ext cx="1270" cy="1068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16776</xdr:rowOff>
    </xdr:from>
    <xdr:ext cx="599010" cy="259045"/>
    <xdr:sp macro="" textlink="">
      <xdr:nvSpPr>
        <xdr:cNvPr id="56" name="人件費最小値テキスト"/>
        <xdr:cNvSpPr txBox="1"/>
      </xdr:nvSpPr>
      <xdr:spPr>
        <a:xfrm>
          <a:off x="4686300" y="653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12949</xdr:rowOff>
    </xdr:from>
    <xdr:to>
      <xdr:col>24</xdr:col>
      <xdr:colOff>152400</xdr:colOff>
      <xdr:row>38</xdr:row>
      <xdr:rowOff>12949</xdr:rowOff>
    </xdr:to>
    <xdr:cxnSp macro="">
      <xdr:nvCxnSpPr>
        <xdr:cNvPr id="57" name="直線コネクタ 56"/>
        <xdr:cNvCxnSpPr/>
      </xdr:nvCxnSpPr>
      <xdr:spPr>
        <a:xfrm>
          <a:off x="4546600" y="652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91705</xdr:rowOff>
    </xdr:from>
    <xdr:ext cx="599010" cy="259045"/>
    <xdr:sp macro="" textlink="">
      <xdr:nvSpPr>
        <xdr:cNvPr id="58" name="人件費最大値テキスト"/>
        <xdr:cNvSpPr txBox="1"/>
      </xdr:nvSpPr>
      <xdr:spPr>
        <a:xfrm>
          <a:off x="4686300" y="523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145028</xdr:rowOff>
    </xdr:from>
    <xdr:to>
      <xdr:col>24</xdr:col>
      <xdr:colOff>152400</xdr:colOff>
      <xdr:row>31</xdr:row>
      <xdr:rowOff>145028</xdr:rowOff>
    </xdr:to>
    <xdr:cxnSp macro="">
      <xdr:nvCxnSpPr>
        <xdr:cNvPr id="59" name="直線コネクタ 58"/>
        <xdr:cNvCxnSpPr/>
      </xdr:nvCxnSpPr>
      <xdr:spPr>
        <a:xfrm>
          <a:off x="4546600" y="545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61153</xdr:rowOff>
    </xdr:from>
    <xdr:to>
      <xdr:col>24</xdr:col>
      <xdr:colOff>63500</xdr:colOff>
      <xdr:row>37</xdr:row>
      <xdr:rowOff>67163</xdr:rowOff>
    </xdr:to>
    <xdr:cxnSp macro="">
      <xdr:nvCxnSpPr>
        <xdr:cNvPr id="60" name="直線コネクタ 59"/>
        <xdr:cNvCxnSpPr/>
      </xdr:nvCxnSpPr>
      <xdr:spPr>
        <a:xfrm flipV="1">
          <a:off x="3797300" y="6404803"/>
          <a:ext cx="838200" cy="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145770</xdr:rowOff>
    </xdr:from>
    <xdr:ext cx="599010" cy="259045"/>
    <xdr:sp macro="" textlink="">
      <xdr:nvSpPr>
        <xdr:cNvPr id="61" name="人件費平均値テキスト"/>
        <xdr:cNvSpPr txBox="1"/>
      </xdr:nvSpPr>
      <xdr:spPr>
        <a:xfrm>
          <a:off x="4686300" y="614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122893</xdr:rowOff>
    </xdr:from>
    <xdr:to>
      <xdr:col>24</xdr:col>
      <xdr:colOff>114300</xdr:colOff>
      <xdr:row>37</xdr:row>
      <xdr:rowOff>53043</xdr:rowOff>
    </xdr:to>
    <xdr:sp macro="" textlink="">
      <xdr:nvSpPr>
        <xdr:cNvPr id="62" name="フローチャート: 判断 61"/>
        <xdr:cNvSpPr/>
      </xdr:nvSpPr>
      <xdr:spPr>
        <a:xfrm>
          <a:off x="45847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67163</xdr:rowOff>
    </xdr:from>
    <xdr:to>
      <xdr:col>19</xdr:col>
      <xdr:colOff>177800</xdr:colOff>
      <xdr:row>37</xdr:row>
      <xdr:rowOff>88635</xdr:rowOff>
    </xdr:to>
    <xdr:cxnSp macro="">
      <xdr:nvCxnSpPr>
        <xdr:cNvPr id="63" name="直線コネクタ 62"/>
        <xdr:cNvCxnSpPr/>
      </xdr:nvCxnSpPr>
      <xdr:spPr>
        <a:xfrm flipV="1">
          <a:off x="2908300" y="6410813"/>
          <a:ext cx="889000" cy="2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136948</xdr:rowOff>
    </xdr:from>
    <xdr:to>
      <xdr:col>20</xdr:col>
      <xdr:colOff>38100</xdr:colOff>
      <xdr:row>37</xdr:row>
      <xdr:rowOff>67098</xdr:rowOff>
    </xdr:to>
    <xdr:sp macro="" textlink="">
      <xdr:nvSpPr>
        <xdr:cNvPr id="64" name="フローチャート: 判断 63"/>
        <xdr:cNvSpPr/>
      </xdr:nvSpPr>
      <xdr:spPr>
        <a:xfrm>
          <a:off x="3746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83625</xdr:rowOff>
    </xdr:from>
    <xdr:ext cx="599010" cy="259045"/>
    <xdr:sp macro="" textlink="">
      <xdr:nvSpPr>
        <xdr:cNvPr id="65" name="テキスト ボックス 64"/>
        <xdr:cNvSpPr txBox="1"/>
      </xdr:nvSpPr>
      <xdr:spPr>
        <a:xfrm>
          <a:off x="3497795" y="608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88635</xdr:rowOff>
    </xdr:from>
    <xdr:to>
      <xdr:col>15</xdr:col>
      <xdr:colOff>50800</xdr:colOff>
      <xdr:row>37</xdr:row>
      <xdr:rowOff>133374</xdr:rowOff>
    </xdr:to>
    <xdr:cxnSp macro="">
      <xdr:nvCxnSpPr>
        <xdr:cNvPr id="66" name="直線コネクタ 65"/>
        <xdr:cNvCxnSpPr/>
      </xdr:nvCxnSpPr>
      <xdr:spPr>
        <a:xfrm flipV="1">
          <a:off x="2019300" y="6432285"/>
          <a:ext cx="889000" cy="4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127528</xdr:rowOff>
    </xdr:from>
    <xdr:to>
      <xdr:col>15</xdr:col>
      <xdr:colOff>101600</xdr:colOff>
      <xdr:row>37</xdr:row>
      <xdr:rowOff>57678</xdr:rowOff>
    </xdr:to>
    <xdr:sp macro="" textlink="">
      <xdr:nvSpPr>
        <xdr:cNvPr id="67" name="フローチャート: 判断 66"/>
        <xdr:cNvSpPr/>
      </xdr:nvSpPr>
      <xdr:spPr>
        <a:xfrm>
          <a:off x="2857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74205</xdr:rowOff>
    </xdr:from>
    <xdr:ext cx="599010" cy="259045"/>
    <xdr:sp macro="" textlink="">
      <xdr:nvSpPr>
        <xdr:cNvPr id="68" name="テキスト ボックス 67"/>
        <xdr:cNvSpPr txBox="1"/>
      </xdr:nvSpPr>
      <xdr:spPr>
        <a:xfrm>
          <a:off x="2608795" y="607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133374</xdr:rowOff>
    </xdr:from>
    <xdr:to>
      <xdr:col>10</xdr:col>
      <xdr:colOff>114300</xdr:colOff>
      <xdr:row>37</xdr:row>
      <xdr:rowOff>146453</xdr:rowOff>
    </xdr:to>
    <xdr:cxnSp macro="">
      <xdr:nvCxnSpPr>
        <xdr:cNvPr id="69" name="直線コネクタ 68"/>
        <xdr:cNvCxnSpPr/>
      </xdr:nvCxnSpPr>
      <xdr:spPr>
        <a:xfrm flipV="1">
          <a:off x="1130300" y="6477024"/>
          <a:ext cx="889000" cy="1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117708</xdr:rowOff>
    </xdr:from>
    <xdr:to>
      <xdr:col>10</xdr:col>
      <xdr:colOff>165100</xdr:colOff>
      <xdr:row>38</xdr:row>
      <xdr:rowOff>47858</xdr:rowOff>
    </xdr:to>
    <xdr:sp macro="" textlink="">
      <xdr:nvSpPr>
        <xdr:cNvPr id="70" name="フローチャート: 判断 69"/>
        <xdr:cNvSpPr/>
      </xdr:nvSpPr>
      <xdr:spPr>
        <a:xfrm>
          <a:off x="1968500" y="64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38985</xdr:rowOff>
    </xdr:from>
    <xdr:ext cx="599010" cy="259045"/>
    <xdr:sp macro="" textlink="">
      <xdr:nvSpPr>
        <xdr:cNvPr id="71" name="テキスト ボックス 70"/>
        <xdr:cNvSpPr txBox="1"/>
      </xdr:nvSpPr>
      <xdr:spPr>
        <a:xfrm>
          <a:off x="1719795" y="655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131414</xdr:rowOff>
    </xdr:from>
    <xdr:to>
      <xdr:col>6</xdr:col>
      <xdr:colOff>38100</xdr:colOff>
      <xdr:row>38</xdr:row>
      <xdr:rowOff>61564</xdr:rowOff>
    </xdr:to>
    <xdr:sp macro="" textlink="">
      <xdr:nvSpPr>
        <xdr:cNvPr id="72" name="フローチャート: 判断 71"/>
        <xdr:cNvSpPr/>
      </xdr:nvSpPr>
      <xdr:spPr>
        <a:xfrm>
          <a:off x="1079500" y="647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52691</xdr:rowOff>
    </xdr:from>
    <xdr:ext cx="599010" cy="259045"/>
    <xdr:sp macro="" textlink="">
      <xdr:nvSpPr>
        <xdr:cNvPr id="73" name="テキスト ボックス 72"/>
        <xdr:cNvSpPr txBox="1"/>
      </xdr:nvSpPr>
      <xdr:spPr>
        <a:xfrm>
          <a:off x="830795" y="656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10353</xdr:rowOff>
    </xdr:from>
    <xdr:to>
      <xdr:col>24</xdr:col>
      <xdr:colOff>114300</xdr:colOff>
      <xdr:row>37</xdr:row>
      <xdr:rowOff>111953</xdr:rowOff>
    </xdr:to>
    <xdr:sp macro="" textlink="">
      <xdr:nvSpPr>
        <xdr:cNvPr id="79" name="楕円 78"/>
        <xdr:cNvSpPr/>
      </xdr:nvSpPr>
      <xdr:spPr>
        <a:xfrm>
          <a:off x="4584700" y="635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101320</xdr:rowOff>
    </xdr:from>
    <xdr:ext cx="599010" cy="259045"/>
    <xdr:sp macro="" textlink="">
      <xdr:nvSpPr>
        <xdr:cNvPr id="80" name="人件費該当値テキスト"/>
        <xdr:cNvSpPr txBox="1"/>
      </xdr:nvSpPr>
      <xdr:spPr>
        <a:xfrm>
          <a:off x="4686300" y="627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16363</xdr:rowOff>
    </xdr:from>
    <xdr:to>
      <xdr:col>20</xdr:col>
      <xdr:colOff>38100</xdr:colOff>
      <xdr:row>37</xdr:row>
      <xdr:rowOff>117963</xdr:rowOff>
    </xdr:to>
    <xdr:sp macro="" textlink="">
      <xdr:nvSpPr>
        <xdr:cNvPr id="81" name="楕円 80"/>
        <xdr:cNvSpPr/>
      </xdr:nvSpPr>
      <xdr:spPr>
        <a:xfrm>
          <a:off x="3746500" y="636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109090</xdr:rowOff>
    </xdr:from>
    <xdr:ext cx="599010" cy="259045"/>
    <xdr:sp macro="" textlink="">
      <xdr:nvSpPr>
        <xdr:cNvPr id="82" name="テキスト ボックス 81"/>
        <xdr:cNvSpPr txBox="1"/>
      </xdr:nvSpPr>
      <xdr:spPr>
        <a:xfrm>
          <a:off x="3497795" y="645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37835</xdr:rowOff>
    </xdr:from>
    <xdr:to>
      <xdr:col>15</xdr:col>
      <xdr:colOff>101600</xdr:colOff>
      <xdr:row>37</xdr:row>
      <xdr:rowOff>139435</xdr:rowOff>
    </xdr:to>
    <xdr:sp macro="" textlink="">
      <xdr:nvSpPr>
        <xdr:cNvPr id="83" name="楕円 82"/>
        <xdr:cNvSpPr/>
      </xdr:nvSpPr>
      <xdr:spPr>
        <a:xfrm>
          <a:off x="2857500" y="638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130562</xdr:rowOff>
    </xdr:from>
    <xdr:ext cx="599010" cy="259045"/>
    <xdr:sp macro="" textlink="">
      <xdr:nvSpPr>
        <xdr:cNvPr id="84" name="テキスト ボックス 83"/>
        <xdr:cNvSpPr txBox="1"/>
      </xdr:nvSpPr>
      <xdr:spPr>
        <a:xfrm>
          <a:off x="2608795" y="647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82574</xdr:rowOff>
    </xdr:from>
    <xdr:to>
      <xdr:col>10</xdr:col>
      <xdr:colOff>165100</xdr:colOff>
      <xdr:row>38</xdr:row>
      <xdr:rowOff>12723</xdr:rowOff>
    </xdr:to>
    <xdr:sp macro="" textlink="">
      <xdr:nvSpPr>
        <xdr:cNvPr id="85" name="楕円 84"/>
        <xdr:cNvSpPr/>
      </xdr:nvSpPr>
      <xdr:spPr>
        <a:xfrm>
          <a:off x="1968500" y="64262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29251</xdr:rowOff>
    </xdr:from>
    <xdr:ext cx="599010" cy="259045"/>
    <xdr:sp macro="" textlink="">
      <xdr:nvSpPr>
        <xdr:cNvPr id="86" name="テキスト ボックス 85"/>
        <xdr:cNvSpPr txBox="1"/>
      </xdr:nvSpPr>
      <xdr:spPr>
        <a:xfrm>
          <a:off x="1719795" y="620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95653</xdr:rowOff>
    </xdr:from>
    <xdr:to>
      <xdr:col>6</xdr:col>
      <xdr:colOff>38100</xdr:colOff>
      <xdr:row>38</xdr:row>
      <xdr:rowOff>25803</xdr:rowOff>
    </xdr:to>
    <xdr:sp macro="" textlink="">
      <xdr:nvSpPr>
        <xdr:cNvPr id="87" name="楕円 86"/>
        <xdr:cNvSpPr/>
      </xdr:nvSpPr>
      <xdr:spPr>
        <a:xfrm>
          <a:off x="1079500" y="643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42330</xdr:rowOff>
    </xdr:from>
    <xdr:ext cx="599010" cy="259045"/>
    <xdr:sp macro="" textlink="">
      <xdr:nvSpPr>
        <xdr:cNvPr id="88" name="テキスト ボックス 87"/>
        <xdr:cNvSpPr txBox="1"/>
      </xdr:nvSpPr>
      <xdr:spPr>
        <a:xfrm>
          <a:off x="830795" y="621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147136</xdr:rowOff>
    </xdr:from>
    <xdr:to>
      <xdr:col>24</xdr:col>
      <xdr:colOff>62865</xdr:colOff>
      <xdr:row>58</xdr:row>
      <xdr:rowOff>94403</xdr:rowOff>
    </xdr:to>
    <xdr:cxnSp macro="">
      <xdr:nvCxnSpPr>
        <xdr:cNvPr id="114" name="直線コネクタ 113"/>
        <xdr:cNvCxnSpPr/>
      </xdr:nvCxnSpPr>
      <xdr:spPr>
        <a:xfrm flipV="1">
          <a:off x="4633595" y="8719636"/>
          <a:ext cx="1270" cy="1318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98230</xdr:rowOff>
    </xdr:from>
    <xdr:ext cx="599010" cy="259045"/>
    <xdr:sp macro="" textlink="">
      <xdr:nvSpPr>
        <xdr:cNvPr id="115" name="物件費最小値テキスト"/>
        <xdr:cNvSpPr txBox="1"/>
      </xdr:nvSpPr>
      <xdr:spPr>
        <a:xfrm>
          <a:off x="4686300" y="1004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94403</xdr:rowOff>
    </xdr:from>
    <xdr:to>
      <xdr:col>24</xdr:col>
      <xdr:colOff>152400</xdr:colOff>
      <xdr:row>58</xdr:row>
      <xdr:rowOff>94403</xdr:rowOff>
    </xdr:to>
    <xdr:cxnSp macro="">
      <xdr:nvCxnSpPr>
        <xdr:cNvPr id="116" name="直線コネクタ 115"/>
        <xdr:cNvCxnSpPr/>
      </xdr:nvCxnSpPr>
      <xdr:spPr>
        <a:xfrm>
          <a:off x="4546600" y="1003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93813</xdr:rowOff>
    </xdr:from>
    <xdr:ext cx="599010" cy="259045"/>
    <xdr:sp macro="" textlink="">
      <xdr:nvSpPr>
        <xdr:cNvPr id="117" name="物件費最大値テキスト"/>
        <xdr:cNvSpPr txBox="1"/>
      </xdr:nvSpPr>
      <xdr:spPr>
        <a:xfrm>
          <a:off x="4686300" y="849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147136</xdr:rowOff>
    </xdr:from>
    <xdr:to>
      <xdr:col>24</xdr:col>
      <xdr:colOff>152400</xdr:colOff>
      <xdr:row>50</xdr:row>
      <xdr:rowOff>147136</xdr:rowOff>
    </xdr:to>
    <xdr:cxnSp macro="">
      <xdr:nvCxnSpPr>
        <xdr:cNvPr id="118" name="直線コネクタ 117"/>
        <xdr:cNvCxnSpPr/>
      </xdr:nvCxnSpPr>
      <xdr:spPr>
        <a:xfrm>
          <a:off x="4546600" y="8719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169959</xdr:rowOff>
    </xdr:from>
    <xdr:to>
      <xdr:col>24</xdr:col>
      <xdr:colOff>63500</xdr:colOff>
      <xdr:row>57</xdr:row>
      <xdr:rowOff>170443</xdr:rowOff>
    </xdr:to>
    <xdr:cxnSp macro="">
      <xdr:nvCxnSpPr>
        <xdr:cNvPr id="119" name="直線コネクタ 118"/>
        <xdr:cNvCxnSpPr/>
      </xdr:nvCxnSpPr>
      <xdr:spPr>
        <a:xfrm>
          <a:off x="3797300" y="9942609"/>
          <a:ext cx="838200" cy="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39368</xdr:rowOff>
    </xdr:from>
    <xdr:ext cx="599010" cy="259045"/>
    <xdr:sp macro="" textlink="">
      <xdr:nvSpPr>
        <xdr:cNvPr id="120" name="物件費平均値テキスト"/>
        <xdr:cNvSpPr txBox="1"/>
      </xdr:nvSpPr>
      <xdr:spPr>
        <a:xfrm>
          <a:off x="4686300" y="9640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16491</xdr:rowOff>
    </xdr:from>
    <xdr:to>
      <xdr:col>24</xdr:col>
      <xdr:colOff>114300</xdr:colOff>
      <xdr:row>57</xdr:row>
      <xdr:rowOff>118091</xdr:rowOff>
    </xdr:to>
    <xdr:sp macro="" textlink="">
      <xdr:nvSpPr>
        <xdr:cNvPr id="121" name="フローチャート: 判断 120"/>
        <xdr:cNvSpPr/>
      </xdr:nvSpPr>
      <xdr:spPr>
        <a:xfrm>
          <a:off x="45847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169959</xdr:rowOff>
    </xdr:from>
    <xdr:to>
      <xdr:col>19</xdr:col>
      <xdr:colOff>177800</xdr:colOff>
      <xdr:row>58</xdr:row>
      <xdr:rowOff>35052</xdr:rowOff>
    </xdr:to>
    <xdr:cxnSp macro="">
      <xdr:nvCxnSpPr>
        <xdr:cNvPr id="122" name="直線コネクタ 121"/>
        <xdr:cNvCxnSpPr/>
      </xdr:nvCxnSpPr>
      <xdr:spPr>
        <a:xfrm flipV="1">
          <a:off x="2908300" y="9942609"/>
          <a:ext cx="889000" cy="3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30786</xdr:rowOff>
    </xdr:from>
    <xdr:to>
      <xdr:col>20</xdr:col>
      <xdr:colOff>38100</xdr:colOff>
      <xdr:row>57</xdr:row>
      <xdr:rowOff>132386</xdr:rowOff>
    </xdr:to>
    <xdr:sp macro="" textlink="">
      <xdr:nvSpPr>
        <xdr:cNvPr id="123" name="フローチャート: 判断 122"/>
        <xdr:cNvSpPr/>
      </xdr:nvSpPr>
      <xdr:spPr>
        <a:xfrm>
          <a:off x="3746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148913</xdr:rowOff>
    </xdr:from>
    <xdr:ext cx="599010" cy="259045"/>
    <xdr:sp macro="" textlink="">
      <xdr:nvSpPr>
        <xdr:cNvPr id="124" name="テキスト ボックス 123"/>
        <xdr:cNvSpPr txBox="1"/>
      </xdr:nvSpPr>
      <xdr:spPr>
        <a:xfrm>
          <a:off x="3497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163060</xdr:rowOff>
    </xdr:from>
    <xdr:to>
      <xdr:col>15</xdr:col>
      <xdr:colOff>50800</xdr:colOff>
      <xdr:row>58</xdr:row>
      <xdr:rowOff>35052</xdr:rowOff>
    </xdr:to>
    <xdr:cxnSp macro="">
      <xdr:nvCxnSpPr>
        <xdr:cNvPr id="125" name="直線コネクタ 124"/>
        <xdr:cNvCxnSpPr/>
      </xdr:nvCxnSpPr>
      <xdr:spPr>
        <a:xfrm>
          <a:off x="2019300" y="9935710"/>
          <a:ext cx="889000" cy="4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60041</xdr:rowOff>
    </xdr:from>
    <xdr:to>
      <xdr:col>15</xdr:col>
      <xdr:colOff>101600</xdr:colOff>
      <xdr:row>57</xdr:row>
      <xdr:rowOff>161641</xdr:rowOff>
    </xdr:to>
    <xdr:sp macro="" textlink="">
      <xdr:nvSpPr>
        <xdr:cNvPr id="126" name="フローチャート: 判断 125"/>
        <xdr:cNvSpPr/>
      </xdr:nvSpPr>
      <xdr:spPr>
        <a:xfrm>
          <a:off x="2857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6718</xdr:rowOff>
    </xdr:from>
    <xdr:ext cx="599010" cy="259045"/>
    <xdr:sp macro="" textlink="">
      <xdr:nvSpPr>
        <xdr:cNvPr id="127" name="テキスト ボックス 126"/>
        <xdr:cNvSpPr txBox="1"/>
      </xdr:nvSpPr>
      <xdr:spPr>
        <a:xfrm>
          <a:off x="2608795" y="96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163060</xdr:rowOff>
    </xdr:from>
    <xdr:to>
      <xdr:col>10</xdr:col>
      <xdr:colOff>114300</xdr:colOff>
      <xdr:row>58</xdr:row>
      <xdr:rowOff>1118</xdr:rowOff>
    </xdr:to>
    <xdr:cxnSp macro="">
      <xdr:nvCxnSpPr>
        <xdr:cNvPr id="128" name="直線コネクタ 127"/>
        <xdr:cNvCxnSpPr/>
      </xdr:nvCxnSpPr>
      <xdr:spPr>
        <a:xfrm flipV="1">
          <a:off x="1130300" y="9935710"/>
          <a:ext cx="889000" cy="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34864</xdr:rowOff>
    </xdr:from>
    <xdr:to>
      <xdr:col>10</xdr:col>
      <xdr:colOff>165100</xdr:colOff>
      <xdr:row>58</xdr:row>
      <xdr:rowOff>136464</xdr:rowOff>
    </xdr:to>
    <xdr:sp macro="" textlink="">
      <xdr:nvSpPr>
        <xdr:cNvPr id="129" name="フローチャート: 判断 128"/>
        <xdr:cNvSpPr/>
      </xdr:nvSpPr>
      <xdr:spPr>
        <a:xfrm>
          <a:off x="1968500" y="997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127591</xdr:rowOff>
    </xdr:from>
    <xdr:ext cx="599010" cy="259045"/>
    <xdr:sp macro="" textlink="">
      <xdr:nvSpPr>
        <xdr:cNvPr id="130" name="テキスト ボックス 129"/>
        <xdr:cNvSpPr txBox="1"/>
      </xdr:nvSpPr>
      <xdr:spPr>
        <a:xfrm>
          <a:off x="1719795" y="1007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35442</xdr:rowOff>
    </xdr:from>
    <xdr:to>
      <xdr:col>6</xdr:col>
      <xdr:colOff>38100</xdr:colOff>
      <xdr:row>58</xdr:row>
      <xdr:rowOff>137042</xdr:rowOff>
    </xdr:to>
    <xdr:sp macro="" textlink="">
      <xdr:nvSpPr>
        <xdr:cNvPr id="131" name="フローチャート: 判断 130"/>
        <xdr:cNvSpPr/>
      </xdr:nvSpPr>
      <xdr:spPr>
        <a:xfrm>
          <a:off x="1079500" y="9979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128169</xdr:rowOff>
    </xdr:from>
    <xdr:ext cx="599010" cy="259045"/>
    <xdr:sp macro="" textlink="">
      <xdr:nvSpPr>
        <xdr:cNvPr id="132" name="テキスト ボックス 131"/>
        <xdr:cNvSpPr txBox="1"/>
      </xdr:nvSpPr>
      <xdr:spPr>
        <a:xfrm>
          <a:off x="830795" y="10072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119643</xdr:rowOff>
    </xdr:from>
    <xdr:to>
      <xdr:col>24</xdr:col>
      <xdr:colOff>114300</xdr:colOff>
      <xdr:row>58</xdr:row>
      <xdr:rowOff>49793</xdr:rowOff>
    </xdr:to>
    <xdr:sp macro="" textlink="">
      <xdr:nvSpPr>
        <xdr:cNvPr id="138" name="楕円 137"/>
        <xdr:cNvSpPr/>
      </xdr:nvSpPr>
      <xdr:spPr>
        <a:xfrm>
          <a:off x="4584700" y="989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34570</xdr:rowOff>
    </xdr:from>
    <xdr:ext cx="599010" cy="259045"/>
    <xdr:sp macro="" textlink="">
      <xdr:nvSpPr>
        <xdr:cNvPr id="139" name="物件費該当値テキスト"/>
        <xdr:cNvSpPr txBox="1"/>
      </xdr:nvSpPr>
      <xdr:spPr>
        <a:xfrm>
          <a:off x="4686300" y="980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119159</xdr:rowOff>
    </xdr:from>
    <xdr:to>
      <xdr:col>20</xdr:col>
      <xdr:colOff>38100</xdr:colOff>
      <xdr:row>58</xdr:row>
      <xdr:rowOff>49309</xdr:rowOff>
    </xdr:to>
    <xdr:sp macro="" textlink="">
      <xdr:nvSpPr>
        <xdr:cNvPr id="140" name="楕円 139"/>
        <xdr:cNvSpPr/>
      </xdr:nvSpPr>
      <xdr:spPr>
        <a:xfrm>
          <a:off x="3746500" y="989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40436</xdr:rowOff>
    </xdr:from>
    <xdr:ext cx="599010" cy="259045"/>
    <xdr:sp macro="" textlink="">
      <xdr:nvSpPr>
        <xdr:cNvPr id="141" name="テキスト ボックス 140"/>
        <xdr:cNvSpPr txBox="1"/>
      </xdr:nvSpPr>
      <xdr:spPr>
        <a:xfrm>
          <a:off x="3497795" y="998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155702</xdr:rowOff>
    </xdr:from>
    <xdr:to>
      <xdr:col>15</xdr:col>
      <xdr:colOff>101600</xdr:colOff>
      <xdr:row>58</xdr:row>
      <xdr:rowOff>85852</xdr:rowOff>
    </xdr:to>
    <xdr:sp macro="" textlink="">
      <xdr:nvSpPr>
        <xdr:cNvPr id="142" name="楕円 141"/>
        <xdr:cNvSpPr/>
      </xdr:nvSpPr>
      <xdr:spPr>
        <a:xfrm>
          <a:off x="2857500" y="992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76979</xdr:rowOff>
    </xdr:from>
    <xdr:ext cx="599010" cy="259045"/>
    <xdr:sp macro="" textlink="">
      <xdr:nvSpPr>
        <xdr:cNvPr id="143" name="テキスト ボックス 142"/>
        <xdr:cNvSpPr txBox="1"/>
      </xdr:nvSpPr>
      <xdr:spPr>
        <a:xfrm>
          <a:off x="2608795" y="1002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112260</xdr:rowOff>
    </xdr:from>
    <xdr:to>
      <xdr:col>10</xdr:col>
      <xdr:colOff>165100</xdr:colOff>
      <xdr:row>58</xdr:row>
      <xdr:rowOff>42410</xdr:rowOff>
    </xdr:to>
    <xdr:sp macro="" textlink="">
      <xdr:nvSpPr>
        <xdr:cNvPr id="144" name="楕円 143"/>
        <xdr:cNvSpPr/>
      </xdr:nvSpPr>
      <xdr:spPr>
        <a:xfrm>
          <a:off x="1968500" y="988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58937</xdr:rowOff>
    </xdr:from>
    <xdr:ext cx="599010" cy="259045"/>
    <xdr:sp macro="" textlink="">
      <xdr:nvSpPr>
        <xdr:cNvPr id="145" name="テキスト ボックス 144"/>
        <xdr:cNvSpPr txBox="1"/>
      </xdr:nvSpPr>
      <xdr:spPr>
        <a:xfrm>
          <a:off x="1719795" y="966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121768</xdr:rowOff>
    </xdr:from>
    <xdr:to>
      <xdr:col>6</xdr:col>
      <xdr:colOff>38100</xdr:colOff>
      <xdr:row>58</xdr:row>
      <xdr:rowOff>51918</xdr:rowOff>
    </xdr:to>
    <xdr:sp macro="" textlink="">
      <xdr:nvSpPr>
        <xdr:cNvPr id="146" name="楕円 145"/>
        <xdr:cNvSpPr/>
      </xdr:nvSpPr>
      <xdr:spPr>
        <a:xfrm>
          <a:off x="1079500" y="98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68445</xdr:rowOff>
    </xdr:from>
    <xdr:ext cx="599010" cy="259045"/>
    <xdr:sp macro="" textlink="">
      <xdr:nvSpPr>
        <xdr:cNvPr id="147" name="テキスト ボックス 146"/>
        <xdr:cNvSpPr txBox="1"/>
      </xdr:nvSpPr>
      <xdr:spPr>
        <a:xfrm>
          <a:off x="830795" y="9669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64884</xdr:rowOff>
    </xdr:from>
    <xdr:to>
      <xdr:col>24</xdr:col>
      <xdr:colOff>62865</xdr:colOff>
      <xdr:row>79</xdr:row>
      <xdr:rowOff>35395</xdr:rowOff>
    </xdr:to>
    <xdr:cxnSp macro="">
      <xdr:nvCxnSpPr>
        <xdr:cNvPr id="171" name="直線コネクタ 170"/>
        <xdr:cNvCxnSpPr/>
      </xdr:nvCxnSpPr>
      <xdr:spPr>
        <a:xfrm flipV="1">
          <a:off x="4633595" y="12237834"/>
          <a:ext cx="1270" cy="134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2" name="維持補修費最小値テキスト"/>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3" name="直線コネクタ 172"/>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11561</xdr:rowOff>
    </xdr:from>
    <xdr:ext cx="599010" cy="259045"/>
    <xdr:sp macro="" textlink="">
      <xdr:nvSpPr>
        <xdr:cNvPr id="174" name="維持補修費最大値テキスト"/>
        <xdr:cNvSpPr txBox="1"/>
      </xdr:nvSpPr>
      <xdr:spPr>
        <a:xfrm>
          <a:off x="4686300" y="1201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64884</xdr:rowOff>
    </xdr:from>
    <xdr:to>
      <xdr:col>24</xdr:col>
      <xdr:colOff>152400</xdr:colOff>
      <xdr:row>71</xdr:row>
      <xdr:rowOff>64884</xdr:rowOff>
    </xdr:to>
    <xdr:cxnSp macro="">
      <xdr:nvCxnSpPr>
        <xdr:cNvPr id="175" name="直線コネクタ 174"/>
        <xdr:cNvCxnSpPr/>
      </xdr:nvCxnSpPr>
      <xdr:spPr>
        <a:xfrm>
          <a:off x="4546600" y="12237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32055</xdr:rowOff>
    </xdr:from>
    <xdr:to>
      <xdr:col>24</xdr:col>
      <xdr:colOff>63500</xdr:colOff>
      <xdr:row>78</xdr:row>
      <xdr:rowOff>59106</xdr:rowOff>
    </xdr:to>
    <xdr:cxnSp macro="">
      <xdr:nvCxnSpPr>
        <xdr:cNvPr id="176" name="直線コネクタ 175"/>
        <xdr:cNvCxnSpPr/>
      </xdr:nvCxnSpPr>
      <xdr:spPr>
        <a:xfrm flipV="1">
          <a:off x="3797300" y="13405155"/>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29139</xdr:rowOff>
    </xdr:from>
    <xdr:ext cx="534377" cy="259045"/>
    <xdr:sp macro="" textlink="">
      <xdr:nvSpPr>
        <xdr:cNvPr id="177" name="維持補修費平均値テキスト"/>
        <xdr:cNvSpPr txBox="1"/>
      </xdr:nvSpPr>
      <xdr:spPr>
        <a:xfrm>
          <a:off x="4686300" y="13059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6262</xdr:rowOff>
    </xdr:from>
    <xdr:to>
      <xdr:col>24</xdr:col>
      <xdr:colOff>114300</xdr:colOff>
      <xdr:row>77</xdr:row>
      <xdr:rowOff>107862</xdr:rowOff>
    </xdr:to>
    <xdr:sp macro="" textlink="">
      <xdr:nvSpPr>
        <xdr:cNvPr id="178" name="フローチャート: 判断 177"/>
        <xdr:cNvSpPr/>
      </xdr:nvSpPr>
      <xdr:spPr>
        <a:xfrm>
          <a:off x="4584700" y="132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59106</xdr:rowOff>
    </xdr:from>
    <xdr:to>
      <xdr:col>19</xdr:col>
      <xdr:colOff>177800</xdr:colOff>
      <xdr:row>78</xdr:row>
      <xdr:rowOff>120548</xdr:rowOff>
    </xdr:to>
    <xdr:cxnSp macro="">
      <xdr:nvCxnSpPr>
        <xdr:cNvPr id="179" name="直線コネクタ 178"/>
        <xdr:cNvCxnSpPr/>
      </xdr:nvCxnSpPr>
      <xdr:spPr>
        <a:xfrm flipV="1">
          <a:off x="2908300" y="13432206"/>
          <a:ext cx="889000" cy="6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10680</xdr:rowOff>
    </xdr:from>
    <xdr:to>
      <xdr:col>20</xdr:col>
      <xdr:colOff>38100</xdr:colOff>
      <xdr:row>77</xdr:row>
      <xdr:rowOff>112280</xdr:rowOff>
    </xdr:to>
    <xdr:sp macro="" textlink="">
      <xdr:nvSpPr>
        <xdr:cNvPr id="180" name="フローチャート: 判断 179"/>
        <xdr:cNvSpPr/>
      </xdr:nvSpPr>
      <xdr:spPr>
        <a:xfrm>
          <a:off x="37465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128807</xdr:rowOff>
    </xdr:from>
    <xdr:ext cx="534377" cy="259045"/>
    <xdr:sp macro="" textlink="">
      <xdr:nvSpPr>
        <xdr:cNvPr id="181" name="テキスト ボックス 180"/>
        <xdr:cNvSpPr txBox="1"/>
      </xdr:nvSpPr>
      <xdr:spPr>
        <a:xfrm>
          <a:off x="3530111" y="1298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120548</xdr:rowOff>
    </xdr:from>
    <xdr:to>
      <xdr:col>15</xdr:col>
      <xdr:colOff>50800</xdr:colOff>
      <xdr:row>78</xdr:row>
      <xdr:rowOff>122517</xdr:rowOff>
    </xdr:to>
    <xdr:cxnSp macro="">
      <xdr:nvCxnSpPr>
        <xdr:cNvPr id="182" name="直線コネクタ 181"/>
        <xdr:cNvCxnSpPr/>
      </xdr:nvCxnSpPr>
      <xdr:spPr>
        <a:xfrm flipV="1">
          <a:off x="2019300" y="13493648"/>
          <a:ext cx="889000" cy="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161773</xdr:rowOff>
    </xdr:from>
    <xdr:to>
      <xdr:col>15</xdr:col>
      <xdr:colOff>101600</xdr:colOff>
      <xdr:row>77</xdr:row>
      <xdr:rowOff>91923</xdr:rowOff>
    </xdr:to>
    <xdr:sp macro="" textlink="">
      <xdr:nvSpPr>
        <xdr:cNvPr id="183" name="フローチャート: 判断 182"/>
        <xdr:cNvSpPr/>
      </xdr:nvSpPr>
      <xdr:spPr>
        <a:xfrm>
          <a:off x="28575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108449</xdr:rowOff>
    </xdr:from>
    <xdr:ext cx="534377" cy="259045"/>
    <xdr:sp macro="" textlink="">
      <xdr:nvSpPr>
        <xdr:cNvPr id="184" name="テキスト ボックス 183"/>
        <xdr:cNvSpPr txBox="1"/>
      </xdr:nvSpPr>
      <xdr:spPr>
        <a:xfrm>
          <a:off x="2641111" y="129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79400</xdr:rowOff>
    </xdr:from>
    <xdr:to>
      <xdr:col>10</xdr:col>
      <xdr:colOff>114300</xdr:colOff>
      <xdr:row>78</xdr:row>
      <xdr:rowOff>122517</xdr:rowOff>
    </xdr:to>
    <xdr:cxnSp macro="">
      <xdr:nvCxnSpPr>
        <xdr:cNvPr id="185" name="直線コネクタ 184"/>
        <xdr:cNvCxnSpPr/>
      </xdr:nvCxnSpPr>
      <xdr:spPr>
        <a:xfrm>
          <a:off x="1130300" y="13452500"/>
          <a:ext cx="889000" cy="4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41008</xdr:rowOff>
    </xdr:from>
    <xdr:to>
      <xdr:col>10</xdr:col>
      <xdr:colOff>165100</xdr:colOff>
      <xdr:row>78</xdr:row>
      <xdr:rowOff>142608</xdr:rowOff>
    </xdr:to>
    <xdr:sp macro="" textlink="">
      <xdr:nvSpPr>
        <xdr:cNvPr id="186" name="フローチャート: 判断 185"/>
        <xdr:cNvSpPr/>
      </xdr:nvSpPr>
      <xdr:spPr>
        <a:xfrm>
          <a:off x="1968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159135</xdr:rowOff>
    </xdr:from>
    <xdr:ext cx="469744" cy="259045"/>
    <xdr:sp macro="" textlink="">
      <xdr:nvSpPr>
        <xdr:cNvPr id="187" name="テキスト ボックス 186"/>
        <xdr:cNvSpPr txBox="1"/>
      </xdr:nvSpPr>
      <xdr:spPr>
        <a:xfrm>
          <a:off x="1784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25781</xdr:rowOff>
    </xdr:from>
    <xdr:to>
      <xdr:col>6</xdr:col>
      <xdr:colOff>38100</xdr:colOff>
      <xdr:row>78</xdr:row>
      <xdr:rowOff>127381</xdr:rowOff>
    </xdr:to>
    <xdr:sp macro="" textlink="">
      <xdr:nvSpPr>
        <xdr:cNvPr id="188" name="フローチャート: 判断 187"/>
        <xdr:cNvSpPr/>
      </xdr:nvSpPr>
      <xdr:spPr>
        <a:xfrm>
          <a:off x="1079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143908</xdr:rowOff>
    </xdr:from>
    <xdr:ext cx="534377" cy="259045"/>
    <xdr:sp macro="" textlink="">
      <xdr:nvSpPr>
        <xdr:cNvPr id="189" name="テキスト ボックス 188"/>
        <xdr:cNvSpPr txBox="1"/>
      </xdr:nvSpPr>
      <xdr:spPr>
        <a:xfrm>
          <a:off x="863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152705</xdr:rowOff>
    </xdr:from>
    <xdr:to>
      <xdr:col>24</xdr:col>
      <xdr:colOff>114300</xdr:colOff>
      <xdr:row>78</xdr:row>
      <xdr:rowOff>82855</xdr:rowOff>
    </xdr:to>
    <xdr:sp macro="" textlink="">
      <xdr:nvSpPr>
        <xdr:cNvPr id="195" name="楕円 194"/>
        <xdr:cNvSpPr/>
      </xdr:nvSpPr>
      <xdr:spPr>
        <a:xfrm>
          <a:off x="4584700" y="1335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131132</xdr:rowOff>
    </xdr:from>
    <xdr:ext cx="534377" cy="259045"/>
    <xdr:sp macro="" textlink="">
      <xdr:nvSpPr>
        <xdr:cNvPr id="196" name="維持補修費該当値テキスト"/>
        <xdr:cNvSpPr txBox="1"/>
      </xdr:nvSpPr>
      <xdr:spPr>
        <a:xfrm>
          <a:off x="4686300" y="1333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8306</xdr:rowOff>
    </xdr:from>
    <xdr:to>
      <xdr:col>20</xdr:col>
      <xdr:colOff>38100</xdr:colOff>
      <xdr:row>78</xdr:row>
      <xdr:rowOff>109906</xdr:rowOff>
    </xdr:to>
    <xdr:sp macro="" textlink="">
      <xdr:nvSpPr>
        <xdr:cNvPr id="197" name="楕円 196"/>
        <xdr:cNvSpPr/>
      </xdr:nvSpPr>
      <xdr:spPr>
        <a:xfrm>
          <a:off x="3746500" y="1338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101033</xdr:rowOff>
    </xdr:from>
    <xdr:ext cx="534377" cy="259045"/>
    <xdr:sp macro="" textlink="">
      <xdr:nvSpPr>
        <xdr:cNvPr id="198" name="テキスト ボックス 197"/>
        <xdr:cNvSpPr txBox="1"/>
      </xdr:nvSpPr>
      <xdr:spPr>
        <a:xfrm>
          <a:off x="3530111" y="134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69748</xdr:rowOff>
    </xdr:from>
    <xdr:to>
      <xdr:col>15</xdr:col>
      <xdr:colOff>101600</xdr:colOff>
      <xdr:row>78</xdr:row>
      <xdr:rowOff>171348</xdr:rowOff>
    </xdr:to>
    <xdr:sp macro="" textlink="">
      <xdr:nvSpPr>
        <xdr:cNvPr id="199" name="楕円 198"/>
        <xdr:cNvSpPr/>
      </xdr:nvSpPr>
      <xdr:spPr>
        <a:xfrm>
          <a:off x="2857500" y="1344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162475</xdr:rowOff>
    </xdr:from>
    <xdr:ext cx="469744" cy="259045"/>
    <xdr:sp macro="" textlink="">
      <xdr:nvSpPr>
        <xdr:cNvPr id="200" name="テキスト ボックス 199"/>
        <xdr:cNvSpPr txBox="1"/>
      </xdr:nvSpPr>
      <xdr:spPr>
        <a:xfrm>
          <a:off x="2673428" y="13535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71717</xdr:rowOff>
    </xdr:from>
    <xdr:to>
      <xdr:col>10</xdr:col>
      <xdr:colOff>165100</xdr:colOff>
      <xdr:row>79</xdr:row>
      <xdr:rowOff>1867</xdr:rowOff>
    </xdr:to>
    <xdr:sp macro="" textlink="">
      <xdr:nvSpPr>
        <xdr:cNvPr id="201" name="楕円 200"/>
        <xdr:cNvSpPr/>
      </xdr:nvSpPr>
      <xdr:spPr>
        <a:xfrm>
          <a:off x="1968500" y="1344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164444</xdr:rowOff>
    </xdr:from>
    <xdr:ext cx="469744" cy="259045"/>
    <xdr:sp macro="" textlink="">
      <xdr:nvSpPr>
        <xdr:cNvPr id="202" name="テキスト ボックス 201"/>
        <xdr:cNvSpPr txBox="1"/>
      </xdr:nvSpPr>
      <xdr:spPr>
        <a:xfrm>
          <a:off x="1784428" y="1353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28600</xdr:rowOff>
    </xdr:from>
    <xdr:to>
      <xdr:col>6</xdr:col>
      <xdr:colOff>38100</xdr:colOff>
      <xdr:row>78</xdr:row>
      <xdr:rowOff>130200</xdr:rowOff>
    </xdr:to>
    <xdr:sp macro="" textlink="">
      <xdr:nvSpPr>
        <xdr:cNvPr id="203" name="楕円 202"/>
        <xdr:cNvSpPr/>
      </xdr:nvSpPr>
      <xdr:spPr>
        <a:xfrm>
          <a:off x="1079500" y="134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121327</xdr:rowOff>
    </xdr:from>
    <xdr:ext cx="534377" cy="259045"/>
    <xdr:sp macro="" textlink="">
      <xdr:nvSpPr>
        <xdr:cNvPr id="204" name="テキスト ボックス 203"/>
        <xdr:cNvSpPr txBox="1"/>
      </xdr:nvSpPr>
      <xdr:spPr>
        <a:xfrm>
          <a:off x="863111" y="1349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53561</xdr:rowOff>
    </xdr:from>
    <xdr:to>
      <xdr:col>24</xdr:col>
      <xdr:colOff>62865</xdr:colOff>
      <xdr:row>99</xdr:row>
      <xdr:rowOff>60702</xdr:rowOff>
    </xdr:to>
    <xdr:cxnSp macro="">
      <xdr:nvCxnSpPr>
        <xdr:cNvPr id="231" name="直線コネクタ 230"/>
        <xdr:cNvCxnSpPr/>
      </xdr:nvCxnSpPr>
      <xdr:spPr>
        <a:xfrm flipV="1">
          <a:off x="4633595" y="15484061"/>
          <a:ext cx="1270" cy="155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64529</xdr:rowOff>
    </xdr:from>
    <xdr:ext cx="534377" cy="259045"/>
    <xdr:sp macro="" textlink="">
      <xdr:nvSpPr>
        <xdr:cNvPr id="232" name="扶助費最小値テキスト"/>
        <xdr:cNvSpPr txBox="1"/>
      </xdr:nvSpPr>
      <xdr:spPr>
        <a:xfrm>
          <a:off x="4686300" y="1703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60702</xdr:rowOff>
    </xdr:from>
    <xdr:to>
      <xdr:col>24</xdr:col>
      <xdr:colOff>152400</xdr:colOff>
      <xdr:row>99</xdr:row>
      <xdr:rowOff>60702</xdr:rowOff>
    </xdr:to>
    <xdr:cxnSp macro="">
      <xdr:nvCxnSpPr>
        <xdr:cNvPr id="233" name="直線コネクタ 232"/>
        <xdr:cNvCxnSpPr/>
      </xdr:nvCxnSpPr>
      <xdr:spPr>
        <a:xfrm>
          <a:off x="4546600" y="1703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238</xdr:rowOff>
    </xdr:from>
    <xdr:ext cx="599010" cy="259045"/>
    <xdr:sp macro="" textlink="">
      <xdr:nvSpPr>
        <xdr:cNvPr id="234" name="扶助費最大値テキスト"/>
        <xdr:cNvSpPr txBox="1"/>
      </xdr:nvSpPr>
      <xdr:spPr>
        <a:xfrm>
          <a:off x="4686300" y="1525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53561</xdr:rowOff>
    </xdr:from>
    <xdr:to>
      <xdr:col>24</xdr:col>
      <xdr:colOff>152400</xdr:colOff>
      <xdr:row>90</xdr:row>
      <xdr:rowOff>53561</xdr:rowOff>
    </xdr:to>
    <xdr:cxnSp macro="">
      <xdr:nvCxnSpPr>
        <xdr:cNvPr id="235" name="直線コネクタ 234"/>
        <xdr:cNvCxnSpPr/>
      </xdr:nvCxnSpPr>
      <xdr:spPr>
        <a:xfrm>
          <a:off x="4546600" y="1548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106150</xdr:rowOff>
    </xdr:from>
    <xdr:to>
      <xdr:col>24</xdr:col>
      <xdr:colOff>63500</xdr:colOff>
      <xdr:row>97</xdr:row>
      <xdr:rowOff>52113</xdr:rowOff>
    </xdr:to>
    <xdr:cxnSp macro="">
      <xdr:nvCxnSpPr>
        <xdr:cNvPr id="236" name="直線コネクタ 235"/>
        <xdr:cNvCxnSpPr/>
      </xdr:nvCxnSpPr>
      <xdr:spPr>
        <a:xfrm>
          <a:off x="3797300" y="16565350"/>
          <a:ext cx="838200" cy="11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49958</xdr:rowOff>
    </xdr:from>
    <xdr:ext cx="534377" cy="259045"/>
    <xdr:sp macro="" textlink="">
      <xdr:nvSpPr>
        <xdr:cNvPr id="237" name="扶助費平均値テキスト"/>
        <xdr:cNvSpPr txBox="1"/>
      </xdr:nvSpPr>
      <xdr:spPr>
        <a:xfrm>
          <a:off x="4686300" y="16337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27081</xdr:rowOff>
    </xdr:from>
    <xdr:to>
      <xdr:col>24</xdr:col>
      <xdr:colOff>114300</xdr:colOff>
      <xdr:row>96</xdr:row>
      <xdr:rowOff>128681</xdr:rowOff>
    </xdr:to>
    <xdr:sp macro="" textlink="">
      <xdr:nvSpPr>
        <xdr:cNvPr id="238" name="フローチャート: 判断 237"/>
        <xdr:cNvSpPr/>
      </xdr:nvSpPr>
      <xdr:spPr>
        <a:xfrm>
          <a:off x="45847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106150</xdr:rowOff>
    </xdr:from>
    <xdr:to>
      <xdr:col>19</xdr:col>
      <xdr:colOff>177800</xdr:colOff>
      <xdr:row>98</xdr:row>
      <xdr:rowOff>22526</xdr:rowOff>
    </xdr:to>
    <xdr:cxnSp macro="">
      <xdr:nvCxnSpPr>
        <xdr:cNvPr id="239" name="直線コネクタ 238"/>
        <xdr:cNvCxnSpPr/>
      </xdr:nvCxnSpPr>
      <xdr:spPr>
        <a:xfrm flipV="1">
          <a:off x="2908300" y="16565350"/>
          <a:ext cx="889000" cy="25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106665</xdr:rowOff>
    </xdr:from>
    <xdr:to>
      <xdr:col>20</xdr:col>
      <xdr:colOff>38100</xdr:colOff>
      <xdr:row>96</xdr:row>
      <xdr:rowOff>36815</xdr:rowOff>
    </xdr:to>
    <xdr:sp macro="" textlink="">
      <xdr:nvSpPr>
        <xdr:cNvPr id="240" name="フローチャート: 判断 239"/>
        <xdr:cNvSpPr/>
      </xdr:nvSpPr>
      <xdr:spPr>
        <a:xfrm>
          <a:off x="3746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53342</xdr:rowOff>
    </xdr:from>
    <xdr:ext cx="534377" cy="259045"/>
    <xdr:sp macro="" textlink="">
      <xdr:nvSpPr>
        <xdr:cNvPr id="241" name="テキスト ボックス 240"/>
        <xdr:cNvSpPr txBox="1"/>
      </xdr:nvSpPr>
      <xdr:spPr>
        <a:xfrm>
          <a:off x="3530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22526</xdr:rowOff>
    </xdr:from>
    <xdr:to>
      <xdr:col>15</xdr:col>
      <xdr:colOff>50800</xdr:colOff>
      <xdr:row>98</xdr:row>
      <xdr:rowOff>49316</xdr:rowOff>
    </xdr:to>
    <xdr:cxnSp macro="">
      <xdr:nvCxnSpPr>
        <xdr:cNvPr id="242" name="直線コネクタ 241"/>
        <xdr:cNvCxnSpPr/>
      </xdr:nvCxnSpPr>
      <xdr:spPr>
        <a:xfrm flipV="1">
          <a:off x="2019300" y="16824626"/>
          <a:ext cx="889000" cy="2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152963</xdr:rowOff>
    </xdr:from>
    <xdr:to>
      <xdr:col>15</xdr:col>
      <xdr:colOff>101600</xdr:colOff>
      <xdr:row>97</xdr:row>
      <xdr:rowOff>83113</xdr:rowOff>
    </xdr:to>
    <xdr:sp macro="" textlink="">
      <xdr:nvSpPr>
        <xdr:cNvPr id="243" name="フローチャート: 判断 242"/>
        <xdr:cNvSpPr/>
      </xdr:nvSpPr>
      <xdr:spPr>
        <a:xfrm>
          <a:off x="2857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99640</xdr:rowOff>
    </xdr:from>
    <xdr:ext cx="534377" cy="259045"/>
    <xdr:sp macro="" textlink="">
      <xdr:nvSpPr>
        <xdr:cNvPr id="244" name="テキスト ボックス 243"/>
        <xdr:cNvSpPr txBox="1"/>
      </xdr:nvSpPr>
      <xdr:spPr>
        <a:xfrm>
          <a:off x="2641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49316</xdr:rowOff>
    </xdr:from>
    <xdr:to>
      <xdr:col>10</xdr:col>
      <xdr:colOff>114300</xdr:colOff>
      <xdr:row>98</xdr:row>
      <xdr:rowOff>58308</xdr:rowOff>
    </xdr:to>
    <xdr:cxnSp macro="">
      <xdr:nvCxnSpPr>
        <xdr:cNvPr id="245" name="直線コネクタ 244"/>
        <xdr:cNvCxnSpPr/>
      </xdr:nvCxnSpPr>
      <xdr:spPr>
        <a:xfrm flipV="1">
          <a:off x="1130300" y="16851416"/>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69208</xdr:rowOff>
    </xdr:from>
    <xdr:to>
      <xdr:col>10</xdr:col>
      <xdr:colOff>165100</xdr:colOff>
      <xdr:row>97</xdr:row>
      <xdr:rowOff>170808</xdr:rowOff>
    </xdr:to>
    <xdr:sp macro="" textlink="">
      <xdr:nvSpPr>
        <xdr:cNvPr id="246" name="フローチャート: 判断 245"/>
        <xdr:cNvSpPr/>
      </xdr:nvSpPr>
      <xdr:spPr>
        <a:xfrm>
          <a:off x="1968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15885</xdr:rowOff>
    </xdr:from>
    <xdr:ext cx="534377" cy="259045"/>
    <xdr:sp macro="" textlink="">
      <xdr:nvSpPr>
        <xdr:cNvPr id="247" name="テキスト ボックス 246"/>
        <xdr:cNvSpPr txBox="1"/>
      </xdr:nvSpPr>
      <xdr:spPr>
        <a:xfrm>
          <a:off x="1752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77502</xdr:rowOff>
    </xdr:from>
    <xdr:to>
      <xdr:col>6</xdr:col>
      <xdr:colOff>38100</xdr:colOff>
      <xdr:row>98</xdr:row>
      <xdr:rowOff>7652</xdr:rowOff>
    </xdr:to>
    <xdr:sp macro="" textlink="">
      <xdr:nvSpPr>
        <xdr:cNvPr id="248" name="フローチャート: 判断 247"/>
        <xdr:cNvSpPr/>
      </xdr:nvSpPr>
      <xdr:spPr>
        <a:xfrm>
          <a:off x="1079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24179</xdr:rowOff>
    </xdr:from>
    <xdr:ext cx="534377" cy="259045"/>
    <xdr:sp macro="" textlink="">
      <xdr:nvSpPr>
        <xdr:cNvPr id="249" name="テキスト ボックス 248"/>
        <xdr:cNvSpPr txBox="1"/>
      </xdr:nvSpPr>
      <xdr:spPr>
        <a:xfrm>
          <a:off x="863111" y="164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1313</xdr:rowOff>
    </xdr:from>
    <xdr:to>
      <xdr:col>24</xdr:col>
      <xdr:colOff>114300</xdr:colOff>
      <xdr:row>97</xdr:row>
      <xdr:rowOff>102913</xdr:rowOff>
    </xdr:to>
    <xdr:sp macro="" textlink="">
      <xdr:nvSpPr>
        <xdr:cNvPr id="255" name="楕円 254"/>
        <xdr:cNvSpPr/>
      </xdr:nvSpPr>
      <xdr:spPr>
        <a:xfrm>
          <a:off x="4584700" y="1663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151190</xdr:rowOff>
    </xdr:from>
    <xdr:ext cx="534377" cy="259045"/>
    <xdr:sp macro="" textlink="">
      <xdr:nvSpPr>
        <xdr:cNvPr id="256" name="扶助費該当値テキスト"/>
        <xdr:cNvSpPr txBox="1"/>
      </xdr:nvSpPr>
      <xdr:spPr>
        <a:xfrm>
          <a:off x="4686300" y="1661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55350</xdr:rowOff>
    </xdr:from>
    <xdr:to>
      <xdr:col>20</xdr:col>
      <xdr:colOff>38100</xdr:colOff>
      <xdr:row>96</xdr:row>
      <xdr:rowOff>156950</xdr:rowOff>
    </xdr:to>
    <xdr:sp macro="" textlink="">
      <xdr:nvSpPr>
        <xdr:cNvPr id="257" name="楕円 256"/>
        <xdr:cNvSpPr/>
      </xdr:nvSpPr>
      <xdr:spPr>
        <a:xfrm>
          <a:off x="3746500" y="1651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148077</xdr:rowOff>
    </xdr:from>
    <xdr:ext cx="534377" cy="259045"/>
    <xdr:sp macro="" textlink="">
      <xdr:nvSpPr>
        <xdr:cNvPr id="258" name="テキスト ボックス 257"/>
        <xdr:cNvSpPr txBox="1"/>
      </xdr:nvSpPr>
      <xdr:spPr>
        <a:xfrm>
          <a:off x="3530111" y="1660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143176</xdr:rowOff>
    </xdr:from>
    <xdr:to>
      <xdr:col>15</xdr:col>
      <xdr:colOff>101600</xdr:colOff>
      <xdr:row>98</xdr:row>
      <xdr:rowOff>73326</xdr:rowOff>
    </xdr:to>
    <xdr:sp macro="" textlink="">
      <xdr:nvSpPr>
        <xdr:cNvPr id="259" name="楕円 258"/>
        <xdr:cNvSpPr/>
      </xdr:nvSpPr>
      <xdr:spPr>
        <a:xfrm>
          <a:off x="2857500" y="1677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64453</xdr:rowOff>
    </xdr:from>
    <xdr:ext cx="534377" cy="259045"/>
    <xdr:sp macro="" textlink="">
      <xdr:nvSpPr>
        <xdr:cNvPr id="260" name="テキスト ボックス 259"/>
        <xdr:cNvSpPr txBox="1"/>
      </xdr:nvSpPr>
      <xdr:spPr>
        <a:xfrm>
          <a:off x="2641111" y="1686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169966</xdr:rowOff>
    </xdr:from>
    <xdr:to>
      <xdr:col>10</xdr:col>
      <xdr:colOff>165100</xdr:colOff>
      <xdr:row>98</xdr:row>
      <xdr:rowOff>100116</xdr:rowOff>
    </xdr:to>
    <xdr:sp macro="" textlink="">
      <xdr:nvSpPr>
        <xdr:cNvPr id="261" name="楕円 260"/>
        <xdr:cNvSpPr/>
      </xdr:nvSpPr>
      <xdr:spPr>
        <a:xfrm>
          <a:off x="1968500" y="1680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91243</xdr:rowOff>
    </xdr:from>
    <xdr:ext cx="534377" cy="259045"/>
    <xdr:sp macro="" textlink="">
      <xdr:nvSpPr>
        <xdr:cNvPr id="262" name="テキスト ボックス 261"/>
        <xdr:cNvSpPr txBox="1"/>
      </xdr:nvSpPr>
      <xdr:spPr>
        <a:xfrm>
          <a:off x="1752111" y="1689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7508</xdr:rowOff>
    </xdr:from>
    <xdr:to>
      <xdr:col>6</xdr:col>
      <xdr:colOff>38100</xdr:colOff>
      <xdr:row>98</xdr:row>
      <xdr:rowOff>109108</xdr:rowOff>
    </xdr:to>
    <xdr:sp macro="" textlink="">
      <xdr:nvSpPr>
        <xdr:cNvPr id="263" name="楕円 262"/>
        <xdr:cNvSpPr/>
      </xdr:nvSpPr>
      <xdr:spPr>
        <a:xfrm>
          <a:off x="1079500" y="1680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100235</xdr:rowOff>
    </xdr:from>
    <xdr:ext cx="534377" cy="259045"/>
    <xdr:sp macro="" textlink="">
      <xdr:nvSpPr>
        <xdr:cNvPr id="264" name="テキスト ボックス 263"/>
        <xdr:cNvSpPr txBox="1"/>
      </xdr:nvSpPr>
      <xdr:spPr>
        <a:xfrm>
          <a:off x="863111" y="1690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8" name="テキスト ボックス 277"/>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0" name="テキスト ボックス 279"/>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84" name="テキスト ボックス 283"/>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6" name="テキスト ボックス 285"/>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65746</xdr:rowOff>
    </xdr:from>
    <xdr:to>
      <xdr:col>54</xdr:col>
      <xdr:colOff>189865</xdr:colOff>
      <xdr:row>39</xdr:row>
      <xdr:rowOff>5983</xdr:rowOff>
    </xdr:to>
    <xdr:cxnSp macro="">
      <xdr:nvCxnSpPr>
        <xdr:cNvPr id="290" name="直線コネクタ 289"/>
        <xdr:cNvCxnSpPr/>
      </xdr:nvCxnSpPr>
      <xdr:spPr>
        <a:xfrm flipV="1">
          <a:off x="10475595" y="5380696"/>
          <a:ext cx="1270" cy="1311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9810</xdr:rowOff>
    </xdr:from>
    <xdr:ext cx="534377" cy="259045"/>
    <xdr:sp macro="" textlink="">
      <xdr:nvSpPr>
        <xdr:cNvPr id="291" name="補助費等最小値テキスト"/>
        <xdr:cNvSpPr txBox="1"/>
      </xdr:nvSpPr>
      <xdr:spPr>
        <a:xfrm>
          <a:off x="10528300" y="66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5983</xdr:rowOff>
    </xdr:from>
    <xdr:to>
      <xdr:col>55</xdr:col>
      <xdr:colOff>88900</xdr:colOff>
      <xdr:row>39</xdr:row>
      <xdr:rowOff>5983</xdr:rowOff>
    </xdr:to>
    <xdr:cxnSp macro="">
      <xdr:nvCxnSpPr>
        <xdr:cNvPr id="292" name="直線コネクタ 291"/>
        <xdr:cNvCxnSpPr/>
      </xdr:nvCxnSpPr>
      <xdr:spPr>
        <a:xfrm>
          <a:off x="10388600" y="6692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12423</xdr:rowOff>
    </xdr:from>
    <xdr:ext cx="690189" cy="259045"/>
    <xdr:sp macro="" textlink="">
      <xdr:nvSpPr>
        <xdr:cNvPr id="293" name="補助費等最大値テキスト"/>
        <xdr:cNvSpPr txBox="1"/>
      </xdr:nvSpPr>
      <xdr:spPr>
        <a:xfrm>
          <a:off x="10528300" y="51559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65746</xdr:rowOff>
    </xdr:from>
    <xdr:to>
      <xdr:col>55</xdr:col>
      <xdr:colOff>88900</xdr:colOff>
      <xdr:row>31</xdr:row>
      <xdr:rowOff>65746</xdr:rowOff>
    </xdr:to>
    <xdr:cxnSp macro="">
      <xdr:nvCxnSpPr>
        <xdr:cNvPr id="294" name="直線コネクタ 293"/>
        <xdr:cNvCxnSpPr/>
      </xdr:nvCxnSpPr>
      <xdr:spPr>
        <a:xfrm>
          <a:off x="10388600" y="538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150662</xdr:rowOff>
    </xdr:from>
    <xdr:to>
      <xdr:col>55</xdr:col>
      <xdr:colOff>0</xdr:colOff>
      <xdr:row>38</xdr:row>
      <xdr:rowOff>162525</xdr:rowOff>
    </xdr:to>
    <xdr:cxnSp macro="">
      <xdr:nvCxnSpPr>
        <xdr:cNvPr id="295" name="直線コネクタ 294"/>
        <xdr:cNvCxnSpPr/>
      </xdr:nvCxnSpPr>
      <xdr:spPr>
        <a:xfrm flipV="1">
          <a:off x="9639300" y="6665762"/>
          <a:ext cx="838200" cy="1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34348</xdr:rowOff>
    </xdr:from>
    <xdr:ext cx="599010" cy="259045"/>
    <xdr:sp macro="" textlink="">
      <xdr:nvSpPr>
        <xdr:cNvPr id="296" name="補助費等平均値テキスト"/>
        <xdr:cNvSpPr txBox="1"/>
      </xdr:nvSpPr>
      <xdr:spPr>
        <a:xfrm>
          <a:off x="10528300" y="6377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11471</xdr:rowOff>
    </xdr:from>
    <xdr:to>
      <xdr:col>55</xdr:col>
      <xdr:colOff>50800</xdr:colOff>
      <xdr:row>38</xdr:row>
      <xdr:rowOff>113071</xdr:rowOff>
    </xdr:to>
    <xdr:sp macro="" textlink="">
      <xdr:nvSpPr>
        <xdr:cNvPr id="297" name="フローチャート: 判断 296"/>
        <xdr:cNvSpPr/>
      </xdr:nvSpPr>
      <xdr:spPr>
        <a:xfrm>
          <a:off x="10426700" y="652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164502</xdr:rowOff>
    </xdr:from>
    <xdr:to>
      <xdr:col>50</xdr:col>
      <xdr:colOff>114300</xdr:colOff>
      <xdr:row>38</xdr:row>
      <xdr:rowOff>162525</xdr:rowOff>
    </xdr:to>
    <xdr:cxnSp macro="">
      <xdr:nvCxnSpPr>
        <xdr:cNvPr id="298" name="直線コネクタ 297"/>
        <xdr:cNvCxnSpPr/>
      </xdr:nvCxnSpPr>
      <xdr:spPr>
        <a:xfrm>
          <a:off x="8750300" y="6508152"/>
          <a:ext cx="889000" cy="16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31444</xdr:rowOff>
    </xdr:from>
    <xdr:to>
      <xdr:col>50</xdr:col>
      <xdr:colOff>165100</xdr:colOff>
      <xdr:row>38</xdr:row>
      <xdr:rowOff>133044</xdr:rowOff>
    </xdr:to>
    <xdr:sp macro="" textlink="">
      <xdr:nvSpPr>
        <xdr:cNvPr id="299" name="フローチャート: 判断 298"/>
        <xdr:cNvSpPr/>
      </xdr:nvSpPr>
      <xdr:spPr>
        <a:xfrm>
          <a:off x="9588500" y="65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149571</xdr:rowOff>
    </xdr:from>
    <xdr:ext cx="599010" cy="259045"/>
    <xdr:sp macro="" textlink="">
      <xdr:nvSpPr>
        <xdr:cNvPr id="300" name="テキスト ボックス 299"/>
        <xdr:cNvSpPr txBox="1"/>
      </xdr:nvSpPr>
      <xdr:spPr>
        <a:xfrm>
          <a:off x="9339795" y="632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164502</xdr:rowOff>
    </xdr:from>
    <xdr:to>
      <xdr:col>45</xdr:col>
      <xdr:colOff>177800</xdr:colOff>
      <xdr:row>38</xdr:row>
      <xdr:rowOff>153327</xdr:rowOff>
    </xdr:to>
    <xdr:cxnSp macro="">
      <xdr:nvCxnSpPr>
        <xdr:cNvPr id="301" name="直線コネクタ 300"/>
        <xdr:cNvCxnSpPr/>
      </xdr:nvCxnSpPr>
      <xdr:spPr>
        <a:xfrm flipV="1">
          <a:off x="7861300" y="6508152"/>
          <a:ext cx="889000" cy="16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78998</xdr:rowOff>
    </xdr:from>
    <xdr:to>
      <xdr:col>46</xdr:col>
      <xdr:colOff>38100</xdr:colOff>
      <xdr:row>38</xdr:row>
      <xdr:rowOff>9148</xdr:rowOff>
    </xdr:to>
    <xdr:sp macro="" textlink="">
      <xdr:nvSpPr>
        <xdr:cNvPr id="302" name="フローチャート: 判断 301"/>
        <xdr:cNvSpPr/>
      </xdr:nvSpPr>
      <xdr:spPr>
        <a:xfrm>
          <a:off x="8699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25675</xdr:rowOff>
    </xdr:from>
    <xdr:ext cx="599010" cy="259045"/>
    <xdr:sp macro="" textlink="">
      <xdr:nvSpPr>
        <xdr:cNvPr id="303" name="テキスト ボックス 302"/>
        <xdr:cNvSpPr txBox="1"/>
      </xdr:nvSpPr>
      <xdr:spPr>
        <a:xfrm>
          <a:off x="8450795" y="619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153271</xdr:rowOff>
    </xdr:from>
    <xdr:to>
      <xdr:col>41</xdr:col>
      <xdr:colOff>50800</xdr:colOff>
      <xdr:row>38</xdr:row>
      <xdr:rowOff>153327</xdr:rowOff>
    </xdr:to>
    <xdr:cxnSp macro="">
      <xdr:nvCxnSpPr>
        <xdr:cNvPr id="304" name="直線コネクタ 303"/>
        <xdr:cNvCxnSpPr/>
      </xdr:nvCxnSpPr>
      <xdr:spPr>
        <a:xfrm>
          <a:off x="6972300" y="6668371"/>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110164</xdr:rowOff>
    </xdr:from>
    <xdr:to>
      <xdr:col>41</xdr:col>
      <xdr:colOff>101600</xdr:colOff>
      <xdr:row>39</xdr:row>
      <xdr:rowOff>40314</xdr:rowOff>
    </xdr:to>
    <xdr:sp macro="" textlink="">
      <xdr:nvSpPr>
        <xdr:cNvPr id="305" name="フローチャート: 判断 304"/>
        <xdr:cNvSpPr/>
      </xdr:nvSpPr>
      <xdr:spPr>
        <a:xfrm>
          <a:off x="7810500" y="662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31441</xdr:rowOff>
    </xdr:from>
    <xdr:ext cx="599010" cy="259045"/>
    <xdr:sp macro="" textlink="">
      <xdr:nvSpPr>
        <xdr:cNvPr id="306" name="テキスト ボックス 305"/>
        <xdr:cNvSpPr txBox="1"/>
      </xdr:nvSpPr>
      <xdr:spPr>
        <a:xfrm>
          <a:off x="7561795" y="671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112885</xdr:rowOff>
    </xdr:from>
    <xdr:to>
      <xdr:col>36</xdr:col>
      <xdr:colOff>165100</xdr:colOff>
      <xdr:row>39</xdr:row>
      <xdr:rowOff>43035</xdr:rowOff>
    </xdr:to>
    <xdr:sp macro="" textlink="">
      <xdr:nvSpPr>
        <xdr:cNvPr id="307" name="フローチャート: 判断 306"/>
        <xdr:cNvSpPr/>
      </xdr:nvSpPr>
      <xdr:spPr>
        <a:xfrm>
          <a:off x="6921500" y="66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34162</xdr:rowOff>
    </xdr:from>
    <xdr:ext cx="534377" cy="259045"/>
    <xdr:sp macro="" textlink="">
      <xdr:nvSpPr>
        <xdr:cNvPr id="308" name="テキスト ボックス 307"/>
        <xdr:cNvSpPr txBox="1"/>
      </xdr:nvSpPr>
      <xdr:spPr>
        <a:xfrm>
          <a:off x="6705111" y="672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99862</xdr:rowOff>
    </xdr:from>
    <xdr:to>
      <xdr:col>55</xdr:col>
      <xdr:colOff>50800</xdr:colOff>
      <xdr:row>39</xdr:row>
      <xdr:rowOff>30012</xdr:rowOff>
    </xdr:to>
    <xdr:sp macro="" textlink="">
      <xdr:nvSpPr>
        <xdr:cNvPr id="314" name="楕円 313"/>
        <xdr:cNvSpPr/>
      </xdr:nvSpPr>
      <xdr:spPr>
        <a:xfrm>
          <a:off x="10426700" y="661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14789</xdr:rowOff>
    </xdr:from>
    <xdr:ext cx="599010" cy="259045"/>
    <xdr:sp macro="" textlink="">
      <xdr:nvSpPr>
        <xdr:cNvPr id="315" name="補助費等該当値テキスト"/>
        <xdr:cNvSpPr txBox="1"/>
      </xdr:nvSpPr>
      <xdr:spPr>
        <a:xfrm>
          <a:off x="10528300" y="652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111725</xdr:rowOff>
    </xdr:from>
    <xdr:to>
      <xdr:col>50</xdr:col>
      <xdr:colOff>165100</xdr:colOff>
      <xdr:row>39</xdr:row>
      <xdr:rowOff>41875</xdr:rowOff>
    </xdr:to>
    <xdr:sp macro="" textlink="">
      <xdr:nvSpPr>
        <xdr:cNvPr id="316" name="楕円 315"/>
        <xdr:cNvSpPr/>
      </xdr:nvSpPr>
      <xdr:spPr>
        <a:xfrm>
          <a:off x="9588500" y="662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33002</xdr:rowOff>
    </xdr:from>
    <xdr:ext cx="534377" cy="259045"/>
    <xdr:sp macro="" textlink="">
      <xdr:nvSpPr>
        <xdr:cNvPr id="317" name="テキスト ボックス 316"/>
        <xdr:cNvSpPr txBox="1"/>
      </xdr:nvSpPr>
      <xdr:spPr>
        <a:xfrm>
          <a:off x="9372111" y="671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113702</xdr:rowOff>
    </xdr:from>
    <xdr:to>
      <xdr:col>46</xdr:col>
      <xdr:colOff>38100</xdr:colOff>
      <xdr:row>38</xdr:row>
      <xdr:rowOff>43852</xdr:rowOff>
    </xdr:to>
    <xdr:sp macro="" textlink="">
      <xdr:nvSpPr>
        <xdr:cNvPr id="318" name="楕円 317"/>
        <xdr:cNvSpPr/>
      </xdr:nvSpPr>
      <xdr:spPr>
        <a:xfrm>
          <a:off x="8699500" y="645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34979</xdr:rowOff>
    </xdr:from>
    <xdr:ext cx="599010" cy="259045"/>
    <xdr:sp macro="" textlink="">
      <xdr:nvSpPr>
        <xdr:cNvPr id="319" name="テキスト ボックス 318"/>
        <xdr:cNvSpPr txBox="1"/>
      </xdr:nvSpPr>
      <xdr:spPr>
        <a:xfrm>
          <a:off x="8450795" y="655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102527</xdr:rowOff>
    </xdr:from>
    <xdr:to>
      <xdr:col>41</xdr:col>
      <xdr:colOff>101600</xdr:colOff>
      <xdr:row>39</xdr:row>
      <xdr:rowOff>32677</xdr:rowOff>
    </xdr:to>
    <xdr:sp macro="" textlink="">
      <xdr:nvSpPr>
        <xdr:cNvPr id="320" name="楕円 319"/>
        <xdr:cNvSpPr/>
      </xdr:nvSpPr>
      <xdr:spPr>
        <a:xfrm>
          <a:off x="7810500" y="661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49204</xdr:rowOff>
    </xdr:from>
    <xdr:ext cx="599010" cy="259045"/>
    <xdr:sp macro="" textlink="">
      <xdr:nvSpPr>
        <xdr:cNvPr id="321" name="テキスト ボックス 320"/>
        <xdr:cNvSpPr txBox="1"/>
      </xdr:nvSpPr>
      <xdr:spPr>
        <a:xfrm>
          <a:off x="7561795" y="6392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102471</xdr:rowOff>
    </xdr:from>
    <xdr:to>
      <xdr:col>36</xdr:col>
      <xdr:colOff>165100</xdr:colOff>
      <xdr:row>39</xdr:row>
      <xdr:rowOff>32621</xdr:rowOff>
    </xdr:to>
    <xdr:sp macro="" textlink="">
      <xdr:nvSpPr>
        <xdr:cNvPr id="322" name="楕円 321"/>
        <xdr:cNvSpPr/>
      </xdr:nvSpPr>
      <xdr:spPr>
        <a:xfrm>
          <a:off x="6921500" y="661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49148</xdr:rowOff>
    </xdr:from>
    <xdr:ext cx="599010" cy="259045"/>
    <xdr:sp macro="" textlink="">
      <xdr:nvSpPr>
        <xdr:cNvPr id="323" name="テキスト ボックス 322"/>
        <xdr:cNvSpPr txBox="1"/>
      </xdr:nvSpPr>
      <xdr:spPr>
        <a:xfrm>
          <a:off x="6672795" y="639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7" name="テキスト ボックス 33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9" name="テキスト ボックス 33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1" name="テキスト ボックス 34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3" name="テキスト ボックス 34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5" name="テキスト ボックス 34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36896</xdr:rowOff>
    </xdr:from>
    <xdr:to>
      <xdr:col>54</xdr:col>
      <xdr:colOff>189865</xdr:colOff>
      <xdr:row>59</xdr:row>
      <xdr:rowOff>59898</xdr:rowOff>
    </xdr:to>
    <xdr:cxnSp macro="">
      <xdr:nvCxnSpPr>
        <xdr:cNvPr id="349" name="直線コネクタ 348"/>
        <xdr:cNvCxnSpPr/>
      </xdr:nvCxnSpPr>
      <xdr:spPr>
        <a:xfrm flipV="1">
          <a:off x="10475595" y="8609396"/>
          <a:ext cx="1270" cy="156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63725</xdr:rowOff>
    </xdr:from>
    <xdr:ext cx="534377" cy="259045"/>
    <xdr:sp macro="" textlink="">
      <xdr:nvSpPr>
        <xdr:cNvPr id="350" name="普通建設事業費最小値テキスト"/>
        <xdr:cNvSpPr txBox="1"/>
      </xdr:nvSpPr>
      <xdr:spPr>
        <a:xfrm>
          <a:off x="10528300" y="101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59898</xdr:rowOff>
    </xdr:from>
    <xdr:to>
      <xdr:col>55</xdr:col>
      <xdr:colOff>88900</xdr:colOff>
      <xdr:row>59</xdr:row>
      <xdr:rowOff>59898</xdr:rowOff>
    </xdr:to>
    <xdr:cxnSp macro="">
      <xdr:nvCxnSpPr>
        <xdr:cNvPr id="351" name="直線コネクタ 350"/>
        <xdr:cNvCxnSpPr/>
      </xdr:nvCxnSpPr>
      <xdr:spPr>
        <a:xfrm>
          <a:off x="10388600" y="1017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155023</xdr:rowOff>
    </xdr:from>
    <xdr:ext cx="690189" cy="259045"/>
    <xdr:sp macro="" textlink="">
      <xdr:nvSpPr>
        <xdr:cNvPr id="352" name="普通建設事業費最大値テキスト"/>
        <xdr:cNvSpPr txBox="1"/>
      </xdr:nvSpPr>
      <xdr:spPr>
        <a:xfrm>
          <a:off x="10528300" y="8384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36896</xdr:rowOff>
    </xdr:from>
    <xdr:to>
      <xdr:col>55</xdr:col>
      <xdr:colOff>88900</xdr:colOff>
      <xdr:row>50</xdr:row>
      <xdr:rowOff>36896</xdr:rowOff>
    </xdr:to>
    <xdr:cxnSp macro="">
      <xdr:nvCxnSpPr>
        <xdr:cNvPr id="353" name="直線コネクタ 352"/>
        <xdr:cNvCxnSpPr/>
      </xdr:nvCxnSpPr>
      <xdr:spPr>
        <a:xfrm>
          <a:off x="10388600" y="8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49996</xdr:rowOff>
    </xdr:from>
    <xdr:to>
      <xdr:col>55</xdr:col>
      <xdr:colOff>0</xdr:colOff>
      <xdr:row>58</xdr:row>
      <xdr:rowOff>132951</xdr:rowOff>
    </xdr:to>
    <xdr:cxnSp macro="">
      <xdr:nvCxnSpPr>
        <xdr:cNvPr id="354" name="直線コネクタ 353"/>
        <xdr:cNvCxnSpPr/>
      </xdr:nvCxnSpPr>
      <xdr:spPr>
        <a:xfrm>
          <a:off x="9639300" y="9994096"/>
          <a:ext cx="838200" cy="8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111038</xdr:rowOff>
    </xdr:from>
    <xdr:ext cx="599010" cy="259045"/>
    <xdr:sp macro="" textlink="">
      <xdr:nvSpPr>
        <xdr:cNvPr id="355" name="普通建設事業費平均値テキスト"/>
        <xdr:cNvSpPr txBox="1"/>
      </xdr:nvSpPr>
      <xdr:spPr>
        <a:xfrm>
          <a:off x="10528300" y="9712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88161</xdr:rowOff>
    </xdr:from>
    <xdr:to>
      <xdr:col>55</xdr:col>
      <xdr:colOff>50800</xdr:colOff>
      <xdr:row>58</xdr:row>
      <xdr:rowOff>18311</xdr:rowOff>
    </xdr:to>
    <xdr:sp macro="" textlink="">
      <xdr:nvSpPr>
        <xdr:cNvPr id="356" name="フローチャート: 判断 355"/>
        <xdr:cNvSpPr/>
      </xdr:nvSpPr>
      <xdr:spPr>
        <a:xfrm>
          <a:off x="104267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6824</xdr:rowOff>
    </xdr:from>
    <xdr:to>
      <xdr:col>50</xdr:col>
      <xdr:colOff>114300</xdr:colOff>
      <xdr:row>58</xdr:row>
      <xdr:rowOff>49996</xdr:rowOff>
    </xdr:to>
    <xdr:cxnSp macro="">
      <xdr:nvCxnSpPr>
        <xdr:cNvPr id="357" name="直線コネクタ 356"/>
        <xdr:cNvCxnSpPr/>
      </xdr:nvCxnSpPr>
      <xdr:spPr>
        <a:xfrm>
          <a:off x="8750300" y="9950924"/>
          <a:ext cx="889000" cy="4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31721</xdr:rowOff>
    </xdr:from>
    <xdr:to>
      <xdr:col>50</xdr:col>
      <xdr:colOff>165100</xdr:colOff>
      <xdr:row>57</xdr:row>
      <xdr:rowOff>133321</xdr:rowOff>
    </xdr:to>
    <xdr:sp macro="" textlink="">
      <xdr:nvSpPr>
        <xdr:cNvPr id="358" name="フローチャート: 判断 357"/>
        <xdr:cNvSpPr/>
      </xdr:nvSpPr>
      <xdr:spPr>
        <a:xfrm>
          <a:off x="9588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149848</xdr:rowOff>
    </xdr:from>
    <xdr:ext cx="599010" cy="259045"/>
    <xdr:sp macro="" textlink="">
      <xdr:nvSpPr>
        <xdr:cNvPr id="359" name="テキスト ボックス 358"/>
        <xdr:cNvSpPr txBox="1"/>
      </xdr:nvSpPr>
      <xdr:spPr>
        <a:xfrm>
          <a:off x="9339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6824</xdr:rowOff>
    </xdr:from>
    <xdr:to>
      <xdr:col>45</xdr:col>
      <xdr:colOff>177800</xdr:colOff>
      <xdr:row>58</xdr:row>
      <xdr:rowOff>18621</xdr:rowOff>
    </xdr:to>
    <xdr:cxnSp macro="">
      <xdr:nvCxnSpPr>
        <xdr:cNvPr id="360" name="直線コネクタ 359"/>
        <xdr:cNvCxnSpPr/>
      </xdr:nvCxnSpPr>
      <xdr:spPr>
        <a:xfrm flipV="1">
          <a:off x="7861300" y="9950924"/>
          <a:ext cx="889000" cy="1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104017</xdr:rowOff>
    </xdr:from>
    <xdr:to>
      <xdr:col>46</xdr:col>
      <xdr:colOff>38100</xdr:colOff>
      <xdr:row>58</xdr:row>
      <xdr:rowOff>34167</xdr:rowOff>
    </xdr:to>
    <xdr:sp macro="" textlink="">
      <xdr:nvSpPr>
        <xdr:cNvPr id="361" name="フローチャート: 判断 360"/>
        <xdr:cNvSpPr/>
      </xdr:nvSpPr>
      <xdr:spPr>
        <a:xfrm>
          <a:off x="8699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50694</xdr:rowOff>
    </xdr:from>
    <xdr:ext cx="599010" cy="259045"/>
    <xdr:sp macro="" textlink="">
      <xdr:nvSpPr>
        <xdr:cNvPr id="362" name="テキスト ボックス 361"/>
        <xdr:cNvSpPr txBox="1"/>
      </xdr:nvSpPr>
      <xdr:spPr>
        <a:xfrm>
          <a:off x="8450795" y="965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18621</xdr:rowOff>
    </xdr:from>
    <xdr:to>
      <xdr:col>41</xdr:col>
      <xdr:colOff>50800</xdr:colOff>
      <xdr:row>58</xdr:row>
      <xdr:rowOff>110796</xdr:rowOff>
    </xdr:to>
    <xdr:cxnSp macro="">
      <xdr:nvCxnSpPr>
        <xdr:cNvPr id="363" name="直線コネクタ 362"/>
        <xdr:cNvCxnSpPr/>
      </xdr:nvCxnSpPr>
      <xdr:spPr>
        <a:xfrm flipV="1">
          <a:off x="6972300" y="9962721"/>
          <a:ext cx="889000" cy="9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82083</xdr:rowOff>
    </xdr:from>
    <xdr:to>
      <xdr:col>41</xdr:col>
      <xdr:colOff>101600</xdr:colOff>
      <xdr:row>59</xdr:row>
      <xdr:rowOff>12233</xdr:rowOff>
    </xdr:to>
    <xdr:sp macro="" textlink="">
      <xdr:nvSpPr>
        <xdr:cNvPr id="364" name="フローチャート: 判断 363"/>
        <xdr:cNvSpPr/>
      </xdr:nvSpPr>
      <xdr:spPr>
        <a:xfrm>
          <a:off x="7810500" y="100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3360</xdr:rowOff>
    </xdr:from>
    <xdr:ext cx="599010" cy="259045"/>
    <xdr:sp macro="" textlink="">
      <xdr:nvSpPr>
        <xdr:cNvPr id="365" name="テキスト ボックス 364"/>
        <xdr:cNvSpPr txBox="1"/>
      </xdr:nvSpPr>
      <xdr:spPr>
        <a:xfrm>
          <a:off x="7561795" y="10118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94572</xdr:rowOff>
    </xdr:from>
    <xdr:to>
      <xdr:col>36</xdr:col>
      <xdr:colOff>165100</xdr:colOff>
      <xdr:row>59</xdr:row>
      <xdr:rowOff>24722</xdr:rowOff>
    </xdr:to>
    <xdr:sp macro="" textlink="">
      <xdr:nvSpPr>
        <xdr:cNvPr id="366" name="フローチャート: 判断 365"/>
        <xdr:cNvSpPr/>
      </xdr:nvSpPr>
      <xdr:spPr>
        <a:xfrm>
          <a:off x="6921500" y="100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15849</xdr:rowOff>
    </xdr:from>
    <xdr:ext cx="599010" cy="259045"/>
    <xdr:sp macro="" textlink="">
      <xdr:nvSpPr>
        <xdr:cNvPr id="367" name="テキスト ボックス 366"/>
        <xdr:cNvSpPr txBox="1"/>
      </xdr:nvSpPr>
      <xdr:spPr>
        <a:xfrm>
          <a:off x="6672795" y="1013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82151</xdr:rowOff>
    </xdr:from>
    <xdr:to>
      <xdr:col>55</xdr:col>
      <xdr:colOff>50800</xdr:colOff>
      <xdr:row>59</xdr:row>
      <xdr:rowOff>12301</xdr:rowOff>
    </xdr:to>
    <xdr:sp macro="" textlink="">
      <xdr:nvSpPr>
        <xdr:cNvPr id="373" name="楕円 372"/>
        <xdr:cNvSpPr/>
      </xdr:nvSpPr>
      <xdr:spPr>
        <a:xfrm>
          <a:off x="10426700" y="1002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168528</xdr:rowOff>
    </xdr:from>
    <xdr:ext cx="599010" cy="259045"/>
    <xdr:sp macro="" textlink="">
      <xdr:nvSpPr>
        <xdr:cNvPr id="374" name="普通建設事業費該当値テキスト"/>
        <xdr:cNvSpPr txBox="1"/>
      </xdr:nvSpPr>
      <xdr:spPr>
        <a:xfrm>
          <a:off x="10528300" y="994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170646</xdr:rowOff>
    </xdr:from>
    <xdr:to>
      <xdr:col>50</xdr:col>
      <xdr:colOff>165100</xdr:colOff>
      <xdr:row>58</xdr:row>
      <xdr:rowOff>100796</xdr:rowOff>
    </xdr:to>
    <xdr:sp macro="" textlink="">
      <xdr:nvSpPr>
        <xdr:cNvPr id="375" name="楕円 374"/>
        <xdr:cNvSpPr/>
      </xdr:nvSpPr>
      <xdr:spPr>
        <a:xfrm>
          <a:off x="9588500" y="994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91923</xdr:rowOff>
    </xdr:from>
    <xdr:ext cx="599010" cy="259045"/>
    <xdr:sp macro="" textlink="">
      <xdr:nvSpPr>
        <xdr:cNvPr id="376" name="テキスト ボックス 375"/>
        <xdr:cNvSpPr txBox="1"/>
      </xdr:nvSpPr>
      <xdr:spPr>
        <a:xfrm>
          <a:off x="9339795" y="10036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127474</xdr:rowOff>
    </xdr:from>
    <xdr:to>
      <xdr:col>46</xdr:col>
      <xdr:colOff>38100</xdr:colOff>
      <xdr:row>58</xdr:row>
      <xdr:rowOff>57624</xdr:rowOff>
    </xdr:to>
    <xdr:sp macro="" textlink="">
      <xdr:nvSpPr>
        <xdr:cNvPr id="377" name="楕円 376"/>
        <xdr:cNvSpPr/>
      </xdr:nvSpPr>
      <xdr:spPr>
        <a:xfrm>
          <a:off x="8699500" y="99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48751</xdr:rowOff>
    </xdr:from>
    <xdr:ext cx="599010" cy="259045"/>
    <xdr:sp macro="" textlink="">
      <xdr:nvSpPr>
        <xdr:cNvPr id="378" name="テキスト ボックス 377"/>
        <xdr:cNvSpPr txBox="1"/>
      </xdr:nvSpPr>
      <xdr:spPr>
        <a:xfrm>
          <a:off x="8450795" y="9992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139271</xdr:rowOff>
    </xdr:from>
    <xdr:to>
      <xdr:col>41</xdr:col>
      <xdr:colOff>101600</xdr:colOff>
      <xdr:row>58</xdr:row>
      <xdr:rowOff>69421</xdr:rowOff>
    </xdr:to>
    <xdr:sp macro="" textlink="">
      <xdr:nvSpPr>
        <xdr:cNvPr id="379" name="楕円 378"/>
        <xdr:cNvSpPr/>
      </xdr:nvSpPr>
      <xdr:spPr>
        <a:xfrm>
          <a:off x="7810500" y="991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85948</xdr:rowOff>
    </xdr:from>
    <xdr:ext cx="599010" cy="259045"/>
    <xdr:sp macro="" textlink="">
      <xdr:nvSpPr>
        <xdr:cNvPr id="380" name="テキスト ボックス 379"/>
        <xdr:cNvSpPr txBox="1"/>
      </xdr:nvSpPr>
      <xdr:spPr>
        <a:xfrm>
          <a:off x="7561795" y="968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59996</xdr:rowOff>
    </xdr:from>
    <xdr:to>
      <xdr:col>36</xdr:col>
      <xdr:colOff>165100</xdr:colOff>
      <xdr:row>58</xdr:row>
      <xdr:rowOff>161596</xdr:rowOff>
    </xdr:to>
    <xdr:sp macro="" textlink="">
      <xdr:nvSpPr>
        <xdr:cNvPr id="381" name="楕円 380"/>
        <xdr:cNvSpPr/>
      </xdr:nvSpPr>
      <xdr:spPr>
        <a:xfrm>
          <a:off x="6921500" y="1000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6673</xdr:rowOff>
    </xdr:from>
    <xdr:ext cx="599010" cy="259045"/>
    <xdr:sp macro="" textlink="">
      <xdr:nvSpPr>
        <xdr:cNvPr id="382" name="テキスト ボックス 381"/>
        <xdr:cNvSpPr txBox="1"/>
      </xdr:nvSpPr>
      <xdr:spPr>
        <a:xfrm>
          <a:off x="6672795" y="977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144007</xdr:rowOff>
    </xdr:from>
    <xdr:to>
      <xdr:col>54</xdr:col>
      <xdr:colOff>189865</xdr:colOff>
      <xdr:row>79</xdr:row>
      <xdr:rowOff>44450</xdr:rowOff>
    </xdr:to>
    <xdr:cxnSp macro="">
      <xdr:nvCxnSpPr>
        <xdr:cNvPr id="406" name="直線コネクタ 405"/>
        <xdr:cNvCxnSpPr/>
      </xdr:nvCxnSpPr>
      <xdr:spPr>
        <a:xfrm flipV="1">
          <a:off x="10475595" y="12145507"/>
          <a:ext cx="1270" cy="1443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90684</xdr:rowOff>
    </xdr:from>
    <xdr:ext cx="690189" cy="259045"/>
    <xdr:sp macro="" textlink="">
      <xdr:nvSpPr>
        <xdr:cNvPr id="409" name="普通建設事業費 （ うち新規整備　）最大値テキスト"/>
        <xdr:cNvSpPr txBox="1"/>
      </xdr:nvSpPr>
      <xdr:spPr>
        <a:xfrm>
          <a:off x="10528300" y="1192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144007</xdr:rowOff>
    </xdr:from>
    <xdr:to>
      <xdr:col>55</xdr:col>
      <xdr:colOff>88900</xdr:colOff>
      <xdr:row>70</xdr:row>
      <xdr:rowOff>144007</xdr:rowOff>
    </xdr:to>
    <xdr:cxnSp macro="">
      <xdr:nvCxnSpPr>
        <xdr:cNvPr id="410" name="直線コネクタ 409"/>
        <xdr:cNvCxnSpPr/>
      </xdr:nvCxnSpPr>
      <xdr:spPr>
        <a:xfrm>
          <a:off x="10388600" y="1214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167681</xdr:rowOff>
    </xdr:from>
    <xdr:to>
      <xdr:col>55</xdr:col>
      <xdr:colOff>0</xdr:colOff>
      <xdr:row>79</xdr:row>
      <xdr:rowOff>37836</xdr:rowOff>
    </xdr:to>
    <xdr:cxnSp macro="">
      <xdr:nvCxnSpPr>
        <xdr:cNvPr id="411" name="直線コネクタ 410"/>
        <xdr:cNvCxnSpPr/>
      </xdr:nvCxnSpPr>
      <xdr:spPr>
        <a:xfrm>
          <a:off x="9639300" y="13540781"/>
          <a:ext cx="8382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48798</xdr:rowOff>
    </xdr:from>
    <xdr:ext cx="599010" cy="259045"/>
    <xdr:sp macro="" textlink="">
      <xdr:nvSpPr>
        <xdr:cNvPr id="412" name="普通建設事業費 （ うち新規整備　）平均値テキスト"/>
        <xdr:cNvSpPr txBox="1"/>
      </xdr:nvSpPr>
      <xdr:spPr>
        <a:xfrm>
          <a:off x="10528300" y="132504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25921</xdr:rowOff>
    </xdr:from>
    <xdr:to>
      <xdr:col>55</xdr:col>
      <xdr:colOff>50800</xdr:colOff>
      <xdr:row>78</xdr:row>
      <xdr:rowOff>127521</xdr:rowOff>
    </xdr:to>
    <xdr:sp macro="" textlink="">
      <xdr:nvSpPr>
        <xdr:cNvPr id="413" name="フローチャート: 判断 412"/>
        <xdr:cNvSpPr/>
      </xdr:nvSpPr>
      <xdr:spPr>
        <a:xfrm>
          <a:off x="10426700" y="133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138536</xdr:rowOff>
    </xdr:from>
    <xdr:to>
      <xdr:col>50</xdr:col>
      <xdr:colOff>114300</xdr:colOff>
      <xdr:row>78</xdr:row>
      <xdr:rowOff>167681</xdr:rowOff>
    </xdr:to>
    <xdr:cxnSp macro="">
      <xdr:nvCxnSpPr>
        <xdr:cNvPr id="414" name="直線コネクタ 413"/>
        <xdr:cNvCxnSpPr/>
      </xdr:nvCxnSpPr>
      <xdr:spPr>
        <a:xfrm>
          <a:off x="8750300" y="13511636"/>
          <a:ext cx="889000" cy="2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11705</xdr:rowOff>
    </xdr:from>
    <xdr:to>
      <xdr:col>50</xdr:col>
      <xdr:colOff>165100</xdr:colOff>
      <xdr:row>78</xdr:row>
      <xdr:rowOff>113305</xdr:rowOff>
    </xdr:to>
    <xdr:sp macro="" textlink="">
      <xdr:nvSpPr>
        <xdr:cNvPr id="415" name="フローチャート: 判断 414"/>
        <xdr:cNvSpPr/>
      </xdr:nvSpPr>
      <xdr:spPr>
        <a:xfrm>
          <a:off x="9588500" y="1338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129832</xdr:rowOff>
    </xdr:from>
    <xdr:ext cx="599010" cy="259045"/>
    <xdr:sp macro="" textlink="">
      <xdr:nvSpPr>
        <xdr:cNvPr id="416" name="テキスト ボックス 415"/>
        <xdr:cNvSpPr txBox="1"/>
      </xdr:nvSpPr>
      <xdr:spPr>
        <a:xfrm>
          <a:off x="9339795" y="1316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138536</xdr:rowOff>
    </xdr:from>
    <xdr:to>
      <xdr:col>45</xdr:col>
      <xdr:colOff>177800</xdr:colOff>
      <xdr:row>78</xdr:row>
      <xdr:rowOff>149944</xdr:rowOff>
    </xdr:to>
    <xdr:cxnSp macro="">
      <xdr:nvCxnSpPr>
        <xdr:cNvPr id="417" name="直線コネクタ 416"/>
        <xdr:cNvCxnSpPr/>
      </xdr:nvCxnSpPr>
      <xdr:spPr>
        <a:xfrm flipV="1">
          <a:off x="7861300" y="13511636"/>
          <a:ext cx="889000" cy="1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68518</xdr:rowOff>
    </xdr:from>
    <xdr:to>
      <xdr:col>46</xdr:col>
      <xdr:colOff>38100</xdr:colOff>
      <xdr:row>78</xdr:row>
      <xdr:rowOff>170118</xdr:rowOff>
    </xdr:to>
    <xdr:sp macro="" textlink="">
      <xdr:nvSpPr>
        <xdr:cNvPr id="418" name="フローチャート: 判断 417"/>
        <xdr:cNvSpPr/>
      </xdr:nvSpPr>
      <xdr:spPr>
        <a:xfrm>
          <a:off x="8699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15195</xdr:rowOff>
    </xdr:from>
    <xdr:ext cx="534377" cy="259045"/>
    <xdr:sp macro="" textlink="">
      <xdr:nvSpPr>
        <xdr:cNvPr id="419" name="テキスト ボックス 418"/>
        <xdr:cNvSpPr txBox="1"/>
      </xdr:nvSpPr>
      <xdr:spPr>
        <a:xfrm>
          <a:off x="8483111" y="1321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149944</xdr:rowOff>
    </xdr:from>
    <xdr:to>
      <xdr:col>41</xdr:col>
      <xdr:colOff>50800</xdr:colOff>
      <xdr:row>79</xdr:row>
      <xdr:rowOff>15884</xdr:rowOff>
    </xdr:to>
    <xdr:cxnSp macro="">
      <xdr:nvCxnSpPr>
        <xdr:cNvPr id="420" name="直線コネクタ 419"/>
        <xdr:cNvCxnSpPr/>
      </xdr:nvCxnSpPr>
      <xdr:spPr>
        <a:xfrm flipV="1">
          <a:off x="6972300" y="13523044"/>
          <a:ext cx="889000" cy="3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113770</xdr:rowOff>
    </xdr:from>
    <xdr:to>
      <xdr:col>41</xdr:col>
      <xdr:colOff>101600</xdr:colOff>
      <xdr:row>79</xdr:row>
      <xdr:rowOff>43920</xdr:rowOff>
    </xdr:to>
    <xdr:sp macro="" textlink="">
      <xdr:nvSpPr>
        <xdr:cNvPr id="421" name="フローチャート: 判断 420"/>
        <xdr:cNvSpPr/>
      </xdr:nvSpPr>
      <xdr:spPr>
        <a:xfrm>
          <a:off x="7810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35047</xdr:rowOff>
    </xdr:from>
    <xdr:ext cx="534377" cy="259045"/>
    <xdr:sp macro="" textlink="">
      <xdr:nvSpPr>
        <xdr:cNvPr id="422" name="テキスト ボックス 421"/>
        <xdr:cNvSpPr txBox="1"/>
      </xdr:nvSpPr>
      <xdr:spPr>
        <a:xfrm>
          <a:off x="7594111" y="1357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120520</xdr:rowOff>
    </xdr:from>
    <xdr:to>
      <xdr:col>36</xdr:col>
      <xdr:colOff>165100</xdr:colOff>
      <xdr:row>79</xdr:row>
      <xdr:rowOff>50670</xdr:rowOff>
    </xdr:to>
    <xdr:sp macro="" textlink="">
      <xdr:nvSpPr>
        <xdr:cNvPr id="423" name="フローチャート: 判断 422"/>
        <xdr:cNvSpPr/>
      </xdr:nvSpPr>
      <xdr:spPr>
        <a:xfrm>
          <a:off x="6921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67197</xdr:rowOff>
    </xdr:from>
    <xdr:ext cx="534377" cy="259045"/>
    <xdr:sp macro="" textlink="">
      <xdr:nvSpPr>
        <xdr:cNvPr id="424" name="テキスト ボックス 423"/>
        <xdr:cNvSpPr txBox="1"/>
      </xdr:nvSpPr>
      <xdr:spPr>
        <a:xfrm>
          <a:off x="6705111" y="1326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158486</xdr:rowOff>
    </xdr:from>
    <xdr:to>
      <xdr:col>55</xdr:col>
      <xdr:colOff>50800</xdr:colOff>
      <xdr:row>79</xdr:row>
      <xdr:rowOff>88636</xdr:rowOff>
    </xdr:to>
    <xdr:sp macro="" textlink="">
      <xdr:nvSpPr>
        <xdr:cNvPr id="430" name="楕円 429"/>
        <xdr:cNvSpPr/>
      </xdr:nvSpPr>
      <xdr:spPr>
        <a:xfrm>
          <a:off x="10426700" y="135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73413</xdr:rowOff>
    </xdr:from>
    <xdr:ext cx="469744" cy="259045"/>
    <xdr:sp macro="" textlink="">
      <xdr:nvSpPr>
        <xdr:cNvPr id="431" name="普通建設事業費 （ うち新規整備　）該当値テキスト"/>
        <xdr:cNvSpPr txBox="1"/>
      </xdr:nvSpPr>
      <xdr:spPr>
        <a:xfrm>
          <a:off x="10528300" y="1344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116881</xdr:rowOff>
    </xdr:from>
    <xdr:to>
      <xdr:col>50</xdr:col>
      <xdr:colOff>165100</xdr:colOff>
      <xdr:row>79</xdr:row>
      <xdr:rowOff>47031</xdr:rowOff>
    </xdr:to>
    <xdr:sp macro="" textlink="">
      <xdr:nvSpPr>
        <xdr:cNvPr id="432" name="楕円 431"/>
        <xdr:cNvSpPr/>
      </xdr:nvSpPr>
      <xdr:spPr>
        <a:xfrm>
          <a:off x="9588500" y="1348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38158</xdr:rowOff>
    </xdr:from>
    <xdr:ext cx="534377" cy="259045"/>
    <xdr:sp macro="" textlink="">
      <xdr:nvSpPr>
        <xdr:cNvPr id="433" name="テキスト ボックス 432"/>
        <xdr:cNvSpPr txBox="1"/>
      </xdr:nvSpPr>
      <xdr:spPr>
        <a:xfrm>
          <a:off x="9372111" y="1358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87736</xdr:rowOff>
    </xdr:from>
    <xdr:to>
      <xdr:col>46</xdr:col>
      <xdr:colOff>38100</xdr:colOff>
      <xdr:row>79</xdr:row>
      <xdr:rowOff>17886</xdr:rowOff>
    </xdr:to>
    <xdr:sp macro="" textlink="">
      <xdr:nvSpPr>
        <xdr:cNvPr id="434" name="楕円 433"/>
        <xdr:cNvSpPr/>
      </xdr:nvSpPr>
      <xdr:spPr>
        <a:xfrm>
          <a:off x="8699500" y="134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9013</xdr:rowOff>
    </xdr:from>
    <xdr:ext cx="534377" cy="259045"/>
    <xdr:sp macro="" textlink="">
      <xdr:nvSpPr>
        <xdr:cNvPr id="435" name="テキスト ボックス 434"/>
        <xdr:cNvSpPr txBox="1"/>
      </xdr:nvSpPr>
      <xdr:spPr>
        <a:xfrm>
          <a:off x="8483111" y="1355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99144</xdr:rowOff>
    </xdr:from>
    <xdr:to>
      <xdr:col>41</xdr:col>
      <xdr:colOff>101600</xdr:colOff>
      <xdr:row>79</xdr:row>
      <xdr:rowOff>29294</xdr:rowOff>
    </xdr:to>
    <xdr:sp macro="" textlink="">
      <xdr:nvSpPr>
        <xdr:cNvPr id="436" name="楕円 435"/>
        <xdr:cNvSpPr/>
      </xdr:nvSpPr>
      <xdr:spPr>
        <a:xfrm>
          <a:off x="7810500" y="134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45821</xdr:rowOff>
    </xdr:from>
    <xdr:ext cx="534377" cy="259045"/>
    <xdr:sp macro="" textlink="">
      <xdr:nvSpPr>
        <xdr:cNvPr id="437" name="テキスト ボックス 436"/>
        <xdr:cNvSpPr txBox="1"/>
      </xdr:nvSpPr>
      <xdr:spPr>
        <a:xfrm>
          <a:off x="7594111" y="132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136534</xdr:rowOff>
    </xdr:from>
    <xdr:to>
      <xdr:col>36</xdr:col>
      <xdr:colOff>165100</xdr:colOff>
      <xdr:row>79</xdr:row>
      <xdr:rowOff>66684</xdr:rowOff>
    </xdr:to>
    <xdr:sp macro="" textlink="">
      <xdr:nvSpPr>
        <xdr:cNvPr id="438" name="楕円 437"/>
        <xdr:cNvSpPr/>
      </xdr:nvSpPr>
      <xdr:spPr>
        <a:xfrm>
          <a:off x="6921500" y="1350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57811</xdr:rowOff>
    </xdr:from>
    <xdr:ext cx="534377" cy="259045"/>
    <xdr:sp macro="" textlink="">
      <xdr:nvSpPr>
        <xdr:cNvPr id="439" name="テキスト ボックス 438"/>
        <xdr:cNvSpPr txBox="1"/>
      </xdr:nvSpPr>
      <xdr:spPr>
        <a:xfrm>
          <a:off x="6705111" y="1360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3" name="テキスト ボックス 45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105699</xdr:rowOff>
    </xdr:from>
    <xdr:to>
      <xdr:col>54</xdr:col>
      <xdr:colOff>189865</xdr:colOff>
      <xdr:row>99</xdr:row>
      <xdr:rowOff>38652</xdr:rowOff>
    </xdr:to>
    <xdr:cxnSp macro="">
      <xdr:nvCxnSpPr>
        <xdr:cNvPr id="463" name="直線コネクタ 462"/>
        <xdr:cNvCxnSpPr/>
      </xdr:nvCxnSpPr>
      <xdr:spPr>
        <a:xfrm flipV="1">
          <a:off x="10475595" y="15536199"/>
          <a:ext cx="1270" cy="1476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42479</xdr:rowOff>
    </xdr:from>
    <xdr:ext cx="469744" cy="259045"/>
    <xdr:sp macro="" textlink="">
      <xdr:nvSpPr>
        <xdr:cNvPr id="464" name="普通建設事業費 （ うち更新整備　）最小値テキスト"/>
        <xdr:cNvSpPr txBox="1"/>
      </xdr:nvSpPr>
      <xdr:spPr>
        <a:xfrm>
          <a:off x="10528300" y="1701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38652</xdr:rowOff>
    </xdr:from>
    <xdr:to>
      <xdr:col>55</xdr:col>
      <xdr:colOff>88900</xdr:colOff>
      <xdr:row>99</xdr:row>
      <xdr:rowOff>38652</xdr:rowOff>
    </xdr:to>
    <xdr:cxnSp macro="">
      <xdr:nvCxnSpPr>
        <xdr:cNvPr id="465" name="直線コネクタ 464"/>
        <xdr:cNvCxnSpPr/>
      </xdr:nvCxnSpPr>
      <xdr:spPr>
        <a:xfrm>
          <a:off x="10388600" y="1701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52376</xdr:rowOff>
    </xdr:from>
    <xdr:ext cx="599010" cy="259045"/>
    <xdr:sp macro="" textlink="">
      <xdr:nvSpPr>
        <xdr:cNvPr id="466" name="普通建設事業費 （ うち更新整備　）最大値テキスト"/>
        <xdr:cNvSpPr txBox="1"/>
      </xdr:nvSpPr>
      <xdr:spPr>
        <a:xfrm>
          <a:off x="10528300" y="1531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105699</xdr:rowOff>
    </xdr:from>
    <xdr:to>
      <xdr:col>55</xdr:col>
      <xdr:colOff>88900</xdr:colOff>
      <xdr:row>90</xdr:row>
      <xdr:rowOff>105699</xdr:rowOff>
    </xdr:to>
    <xdr:cxnSp macro="">
      <xdr:nvCxnSpPr>
        <xdr:cNvPr id="467" name="直線コネクタ 466"/>
        <xdr:cNvCxnSpPr/>
      </xdr:nvCxnSpPr>
      <xdr:spPr>
        <a:xfrm>
          <a:off x="10388600" y="15536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121923</xdr:rowOff>
    </xdr:from>
    <xdr:to>
      <xdr:col>55</xdr:col>
      <xdr:colOff>0</xdr:colOff>
      <xdr:row>96</xdr:row>
      <xdr:rowOff>107879</xdr:rowOff>
    </xdr:to>
    <xdr:cxnSp macro="">
      <xdr:nvCxnSpPr>
        <xdr:cNvPr id="468" name="直線コネクタ 467"/>
        <xdr:cNvCxnSpPr/>
      </xdr:nvCxnSpPr>
      <xdr:spPr>
        <a:xfrm>
          <a:off x="9639300" y="16409673"/>
          <a:ext cx="838200" cy="15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37940</xdr:rowOff>
    </xdr:from>
    <xdr:ext cx="599010" cy="259045"/>
    <xdr:sp macro="" textlink="">
      <xdr:nvSpPr>
        <xdr:cNvPr id="469" name="普通建設事業費 （ うち更新整備　）平均値テキスト"/>
        <xdr:cNvSpPr txBox="1"/>
      </xdr:nvSpPr>
      <xdr:spPr>
        <a:xfrm>
          <a:off x="10528300" y="16325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15063</xdr:rowOff>
    </xdr:from>
    <xdr:to>
      <xdr:col>55</xdr:col>
      <xdr:colOff>50800</xdr:colOff>
      <xdr:row>96</xdr:row>
      <xdr:rowOff>116663</xdr:rowOff>
    </xdr:to>
    <xdr:sp macro="" textlink="">
      <xdr:nvSpPr>
        <xdr:cNvPr id="470" name="フローチャート: 判断 469"/>
        <xdr:cNvSpPr/>
      </xdr:nvSpPr>
      <xdr:spPr>
        <a:xfrm>
          <a:off x="10426700" y="164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121923</xdr:rowOff>
    </xdr:from>
    <xdr:to>
      <xdr:col>50</xdr:col>
      <xdr:colOff>114300</xdr:colOff>
      <xdr:row>95</xdr:row>
      <xdr:rowOff>147526</xdr:rowOff>
    </xdr:to>
    <xdr:cxnSp macro="">
      <xdr:nvCxnSpPr>
        <xdr:cNvPr id="471" name="直線コネクタ 470"/>
        <xdr:cNvCxnSpPr/>
      </xdr:nvCxnSpPr>
      <xdr:spPr>
        <a:xfrm flipV="1">
          <a:off x="8750300" y="16409673"/>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128730</xdr:rowOff>
    </xdr:from>
    <xdr:to>
      <xdr:col>50</xdr:col>
      <xdr:colOff>165100</xdr:colOff>
      <xdr:row>95</xdr:row>
      <xdr:rowOff>58880</xdr:rowOff>
    </xdr:to>
    <xdr:sp macro="" textlink="">
      <xdr:nvSpPr>
        <xdr:cNvPr id="472" name="フローチャート: 判断 471"/>
        <xdr:cNvSpPr/>
      </xdr:nvSpPr>
      <xdr:spPr>
        <a:xfrm>
          <a:off x="9588500" y="1624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75407</xdr:rowOff>
    </xdr:from>
    <xdr:ext cx="599010" cy="259045"/>
    <xdr:sp macro="" textlink="">
      <xdr:nvSpPr>
        <xdr:cNvPr id="473" name="テキスト ボックス 472"/>
        <xdr:cNvSpPr txBox="1"/>
      </xdr:nvSpPr>
      <xdr:spPr>
        <a:xfrm>
          <a:off x="9339795" y="160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147526</xdr:rowOff>
    </xdr:from>
    <xdr:to>
      <xdr:col>45</xdr:col>
      <xdr:colOff>177800</xdr:colOff>
      <xdr:row>95</xdr:row>
      <xdr:rowOff>164827</xdr:rowOff>
    </xdr:to>
    <xdr:cxnSp macro="">
      <xdr:nvCxnSpPr>
        <xdr:cNvPr id="474" name="直線コネクタ 473"/>
        <xdr:cNvCxnSpPr/>
      </xdr:nvCxnSpPr>
      <xdr:spPr>
        <a:xfrm flipV="1">
          <a:off x="7861300" y="16435276"/>
          <a:ext cx="889000" cy="1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73104</xdr:rowOff>
    </xdr:from>
    <xdr:to>
      <xdr:col>46</xdr:col>
      <xdr:colOff>38100</xdr:colOff>
      <xdr:row>96</xdr:row>
      <xdr:rowOff>3254</xdr:rowOff>
    </xdr:to>
    <xdr:sp macro="" textlink="">
      <xdr:nvSpPr>
        <xdr:cNvPr id="475" name="フローチャート: 判断 474"/>
        <xdr:cNvSpPr/>
      </xdr:nvSpPr>
      <xdr:spPr>
        <a:xfrm>
          <a:off x="8699500" y="1636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19781</xdr:rowOff>
    </xdr:from>
    <xdr:ext cx="599010" cy="259045"/>
    <xdr:sp macro="" textlink="">
      <xdr:nvSpPr>
        <xdr:cNvPr id="476" name="テキスト ボックス 475"/>
        <xdr:cNvSpPr txBox="1"/>
      </xdr:nvSpPr>
      <xdr:spPr>
        <a:xfrm>
          <a:off x="8450795" y="1613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164827</xdr:rowOff>
    </xdr:from>
    <xdr:to>
      <xdr:col>41</xdr:col>
      <xdr:colOff>50800</xdr:colOff>
      <xdr:row>97</xdr:row>
      <xdr:rowOff>41946</xdr:rowOff>
    </xdr:to>
    <xdr:cxnSp macro="">
      <xdr:nvCxnSpPr>
        <xdr:cNvPr id="477" name="直線コネクタ 476"/>
        <xdr:cNvCxnSpPr/>
      </xdr:nvCxnSpPr>
      <xdr:spPr>
        <a:xfrm flipV="1">
          <a:off x="6972300" y="16452577"/>
          <a:ext cx="889000" cy="22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65305</xdr:rowOff>
    </xdr:from>
    <xdr:to>
      <xdr:col>41</xdr:col>
      <xdr:colOff>101600</xdr:colOff>
      <xdr:row>97</xdr:row>
      <xdr:rowOff>166905</xdr:rowOff>
    </xdr:to>
    <xdr:sp macro="" textlink="">
      <xdr:nvSpPr>
        <xdr:cNvPr id="478" name="フローチャート: 判断 477"/>
        <xdr:cNvSpPr/>
      </xdr:nvSpPr>
      <xdr:spPr>
        <a:xfrm>
          <a:off x="7810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158032</xdr:rowOff>
    </xdr:from>
    <xdr:ext cx="534377" cy="259045"/>
    <xdr:sp macro="" textlink="">
      <xdr:nvSpPr>
        <xdr:cNvPr id="479" name="テキスト ボックス 478"/>
        <xdr:cNvSpPr txBox="1"/>
      </xdr:nvSpPr>
      <xdr:spPr>
        <a:xfrm>
          <a:off x="7594111" y="167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92935</xdr:rowOff>
    </xdr:from>
    <xdr:to>
      <xdr:col>36</xdr:col>
      <xdr:colOff>165100</xdr:colOff>
      <xdr:row>98</xdr:row>
      <xdr:rowOff>23085</xdr:rowOff>
    </xdr:to>
    <xdr:sp macro="" textlink="">
      <xdr:nvSpPr>
        <xdr:cNvPr id="480" name="フローチャート: 判断 479"/>
        <xdr:cNvSpPr/>
      </xdr:nvSpPr>
      <xdr:spPr>
        <a:xfrm>
          <a:off x="6921500" y="1672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14212</xdr:rowOff>
    </xdr:from>
    <xdr:ext cx="534377" cy="259045"/>
    <xdr:sp macro="" textlink="">
      <xdr:nvSpPr>
        <xdr:cNvPr id="481" name="テキスト ボックス 480"/>
        <xdr:cNvSpPr txBox="1"/>
      </xdr:nvSpPr>
      <xdr:spPr>
        <a:xfrm>
          <a:off x="6705111" y="1681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57079</xdr:rowOff>
    </xdr:from>
    <xdr:to>
      <xdr:col>55</xdr:col>
      <xdr:colOff>50800</xdr:colOff>
      <xdr:row>96</xdr:row>
      <xdr:rowOff>158679</xdr:rowOff>
    </xdr:to>
    <xdr:sp macro="" textlink="">
      <xdr:nvSpPr>
        <xdr:cNvPr id="487" name="楕円 486"/>
        <xdr:cNvSpPr/>
      </xdr:nvSpPr>
      <xdr:spPr>
        <a:xfrm>
          <a:off x="10426700" y="1651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35506</xdr:rowOff>
    </xdr:from>
    <xdr:ext cx="599010" cy="259045"/>
    <xdr:sp macro="" textlink="">
      <xdr:nvSpPr>
        <xdr:cNvPr id="488" name="普通建設事業費 （ うち更新整備　）該当値テキスト"/>
        <xdr:cNvSpPr txBox="1"/>
      </xdr:nvSpPr>
      <xdr:spPr>
        <a:xfrm>
          <a:off x="10528300" y="1649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71123</xdr:rowOff>
    </xdr:from>
    <xdr:to>
      <xdr:col>50</xdr:col>
      <xdr:colOff>165100</xdr:colOff>
      <xdr:row>96</xdr:row>
      <xdr:rowOff>1273</xdr:rowOff>
    </xdr:to>
    <xdr:sp macro="" textlink="">
      <xdr:nvSpPr>
        <xdr:cNvPr id="489" name="楕円 488"/>
        <xdr:cNvSpPr/>
      </xdr:nvSpPr>
      <xdr:spPr>
        <a:xfrm>
          <a:off x="9588500" y="1635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163850</xdr:rowOff>
    </xdr:from>
    <xdr:ext cx="599010" cy="259045"/>
    <xdr:sp macro="" textlink="">
      <xdr:nvSpPr>
        <xdr:cNvPr id="490" name="テキスト ボックス 489"/>
        <xdr:cNvSpPr txBox="1"/>
      </xdr:nvSpPr>
      <xdr:spPr>
        <a:xfrm>
          <a:off x="9339795" y="1645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96726</xdr:rowOff>
    </xdr:from>
    <xdr:to>
      <xdr:col>46</xdr:col>
      <xdr:colOff>38100</xdr:colOff>
      <xdr:row>96</xdr:row>
      <xdr:rowOff>26876</xdr:rowOff>
    </xdr:to>
    <xdr:sp macro="" textlink="">
      <xdr:nvSpPr>
        <xdr:cNvPr id="491" name="楕円 490"/>
        <xdr:cNvSpPr/>
      </xdr:nvSpPr>
      <xdr:spPr>
        <a:xfrm>
          <a:off x="8699500" y="163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18003</xdr:rowOff>
    </xdr:from>
    <xdr:ext cx="599010" cy="259045"/>
    <xdr:sp macro="" textlink="">
      <xdr:nvSpPr>
        <xdr:cNvPr id="492" name="テキスト ボックス 491"/>
        <xdr:cNvSpPr txBox="1"/>
      </xdr:nvSpPr>
      <xdr:spPr>
        <a:xfrm>
          <a:off x="8450795" y="1647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114027</xdr:rowOff>
    </xdr:from>
    <xdr:to>
      <xdr:col>41</xdr:col>
      <xdr:colOff>101600</xdr:colOff>
      <xdr:row>96</xdr:row>
      <xdr:rowOff>44177</xdr:rowOff>
    </xdr:to>
    <xdr:sp macro="" textlink="">
      <xdr:nvSpPr>
        <xdr:cNvPr id="493" name="楕円 492"/>
        <xdr:cNvSpPr/>
      </xdr:nvSpPr>
      <xdr:spPr>
        <a:xfrm>
          <a:off x="7810500" y="1640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60704</xdr:rowOff>
    </xdr:from>
    <xdr:ext cx="599010" cy="259045"/>
    <xdr:sp macro="" textlink="">
      <xdr:nvSpPr>
        <xdr:cNvPr id="494" name="テキスト ボックス 493"/>
        <xdr:cNvSpPr txBox="1"/>
      </xdr:nvSpPr>
      <xdr:spPr>
        <a:xfrm>
          <a:off x="7561795" y="1617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162596</xdr:rowOff>
    </xdr:from>
    <xdr:to>
      <xdr:col>36</xdr:col>
      <xdr:colOff>165100</xdr:colOff>
      <xdr:row>97</xdr:row>
      <xdr:rowOff>92746</xdr:rowOff>
    </xdr:to>
    <xdr:sp macro="" textlink="">
      <xdr:nvSpPr>
        <xdr:cNvPr id="495" name="楕円 494"/>
        <xdr:cNvSpPr/>
      </xdr:nvSpPr>
      <xdr:spPr>
        <a:xfrm>
          <a:off x="6921500" y="166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109273</xdr:rowOff>
    </xdr:from>
    <xdr:ext cx="534377" cy="259045"/>
    <xdr:sp macro="" textlink="">
      <xdr:nvSpPr>
        <xdr:cNvPr id="496" name="テキスト ボックス 495"/>
        <xdr:cNvSpPr txBox="1"/>
      </xdr:nvSpPr>
      <xdr:spPr>
        <a:xfrm>
          <a:off x="6705111" y="1639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0" name="テキスト ボックス 50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2" name="テキスト ボックス 51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4" name="テキスト ボックス 51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16706</xdr:rowOff>
    </xdr:from>
    <xdr:to>
      <xdr:col>85</xdr:col>
      <xdr:colOff>126364</xdr:colOff>
      <xdr:row>39</xdr:row>
      <xdr:rowOff>44450</xdr:rowOff>
    </xdr:to>
    <xdr:cxnSp macro="">
      <xdr:nvCxnSpPr>
        <xdr:cNvPr id="520" name="直線コネクタ 519"/>
        <xdr:cNvCxnSpPr/>
      </xdr:nvCxnSpPr>
      <xdr:spPr>
        <a:xfrm flipV="1">
          <a:off x="16317595" y="5160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134833</xdr:rowOff>
    </xdr:from>
    <xdr:ext cx="599010" cy="259045"/>
    <xdr:sp macro="" textlink="">
      <xdr:nvSpPr>
        <xdr:cNvPr id="523" name="災害復旧事業費最大値テキスト"/>
        <xdr:cNvSpPr txBox="1"/>
      </xdr:nvSpPr>
      <xdr:spPr>
        <a:xfrm>
          <a:off x="16370300" y="49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16706</xdr:rowOff>
    </xdr:from>
    <xdr:to>
      <xdr:col>86</xdr:col>
      <xdr:colOff>25400</xdr:colOff>
      <xdr:row>30</xdr:row>
      <xdr:rowOff>16706</xdr:rowOff>
    </xdr:to>
    <xdr:cxnSp macro="">
      <xdr:nvCxnSpPr>
        <xdr:cNvPr id="524" name="直線コネクタ 523"/>
        <xdr:cNvCxnSpPr/>
      </xdr:nvCxnSpPr>
      <xdr:spPr>
        <a:xfrm>
          <a:off x="16230600" y="516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16877</xdr:rowOff>
    </xdr:from>
    <xdr:to>
      <xdr:col>85</xdr:col>
      <xdr:colOff>127000</xdr:colOff>
      <xdr:row>39</xdr:row>
      <xdr:rowOff>43673</xdr:rowOff>
    </xdr:to>
    <xdr:cxnSp macro="">
      <xdr:nvCxnSpPr>
        <xdr:cNvPr id="525" name="直線コネクタ 524"/>
        <xdr:cNvCxnSpPr/>
      </xdr:nvCxnSpPr>
      <xdr:spPr>
        <a:xfrm>
          <a:off x="15481300" y="6703427"/>
          <a:ext cx="838200" cy="2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62956</xdr:rowOff>
    </xdr:from>
    <xdr:ext cx="534377" cy="259045"/>
    <xdr:sp macro="" textlink="">
      <xdr:nvSpPr>
        <xdr:cNvPr id="526" name="災害復旧事業費平均値テキスト"/>
        <xdr:cNvSpPr txBox="1"/>
      </xdr:nvSpPr>
      <xdr:spPr>
        <a:xfrm>
          <a:off x="16370300" y="640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40079</xdr:rowOff>
    </xdr:from>
    <xdr:to>
      <xdr:col>85</xdr:col>
      <xdr:colOff>177800</xdr:colOff>
      <xdr:row>38</xdr:row>
      <xdr:rowOff>141679</xdr:rowOff>
    </xdr:to>
    <xdr:sp macro="" textlink="">
      <xdr:nvSpPr>
        <xdr:cNvPr id="527" name="フローチャート: 判断 526"/>
        <xdr:cNvSpPr/>
      </xdr:nvSpPr>
      <xdr:spPr>
        <a:xfrm>
          <a:off x="162687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139315</xdr:rowOff>
    </xdr:from>
    <xdr:to>
      <xdr:col>81</xdr:col>
      <xdr:colOff>50800</xdr:colOff>
      <xdr:row>39</xdr:row>
      <xdr:rowOff>16877</xdr:rowOff>
    </xdr:to>
    <xdr:cxnSp macro="">
      <xdr:nvCxnSpPr>
        <xdr:cNvPr id="528" name="直線コネクタ 527"/>
        <xdr:cNvCxnSpPr/>
      </xdr:nvCxnSpPr>
      <xdr:spPr>
        <a:xfrm>
          <a:off x="14592300" y="6482965"/>
          <a:ext cx="889000" cy="22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41301</xdr:rowOff>
    </xdr:from>
    <xdr:to>
      <xdr:col>81</xdr:col>
      <xdr:colOff>101600</xdr:colOff>
      <xdr:row>38</xdr:row>
      <xdr:rowOff>142901</xdr:rowOff>
    </xdr:to>
    <xdr:sp macro="" textlink="">
      <xdr:nvSpPr>
        <xdr:cNvPr id="529" name="フローチャート: 判断 528"/>
        <xdr:cNvSpPr/>
      </xdr:nvSpPr>
      <xdr:spPr>
        <a:xfrm>
          <a:off x="15430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159429</xdr:rowOff>
    </xdr:from>
    <xdr:ext cx="534377" cy="259045"/>
    <xdr:sp macro="" textlink="">
      <xdr:nvSpPr>
        <xdr:cNvPr id="530" name="テキスト ボックス 529"/>
        <xdr:cNvSpPr txBox="1"/>
      </xdr:nvSpPr>
      <xdr:spPr>
        <a:xfrm>
          <a:off x="15214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139315</xdr:rowOff>
    </xdr:from>
    <xdr:to>
      <xdr:col>76</xdr:col>
      <xdr:colOff>114300</xdr:colOff>
      <xdr:row>38</xdr:row>
      <xdr:rowOff>163093</xdr:rowOff>
    </xdr:to>
    <xdr:cxnSp macro="">
      <xdr:nvCxnSpPr>
        <xdr:cNvPr id="531" name="直線コネクタ 530"/>
        <xdr:cNvCxnSpPr/>
      </xdr:nvCxnSpPr>
      <xdr:spPr>
        <a:xfrm flipV="1">
          <a:off x="13703300" y="6482965"/>
          <a:ext cx="889000" cy="19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44361</xdr:rowOff>
    </xdr:from>
    <xdr:to>
      <xdr:col>76</xdr:col>
      <xdr:colOff>165100</xdr:colOff>
      <xdr:row>38</xdr:row>
      <xdr:rowOff>145961</xdr:rowOff>
    </xdr:to>
    <xdr:sp macro="" textlink="">
      <xdr:nvSpPr>
        <xdr:cNvPr id="532" name="フローチャート: 判断 531"/>
        <xdr:cNvSpPr/>
      </xdr:nvSpPr>
      <xdr:spPr>
        <a:xfrm>
          <a:off x="14541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137088</xdr:rowOff>
    </xdr:from>
    <xdr:ext cx="534377" cy="259045"/>
    <xdr:sp macro="" textlink="">
      <xdr:nvSpPr>
        <xdr:cNvPr id="533" name="テキスト ボックス 532"/>
        <xdr:cNvSpPr txBox="1"/>
      </xdr:nvSpPr>
      <xdr:spPr>
        <a:xfrm>
          <a:off x="14325111" y="665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163093</xdr:rowOff>
    </xdr:from>
    <xdr:to>
      <xdr:col>71</xdr:col>
      <xdr:colOff>177800</xdr:colOff>
      <xdr:row>39</xdr:row>
      <xdr:rowOff>44450</xdr:rowOff>
    </xdr:to>
    <xdr:cxnSp macro="">
      <xdr:nvCxnSpPr>
        <xdr:cNvPr id="534" name="直線コネクタ 533"/>
        <xdr:cNvCxnSpPr/>
      </xdr:nvCxnSpPr>
      <xdr:spPr>
        <a:xfrm flipV="1">
          <a:off x="12814300" y="6678193"/>
          <a:ext cx="8890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131721</xdr:rowOff>
    </xdr:from>
    <xdr:to>
      <xdr:col>72</xdr:col>
      <xdr:colOff>38100</xdr:colOff>
      <xdr:row>39</xdr:row>
      <xdr:rowOff>61871</xdr:rowOff>
    </xdr:to>
    <xdr:sp macro="" textlink="">
      <xdr:nvSpPr>
        <xdr:cNvPr id="535" name="フローチャート: 判断 534"/>
        <xdr:cNvSpPr/>
      </xdr:nvSpPr>
      <xdr:spPr>
        <a:xfrm>
          <a:off x="13652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52998</xdr:rowOff>
    </xdr:from>
    <xdr:ext cx="469744" cy="259045"/>
    <xdr:sp macro="" textlink="">
      <xdr:nvSpPr>
        <xdr:cNvPr id="536" name="テキスト ボックス 535"/>
        <xdr:cNvSpPr txBox="1"/>
      </xdr:nvSpPr>
      <xdr:spPr>
        <a:xfrm>
          <a:off x="13468428" y="673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128025</xdr:rowOff>
    </xdr:from>
    <xdr:to>
      <xdr:col>67</xdr:col>
      <xdr:colOff>101600</xdr:colOff>
      <xdr:row>39</xdr:row>
      <xdr:rowOff>58175</xdr:rowOff>
    </xdr:to>
    <xdr:sp macro="" textlink="">
      <xdr:nvSpPr>
        <xdr:cNvPr id="537" name="フローチャート: 判断 536"/>
        <xdr:cNvSpPr/>
      </xdr:nvSpPr>
      <xdr:spPr>
        <a:xfrm>
          <a:off x="12763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74702</xdr:rowOff>
    </xdr:from>
    <xdr:ext cx="469744" cy="259045"/>
    <xdr:sp macro="" textlink="">
      <xdr:nvSpPr>
        <xdr:cNvPr id="538" name="テキスト ボックス 537"/>
        <xdr:cNvSpPr txBox="1"/>
      </xdr:nvSpPr>
      <xdr:spPr>
        <a:xfrm>
          <a:off x="12579428" y="64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164323</xdr:rowOff>
    </xdr:from>
    <xdr:to>
      <xdr:col>85</xdr:col>
      <xdr:colOff>177800</xdr:colOff>
      <xdr:row>39</xdr:row>
      <xdr:rowOff>94473</xdr:rowOff>
    </xdr:to>
    <xdr:sp macro="" textlink="">
      <xdr:nvSpPr>
        <xdr:cNvPr id="544" name="楕円 543"/>
        <xdr:cNvSpPr/>
      </xdr:nvSpPr>
      <xdr:spPr>
        <a:xfrm>
          <a:off x="16268700" y="667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79250</xdr:rowOff>
    </xdr:from>
    <xdr:ext cx="378565" cy="259045"/>
    <xdr:sp macro="" textlink="">
      <xdr:nvSpPr>
        <xdr:cNvPr id="545" name="災害復旧事業費該当値テキスト"/>
        <xdr:cNvSpPr txBox="1"/>
      </xdr:nvSpPr>
      <xdr:spPr>
        <a:xfrm>
          <a:off x="16370300" y="6594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137527</xdr:rowOff>
    </xdr:from>
    <xdr:to>
      <xdr:col>81</xdr:col>
      <xdr:colOff>101600</xdr:colOff>
      <xdr:row>39</xdr:row>
      <xdr:rowOff>67677</xdr:rowOff>
    </xdr:to>
    <xdr:sp macro="" textlink="">
      <xdr:nvSpPr>
        <xdr:cNvPr id="546" name="楕円 545"/>
        <xdr:cNvSpPr/>
      </xdr:nvSpPr>
      <xdr:spPr>
        <a:xfrm>
          <a:off x="15430500" y="665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58804</xdr:rowOff>
    </xdr:from>
    <xdr:ext cx="469744" cy="259045"/>
    <xdr:sp macro="" textlink="">
      <xdr:nvSpPr>
        <xdr:cNvPr id="547" name="テキスト ボックス 546"/>
        <xdr:cNvSpPr txBox="1"/>
      </xdr:nvSpPr>
      <xdr:spPr>
        <a:xfrm>
          <a:off x="15246428" y="674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88515</xdr:rowOff>
    </xdr:from>
    <xdr:to>
      <xdr:col>76</xdr:col>
      <xdr:colOff>165100</xdr:colOff>
      <xdr:row>38</xdr:row>
      <xdr:rowOff>18666</xdr:rowOff>
    </xdr:to>
    <xdr:sp macro="" textlink="">
      <xdr:nvSpPr>
        <xdr:cNvPr id="548" name="楕円 547"/>
        <xdr:cNvSpPr/>
      </xdr:nvSpPr>
      <xdr:spPr>
        <a:xfrm>
          <a:off x="14541500" y="64321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35192</xdr:rowOff>
    </xdr:from>
    <xdr:ext cx="534377" cy="259045"/>
    <xdr:sp macro="" textlink="">
      <xdr:nvSpPr>
        <xdr:cNvPr id="549" name="テキスト ボックス 548"/>
        <xdr:cNvSpPr txBox="1"/>
      </xdr:nvSpPr>
      <xdr:spPr>
        <a:xfrm>
          <a:off x="14325111" y="620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112293</xdr:rowOff>
    </xdr:from>
    <xdr:to>
      <xdr:col>72</xdr:col>
      <xdr:colOff>38100</xdr:colOff>
      <xdr:row>39</xdr:row>
      <xdr:rowOff>42443</xdr:rowOff>
    </xdr:to>
    <xdr:sp macro="" textlink="">
      <xdr:nvSpPr>
        <xdr:cNvPr id="550" name="楕円 549"/>
        <xdr:cNvSpPr/>
      </xdr:nvSpPr>
      <xdr:spPr>
        <a:xfrm>
          <a:off x="13652500" y="662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58971</xdr:rowOff>
    </xdr:from>
    <xdr:ext cx="534377" cy="259045"/>
    <xdr:sp macro="" textlink="">
      <xdr:nvSpPr>
        <xdr:cNvPr id="551" name="テキスト ボックス 550"/>
        <xdr:cNvSpPr txBox="1"/>
      </xdr:nvSpPr>
      <xdr:spPr>
        <a:xfrm>
          <a:off x="13436111" y="640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103044</xdr:rowOff>
    </xdr:from>
    <xdr:to>
      <xdr:col>85</xdr:col>
      <xdr:colOff>126364</xdr:colOff>
      <xdr:row>78</xdr:row>
      <xdr:rowOff>138125</xdr:rowOff>
    </xdr:to>
    <xdr:cxnSp macro="">
      <xdr:nvCxnSpPr>
        <xdr:cNvPr id="624" name="直線コネクタ 623"/>
        <xdr:cNvCxnSpPr/>
      </xdr:nvCxnSpPr>
      <xdr:spPr>
        <a:xfrm flipV="1">
          <a:off x="16317595" y="12104544"/>
          <a:ext cx="1269" cy="140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141952</xdr:rowOff>
    </xdr:from>
    <xdr:ext cx="378565" cy="259045"/>
    <xdr:sp macro="" textlink="">
      <xdr:nvSpPr>
        <xdr:cNvPr id="625" name="公債費最小値テキスト"/>
        <xdr:cNvSpPr txBox="1"/>
      </xdr:nvSpPr>
      <xdr:spPr>
        <a:xfrm>
          <a:off x="16370300" y="13515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138125</xdr:rowOff>
    </xdr:from>
    <xdr:to>
      <xdr:col>86</xdr:col>
      <xdr:colOff>25400</xdr:colOff>
      <xdr:row>78</xdr:row>
      <xdr:rowOff>138125</xdr:rowOff>
    </xdr:to>
    <xdr:cxnSp macro="">
      <xdr:nvCxnSpPr>
        <xdr:cNvPr id="626" name="直線コネクタ 625"/>
        <xdr:cNvCxnSpPr/>
      </xdr:nvCxnSpPr>
      <xdr:spPr>
        <a:xfrm>
          <a:off x="16230600" y="1351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49721</xdr:rowOff>
    </xdr:from>
    <xdr:ext cx="599010" cy="259045"/>
    <xdr:sp macro="" textlink="">
      <xdr:nvSpPr>
        <xdr:cNvPr id="627" name="公債費最大値テキスト"/>
        <xdr:cNvSpPr txBox="1"/>
      </xdr:nvSpPr>
      <xdr:spPr>
        <a:xfrm>
          <a:off x="16370300" y="1187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103044</xdr:rowOff>
    </xdr:from>
    <xdr:to>
      <xdr:col>86</xdr:col>
      <xdr:colOff>25400</xdr:colOff>
      <xdr:row>70</xdr:row>
      <xdr:rowOff>103044</xdr:rowOff>
    </xdr:to>
    <xdr:cxnSp macro="">
      <xdr:nvCxnSpPr>
        <xdr:cNvPr id="628" name="直線コネクタ 627"/>
        <xdr:cNvCxnSpPr/>
      </xdr:nvCxnSpPr>
      <xdr:spPr>
        <a:xfrm>
          <a:off x="16230600" y="1210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115399</xdr:rowOff>
    </xdr:from>
    <xdr:to>
      <xdr:col>85</xdr:col>
      <xdr:colOff>127000</xdr:colOff>
      <xdr:row>76</xdr:row>
      <xdr:rowOff>136038</xdr:rowOff>
    </xdr:to>
    <xdr:cxnSp macro="">
      <xdr:nvCxnSpPr>
        <xdr:cNvPr id="629" name="直線コネクタ 628"/>
        <xdr:cNvCxnSpPr/>
      </xdr:nvCxnSpPr>
      <xdr:spPr>
        <a:xfrm flipV="1">
          <a:off x="15481300" y="13145599"/>
          <a:ext cx="8382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118122</xdr:rowOff>
    </xdr:from>
    <xdr:ext cx="599010" cy="259045"/>
    <xdr:sp macro="" textlink="">
      <xdr:nvSpPr>
        <xdr:cNvPr id="630" name="公債費平均値テキスト"/>
        <xdr:cNvSpPr txBox="1"/>
      </xdr:nvSpPr>
      <xdr:spPr>
        <a:xfrm>
          <a:off x="16370300" y="13148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139695</xdr:rowOff>
    </xdr:from>
    <xdr:to>
      <xdr:col>85</xdr:col>
      <xdr:colOff>177800</xdr:colOff>
      <xdr:row>77</xdr:row>
      <xdr:rowOff>69845</xdr:rowOff>
    </xdr:to>
    <xdr:sp macro="" textlink="">
      <xdr:nvSpPr>
        <xdr:cNvPr id="631" name="フローチャート: 判断 630"/>
        <xdr:cNvSpPr/>
      </xdr:nvSpPr>
      <xdr:spPr>
        <a:xfrm>
          <a:off x="162687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136038</xdr:rowOff>
    </xdr:from>
    <xdr:to>
      <xdr:col>81</xdr:col>
      <xdr:colOff>50800</xdr:colOff>
      <xdr:row>77</xdr:row>
      <xdr:rowOff>18154</xdr:rowOff>
    </xdr:to>
    <xdr:cxnSp macro="">
      <xdr:nvCxnSpPr>
        <xdr:cNvPr id="632" name="直線コネクタ 631"/>
        <xdr:cNvCxnSpPr/>
      </xdr:nvCxnSpPr>
      <xdr:spPr>
        <a:xfrm flipV="1">
          <a:off x="14592300" y="13166238"/>
          <a:ext cx="889000" cy="5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143790</xdr:rowOff>
    </xdr:from>
    <xdr:to>
      <xdr:col>81</xdr:col>
      <xdr:colOff>101600</xdr:colOff>
      <xdr:row>77</xdr:row>
      <xdr:rowOff>73940</xdr:rowOff>
    </xdr:to>
    <xdr:sp macro="" textlink="">
      <xdr:nvSpPr>
        <xdr:cNvPr id="633" name="フローチャート: 判断 632"/>
        <xdr:cNvSpPr/>
      </xdr:nvSpPr>
      <xdr:spPr>
        <a:xfrm>
          <a:off x="15430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65067</xdr:rowOff>
    </xdr:from>
    <xdr:ext cx="599010" cy="259045"/>
    <xdr:sp macro="" textlink="">
      <xdr:nvSpPr>
        <xdr:cNvPr id="634" name="テキスト ボックス 633"/>
        <xdr:cNvSpPr txBox="1"/>
      </xdr:nvSpPr>
      <xdr:spPr>
        <a:xfrm>
          <a:off x="15181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18154</xdr:rowOff>
    </xdr:from>
    <xdr:to>
      <xdr:col>76</xdr:col>
      <xdr:colOff>114300</xdr:colOff>
      <xdr:row>77</xdr:row>
      <xdr:rowOff>59592</xdr:rowOff>
    </xdr:to>
    <xdr:cxnSp macro="">
      <xdr:nvCxnSpPr>
        <xdr:cNvPr id="635" name="直線コネクタ 634"/>
        <xdr:cNvCxnSpPr/>
      </xdr:nvCxnSpPr>
      <xdr:spPr>
        <a:xfrm flipV="1">
          <a:off x="13703300" y="13219804"/>
          <a:ext cx="889000" cy="4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150414</xdr:rowOff>
    </xdr:from>
    <xdr:to>
      <xdr:col>76</xdr:col>
      <xdr:colOff>165100</xdr:colOff>
      <xdr:row>77</xdr:row>
      <xdr:rowOff>80564</xdr:rowOff>
    </xdr:to>
    <xdr:sp macro="" textlink="">
      <xdr:nvSpPr>
        <xdr:cNvPr id="636" name="フローチャート: 判断 635"/>
        <xdr:cNvSpPr/>
      </xdr:nvSpPr>
      <xdr:spPr>
        <a:xfrm>
          <a:off x="14541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71691</xdr:rowOff>
    </xdr:from>
    <xdr:ext cx="599010" cy="259045"/>
    <xdr:sp macro="" textlink="">
      <xdr:nvSpPr>
        <xdr:cNvPr id="637" name="テキスト ボックス 636"/>
        <xdr:cNvSpPr txBox="1"/>
      </xdr:nvSpPr>
      <xdr:spPr>
        <a:xfrm>
          <a:off x="14292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59592</xdr:rowOff>
    </xdr:from>
    <xdr:to>
      <xdr:col>71</xdr:col>
      <xdr:colOff>177800</xdr:colOff>
      <xdr:row>77</xdr:row>
      <xdr:rowOff>72315</xdr:rowOff>
    </xdr:to>
    <xdr:cxnSp macro="">
      <xdr:nvCxnSpPr>
        <xdr:cNvPr id="638" name="直線コネクタ 637"/>
        <xdr:cNvCxnSpPr/>
      </xdr:nvCxnSpPr>
      <xdr:spPr>
        <a:xfrm flipV="1">
          <a:off x="12814300" y="13261242"/>
          <a:ext cx="889000" cy="1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88703</xdr:rowOff>
    </xdr:from>
    <xdr:to>
      <xdr:col>72</xdr:col>
      <xdr:colOff>38100</xdr:colOff>
      <xdr:row>78</xdr:row>
      <xdr:rowOff>18853</xdr:rowOff>
    </xdr:to>
    <xdr:sp macro="" textlink="">
      <xdr:nvSpPr>
        <xdr:cNvPr id="639" name="フローチャート: 判断 638"/>
        <xdr:cNvSpPr/>
      </xdr:nvSpPr>
      <xdr:spPr>
        <a:xfrm>
          <a:off x="13652500" y="1329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9980</xdr:rowOff>
    </xdr:from>
    <xdr:ext cx="534377" cy="259045"/>
    <xdr:sp macro="" textlink="">
      <xdr:nvSpPr>
        <xdr:cNvPr id="640" name="テキスト ボックス 639"/>
        <xdr:cNvSpPr txBox="1"/>
      </xdr:nvSpPr>
      <xdr:spPr>
        <a:xfrm>
          <a:off x="13436111" y="133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102859</xdr:rowOff>
    </xdr:from>
    <xdr:to>
      <xdr:col>67</xdr:col>
      <xdr:colOff>101600</xdr:colOff>
      <xdr:row>78</xdr:row>
      <xdr:rowOff>33009</xdr:rowOff>
    </xdr:to>
    <xdr:sp macro="" textlink="">
      <xdr:nvSpPr>
        <xdr:cNvPr id="641" name="フローチャート: 判断 640"/>
        <xdr:cNvSpPr/>
      </xdr:nvSpPr>
      <xdr:spPr>
        <a:xfrm>
          <a:off x="12763500" y="1330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24136</xdr:rowOff>
    </xdr:from>
    <xdr:ext cx="534377" cy="259045"/>
    <xdr:sp macro="" textlink="">
      <xdr:nvSpPr>
        <xdr:cNvPr id="642" name="テキスト ボックス 641"/>
        <xdr:cNvSpPr txBox="1"/>
      </xdr:nvSpPr>
      <xdr:spPr>
        <a:xfrm>
          <a:off x="12547111" y="1339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64599</xdr:rowOff>
    </xdr:from>
    <xdr:to>
      <xdr:col>85</xdr:col>
      <xdr:colOff>177800</xdr:colOff>
      <xdr:row>76</xdr:row>
      <xdr:rowOff>166199</xdr:rowOff>
    </xdr:to>
    <xdr:sp macro="" textlink="">
      <xdr:nvSpPr>
        <xdr:cNvPr id="648" name="楕円 647"/>
        <xdr:cNvSpPr/>
      </xdr:nvSpPr>
      <xdr:spPr>
        <a:xfrm>
          <a:off x="16268700" y="1309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87477</xdr:rowOff>
    </xdr:from>
    <xdr:ext cx="599010" cy="259045"/>
    <xdr:sp macro="" textlink="">
      <xdr:nvSpPr>
        <xdr:cNvPr id="649" name="公債費該当値テキスト"/>
        <xdr:cNvSpPr txBox="1"/>
      </xdr:nvSpPr>
      <xdr:spPr>
        <a:xfrm>
          <a:off x="16370300" y="1294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85238</xdr:rowOff>
    </xdr:from>
    <xdr:to>
      <xdr:col>81</xdr:col>
      <xdr:colOff>101600</xdr:colOff>
      <xdr:row>77</xdr:row>
      <xdr:rowOff>15388</xdr:rowOff>
    </xdr:to>
    <xdr:sp macro="" textlink="">
      <xdr:nvSpPr>
        <xdr:cNvPr id="650" name="楕円 649"/>
        <xdr:cNvSpPr/>
      </xdr:nvSpPr>
      <xdr:spPr>
        <a:xfrm>
          <a:off x="15430500" y="1311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31915</xdr:rowOff>
    </xdr:from>
    <xdr:ext cx="599010" cy="259045"/>
    <xdr:sp macro="" textlink="">
      <xdr:nvSpPr>
        <xdr:cNvPr id="651" name="テキスト ボックス 650"/>
        <xdr:cNvSpPr txBox="1"/>
      </xdr:nvSpPr>
      <xdr:spPr>
        <a:xfrm>
          <a:off x="15181795" y="1289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138804</xdr:rowOff>
    </xdr:from>
    <xdr:to>
      <xdr:col>76</xdr:col>
      <xdr:colOff>165100</xdr:colOff>
      <xdr:row>77</xdr:row>
      <xdr:rowOff>68954</xdr:rowOff>
    </xdr:to>
    <xdr:sp macro="" textlink="">
      <xdr:nvSpPr>
        <xdr:cNvPr id="652" name="楕円 651"/>
        <xdr:cNvSpPr/>
      </xdr:nvSpPr>
      <xdr:spPr>
        <a:xfrm>
          <a:off x="14541500" y="131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85480</xdr:rowOff>
    </xdr:from>
    <xdr:ext cx="599010" cy="259045"/>
    <xdr:sp macro="" textlink="">
      <xdr:nvSpPr>
        <xdr:cNvPr id="653" name="テキスト ボックス 652"/>
        <xdr:cNvSpPr txBox="1"/>
      </xdr:nvSpPr>
      <xdr:spPr>
        <a:xfrm>
          <a:off x="14292795" y="1294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8792</xdr:rowOff>
    </xdr:from>
    <xdr:to>
      <xdr:col>72</xdr:col>
      <xdr:colOff>38100</xdr:colOff>
      <xdr:row>77</xdr:row>
      <xdr:rowOff>110392</xdr:rowOff>
    </xdr:to>
    <xdr:sp macro="" textlink="">
      <xdr:nvSpPr>
        <xdr:cNvPr id="654" name="楕円 653"/>
        <xdr:cNvSpPr/>
      </xdr:nvSpPr>
      <xdr:spPr>
        <a:xfrm>
          <a:off x="13652500" y="1321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126919</xdr:rowOff>
    </xdr:from>
    <xdr:ext cx="599010" cy="259045"/>
    <xdr:sp macro="" textlink="">
      <xdr:nvSpPr>
        <xdr:cNvPr id="655" name="テキスト ボックス 654"/>
        <xdr:cNvSpPr txBox="1"/>
      </xdr:nvSpPr>
      <xdr:spPr>
        <a:xfrm>
          <a:off x="13403795" y="1298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21515</xdr:rowOff>
    </xdr:from>
    <xdr:to>
      <xdr:col>67</xdr:col>
      <xdr:colOff>101600</xdr:colOff>
      <xdr:row>77</xdr:row>
      <xdr:rowOff>123115</xdr:rowOff>
    </xdr:to>
    <xdr:sp macro="" textlink="">
      <xdr:nvSpPr>
        <xdr:cNvPr id="656" name="楕円 655"/>
        <xdr:cNvSpPr/>
      </xdr:nvSpPr>
      <xdr:spPr>
        <a:xfrm>
          <a:off x="12763500" y="1322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139642</xdr:rowOff>
    </xdr:from>
    <xdr:ext cx="599010" cy="259045"/>
    <xdr:sp macro="" textlink="">
      <xdr:nvSpPr>
        <xdr:cNvPr id="657" name="テキスト ボックス 656"/>
        <xdr:cNvSpPr txBox="1"/>
      </xdr:nvSpPr>
      <xdr:spPr>
        <a:xfrm>
          <a:off x="12514795" y="1299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96337</xdr:rowOff>
    </xdr:from>
    <xdr:to>
      <xdr:col>85</xdr:col>
      <xdr:colOff>126364</xdr:colOff>
      <xdr:row>98</xdr:row>
      <xdr:rowOff>138345</xdr:rowOff>
    </xdr:to>
    <xdr:cxnSp macro="">
      <xdr:nvCxnSpPr>
        <xdr:cNvPr id="679" name="直線コネクタ 678"/>
        <xdr:cNvCxnSpPr/>
      </xdr:nvCxnSpPr>
      <xdr:spPr>
        <a:xfrm flipV="1">
          <a:off x="16317595" y="15526837"/>
          <a:ext cx="1269" cy="1413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142172</xdr:rowOff>
    </xdr:from>
    <xdr:ext cx="378565" cy="259045"/>
    <xdr:sp macro="" textlink="">
      <xdr:nvSpPr>
        <xdr:cNvPr id="680" name="積立金最小値テキスト"/>
        <xdr:cNvSpPr txBox="1"/>
      </xdr:nvSpPr>
      <xdr:spPr>
        <a:xfrm>
          <a:off x="16370300" y="16944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138345</xdr:rowOff>
    </xdr:from>
    <xdr:to>
      <xdr:col>86</xdr:col>
      <xdr:colOff>25400</xdr:colOff>
      <xdr:row>98</xdr:row>
      <xdr:rowOff>138345</xdr:rowOff>
    </xdr:to>
    <xdr:cxnSp macro="">
      <xdr:nvCxnSpPr>
        <xdr:cNvPr id="681" name="直線コネクタ 680"/>
        <xdr:cNvCxnSpPr/>
      </xdr:nvCxnSpPr>
      <xdr:spPr>
        <a:xfrm>
          <a:off x="16230600" y="1694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43014</xdr:rowOff>
    </xdr:from>
    <xdr:ext cx="599010" cy="259045"/>
    <xdr:sp macro="" textlink="">
      <xdr:nvSpPr>
        <xdr:cNvPr id="682" name="積立金最大値テキスト"/>
        <xdr:cNvSpPr txBox="1"/>
      </xdr:nvSpPr>
      <xdr:spPr>
        <a:xfrm>
          <a:off x="16370300" y="1530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96337</xdr:rowOff>
    </xdr:from>
    <xdr:to>
      <xdr:col>86</xdr:col>
      <xdr:colOff>25400</xdr:colOff>
      <xdr:row>90</xdr:row>
      <xdr:rowOff>96337</xdr:rowOff>
    </xdr:to>
    <xdr:cxnSp macro="">
      <xdr:nvCxnSpPr>
        <xdr:cNvPr id="683" name="直線コネクタ 682"/>
        <xdr:cNvCxnSpPr/>
      </xdr:nvCxnSpPr>
      <xdr:spPr>
        <a:xfrm>
          <a:off x="16230600" y="1552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147658</xdr:rowOff>
    </xdr:from>
    <xdr:to>
      <xdr:col>85</xdr:col>
      <xdr:colOff>127000</xdr:colOff>
      <xdr:row>97</xdr:row>
      <xdr:rowOff>81663</xdr:rowOff>
    </xdr:to>
    <xdr:cxnSp macro="">
      <xdr:nvCxnSpPr>
        <xdr:cNvPr id="684" name="直線コネクタ 683"/>
        <xdr:cNvCxnSpPr/>
      </xdr:nvCxnSpPr>
      <xdr:spPr>
        <a:xfrm flipV="1">
          <a:off x="15481300" y="16606858"/>
          <a:ext cx="838200" cy="10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43263</xdr:rowOff>
    </xdr:from>
    <xdr:ext cx="599010" cy="259045"/>
    <xdr:sp macro="" textlink="">
      <xdr:nvSpPr>
        <xdr:cNvPr id="685" name="積立金平均値テキスト"/>
        <xdr:cNvSpPr txBox="1"/>
      </xdr:nvSpPr>
      <xdr:spPr>
        <a:xfrm>
          <a:off x="16370300" y="163310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20386</xdr:rowOff>
    </xdr:from>
    <xdr:to>
      <xdr:col>85</xdr:col>
      <xdr:colOff>177800</xdr:colOff>
      <xdr:row>96</xdr:row>
      <xdr:rowOff>121986</xdr:rowOff>
    </xdr:to>
    <xdr:sp macro="" textlink="">
      <xdr:nvSpPr>
        <xdr:cNvPr id="686" name="フローチャート: 判断 685"/>
        <xdr:cNvSpPr/>
      </xdr:nvSpPr>
      <xdr:spPr>
        <a:xfrm>
          <a:off x="162687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81663</xdr:rowOff>
    </xdr:from>
    <xdr:to>
      <xdr:col>81</xdr:col>
      <xdr:colOff>50800</xdr:colOff>
      <xdr:row>98</xdr:row>
      <xdr:rowOff>103918</xdr:rowOff>
    </xdr:to>
    <xdr:cxnSp macro="">
      <xdr:nvCxnSpPr>
        <xdr:cNvPr id="687" name="直線コネクタ 686"/>
        <xdr:cNvCxnSpPr/>
      </xdr:nvCxnSpPr>
      <xdr:spPr>
        <a:xfrm flipV="1">
          <a:off x="14592300" y="16712313"/>
          <a:ext cx="889000" cy="19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123588</xdr:rowOff>
    </xdr:from>
    <xdr:to>
      <xdr:col>81</xdr:col>
      <xdr:colOff>101600</xdr:colOff>
      <xdr:row>96</xdr:row>
      <xdr:rowOff>53738</xdr:rowOff>
    </xdr:to>
    <xdr:sp macro="" textlink="">
      <xdr:nvSpPr>
        <xdr:cNvPr id="688" name="フローチャート: 判断 687"/>
        <xdr:cNvSpPr/>
      </xdr:nvSpPr>
      <xdr:spPr>
        <a:xfrm>
          <a:off x="15430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70265</xdr:rowOff>
    </xdr:from>
    <xdr:ext cx="599010" cy="259045"/>
    <xdr:sp macro="" textlink="">
      <xdr:nvSpPr>
        <xdr:cNvPr id="689" name="テキスト ボックス 688"/>
        <xdr:cNvSpPr txBox="1"/>
      </xdr:nvSpPr>
      <xdr:spPr>
        <a:xfrm>
          <a:off x="15181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98219</xdr:rowOff>
    </xdr:from>
    <xdr:to>
      <xdr:col>76</xdr:col>
      <xdr:colOff>114300</xdr:colOff>
      <xdr:row>98</xdr:row>
      <xdr:rowOff>103918</xdr:rowOff>
    </xdr:to>
    <xdr:cxnSp macro="">
      <xdr:nvCxnSpPr>
        <xdr:cNvPr id="690" name="直線コネクタ 689"/>
        <xdr:cNvCxnSpPr/>
      </xdr:nvCxnSpPr>
      <xdr:spPr>
        <a:xfrm>
          <a:off x="13703300" y="16900319"/>
          <a:ext cx="889000" cy="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166441</xdr:rowOff>
    </xdr:from>
    <xdr:to>
      <xdr:col>76</xdr:col>
      <xdr:colOff>165100</xdr:colOff>
      <xdr:row>97</xdr:row>
      <xdr:rowOff>96591</xdr:rowOff>
    </xdr:to>
    <xdr:sp macro="" textlink="">
      <xdr:nvSpPr>
        <xdr:cNvPr id="691" name="フローチャート: 判断 690"/>
        <xdr:cNvSpPr/>
      </xdr:nvSpPr>
      <xdr:spPr>
        <a:xfrm>
          <a:off x="14541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113118</xdr:rowOff>
    </xdr:from>
    <xdr:ext cx="599010" cy="259045"/>
    <xdr:sp macro="" textlink="">
      <xdr:nvSpPr>
        <xdr:cNvPr id="692" name="テキスト ボックス 691"/>
        <xdr:cNvSpPr txBox="1"/>
      </xdr:nvSpPr>
      <xdr:spPr>
        <a:xfrm>
          <a:off x="14292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77153</xdr:rowOff>
    </xdr:from>
    <xdr:to>
      <xdr:col>71</xdr:col>
      <xdr:colOff>177800</xdr:colOff>
      <xdr:row>98</xdr:row>
      <xdr:rowOff>98219</xdr:rowOff>
    </xdr:to>
    <xdr:cxnSp macro="">
      <xdr:nvCxnSpPr>
        <xdr:cNvPr id="693" name="直線コネクタ 692"/>
        <xdr:cNvCxnSpPr/>
      </xdr:nvCxnSpPr>
      <xdr:spPr>
        <a:xfrm>
          <a:off x="12814300" y="16879253"/>
          <a:ext cx="889000" cy="2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18805</xdr:rowOff>
    </xdr:from>
    <xdr:to>
      <xdr:col>72</xdr:col>
      <xdr:colOff>38100</xdr:colOff>
      <xdr:row>98</xdr:row>
      <xdr:rowOff>120405</xdr:rowOff>
    </xdr:to>
    <xdr:sp macro="" textlink="">
      <xdr:nvSpPr>
        <xdr:cNvPr id="694" name="フローチャート: 判断 693"/>
        <xdr:cNvSpPr/>
      </xdr:nvSpPr>
      <xdr:spPr>
        <a:xfrm>
          <a:off x="13652500" y="1682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136932</xdr:rowOff>
    </xdr:from>
    <xdr:ext cx="534377" cy="259045"/>
    <xdr:sp macro="" textlink="">
      <xdr:nvSpPr>
        <xdr:cNvPr id="695" name="テキスト ボックス 694"/>
        <xdr:cNvSpPr txBox="1"/>
      </xdr:nvSpPr>
      <xdr:spPr>
        <a:xfrm>
          <a:off x="13436111" y="1659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15585</xdr:rowOff>
    </xdr:from>
    <xdr:to>
      <xdr:col>67</xdr:col>
      <xdr:colOff>101600</xdr:colOff>
      <xdr:row>98</xdr:row>
      <xdr:rowOff>117185</xdr:rowOff>
    </xdr:to>
    <xdr:sp macro="" textlink="">
      <xdr:nvSpPr>
        <xdr:cNvPr id="696" name="フローチャート: 判断 695"/>
        <xdr:cNvSpPr/>
      </xdr:nvSpPr>
      <xdr:spPr>
        <a:xfrm>
          <a:off x="12763500" y="1681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133712</xdr:rowOff>
    </xdr:from>
    <xdr:ext cx="534377" cy="259045"/>
    <xdr:sp macro="" textlink="">
      <xdr:nvSpPr>
        <xdr:cNvPr id="697" name="テキスト ボックス 696"/>
        <xdr:cNvSpPr txBox="1"/>
      </xdr:nvSpPr>
      <xdr:spPr>
        <a:xfrm>
          <a:off x="12547111" y="1659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96858</xdr:rowOff>
    </xdr:from>
    <xdr:to>
      <xdr:col>85</xdr:col>
      <xdr:colOff>177800</xdr:colOff>
      <xdr:row>97</xdr:row>
      <xdr:rowOff>27008</xdr:rowOff>
    </xdr:to>
    <xdr:sp macro="" textlink="">
      <xdr:nvSpPr>
        <xdr:cNvPr id="703" name="楕円 702"/>
        <xdr:cNvSpPr/>
      </xdr:nvSpPr>
      <xdr:spPr>
        <a:xfrm>
          <a:off x="16268700" y="1655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75285</xdr:rowOff>
    </xdr:from>
    <xdr:ext cx="599010" cy="259045"/>
    <xdr:sp macro="" textlink="">
      <xdr:nvSpPr>
        <xdr:cNvPr id="704" name="積立金該当値テキスト"/>
        <xdr:cNvSpPr txBox="1"/>
      </xdr:nvSpPr>
      <xdr:spPr>
        <a:xfrm>
          <a:off x="16370300" y="1653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30863</xdr:rowOff>
    </xdr:from>
    <xdr:to>
      <xdr:col>81</xdr:col>
      <xdr:colOff>101600</xdr:colOff>
      <xdr:row>97</xdr:row>
      <xdr:rowOff>132463</xdr:rowOff>
    </xdr:to>
    <xdr:sp macro="" textlink="">
      <xdr:nvSpPr>
        <xdr:cNvPr id="705" name="楕円 704"/>
        <xdr:cNvSpPr/>
      </xdr:nvSpPr>
      <xdr:spPr>
        <a:xfrm>
          <a:off x="15430500" y="1666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123590</xdr:rowOff>
    </xdr:from>
    <xdr:ext cx="599010" cy="259045"/>
    <xdr:sp macro="" textlink="">
      <xdr:nvSpPr>
        <xdr:cNvPr id="706" name="テキスト ボックス 705"/>
        <xdr:cNvSpPr txBox="1"/>
      </xdr:nvSpPr>
      <xdr:spPr>
        <a:xfrm>
          <a:off x="15181795" y="1675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53118</xdr:rowOff>
    </xdr:from>
    <xdr:to>
      <xdr:col>76</xdr:col>
      <xdr:colOff>165100</xdr:colOff>
      <xdr:row>98</xdr:row>
      <xdr:rowOff>154718</xdr:rowOff>
    </xdr:to>
    <xdr:sp macro="" textlink="">
      <xdr:nvSpPr>
        <xdr:cNvPr id="707" name="楕円 706"/>
        <xdr:cNvSpPr/>
      </xdr:nvSpPr>
      <xdr:spPr>
        <a:xfrm>
          <a:off x="14541500" y="1685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145845</xdr:rowOff>
    </xdr:from>
    <xdr:ext cx="534377" cy="259045"/>
    <xdr:sp macro="" textlink="">
      <xdr:nvSpPr>
        <xdr:cNvPr id="708" name="テキスト ボックス 707"/>
        <xdr:cNvSpPr txBox="1"/>
      </xdr:nvSpPr>
      <xdr:spPr>
        <a:xfrm>
          <a:off x="14325111" y="1694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47419</xdr:rowOff>
    </xdr:from>
    <xdr:to>
      <xdr:col>72</xdr:col>
      <xdr:colOff>38100</xdr:colOff>
      <xdr:row>98</xdr:row>
      <xdr:rowOff>149019</xdr:rowOff>
    </xdr:to>
    <xdr:sp macro="" textlink="">
      <xdr:nvSpPr>
        <xdr:cNvPr id="709" name="楕円 708"/>
        <xdr:cNvSpPr/>
      </xdr:nvSpPr>
      <xdr:spPr>
        <a:xfrm>
          <a:off x="13652500" y="1684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140146</xdr:rowOff>
    </xdr:from>
    <xdr:ext cx="534377" cy="259045"/>
    <xdr:sp macro="" textlink="">
      <xdr:nvSpPr>
        <xdr:cNvPr id="710" name="テキスト ボックス 709"/>
        <xdr:cNvSpPr txBox="1"/>
      </xdr:nvSpPr>
      <xdr:spPr>
        <a:xfrm>
          <a:off x="13436111" y="1694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26353</xdr:rowOff>
    </xdr:from>
    <xdr:to>
      <xdr:col>67</xdr:col>
      <xdr:colOff>101600</xdr:colOff>
      <xdr:row>98</xdr:row>
      <xdr:rowOff>127953</xdr:rowOff>
    </xdr:to>
    <xdr:sp macro="" textlink="">
      <xdr:nvSpPr>
        <xdr:cNvPr id="711" name="楕円 710"/>
        <xdr:cNvSpPr/>
      </xdr:nvSpPr>
      <xdr:spPr>
        <a:xfrm>
          <a:off x="12763500" y="1682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119080</xdr:rowOff>
    </xdr:from>
    <xdr:ext cx="534377" cy="259045"/>
    <xdr:sp macro="" textlink="">
      <xdr:nvSpPr>
        <xdr:cNvPr id="712" name="テキスト ボックス 711"/>
        <xdr:cNvSpPr txBox="1"/>
      </xdr:nvSpPr>
      <xdr:spPr>
        <a:xfrm>
          <a:off x="12547111" y="1692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171196</xdr:rowOff>
    </xdr:from>
    <xdr:to>
      <xdr:col>116</xdr:col>
      <xdr:colOff>62864</xdr:colOff>
      <xdr:row>39</xdr:row>
      <xdr:rowOff>44450</xdr:rowOff>
    </xdr:to>
    <xdr:cxnSp macro="">
      <xdr:nvCxnSpPr>
        <xdr:cNvPr id="736" name="直線コネクタ 735"/>
        <xdr:cNvCxnSpPr/>
      </xdr:nvCxnSpPr>
      <xdr:spPr>
        <a:xfrm flipV="1">
          <a:off x="22159595" y="5314696"/>
          <a:ext cx="1269"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117873</xdr:rowOff>
    </xdr:from>
    <xdr:ext cx="534377" cy="259045"/>
    <xdr:sp macro="" textlink="">
      <xdr:nvSpPr>
        <xdr:cNvPr id="739" name="投資及び出資金最大値テキスト"/>
        <xdr:cNvSpPr txBox="1"/>
      </xdr:nvSpPr>
      <xdr:spPr>
        <a:xfrm>
          <a:off x="22212300" y="50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171196</xdr:rowOff>
    </xdr:from>
    <xdr:to>
      <xdr:col>116</xdr:col>
      <xdr:colOff>152400</xdr:colOff>
      <xdr:row>30</xdr:row>
      <xdr:rowOff>171196</xdr:rowOff>
    </xdr:to>
    <xdr:cxnSp macro="">
      <xdr:nvCxnSpPr>
        <xdr:cNvPr id="740" name="直線コネクタ 739"/>
        <xdr:cNvCxnSpPr/>
      </xdr:nvCxnSpPr>
      <xdr:spPr>
        <a:xfrm>
          <a:off x="22072600" y="531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78565" cy="259045"/>
    <xdr:sp macro="" textlink="">
      <xdr:nvSpPr>
        <xdr:cNvPr id="742" name="投資及び出資金平均値テキスト"/>
        <xdr:cNvSpPr txBox="1"/>
      </xdr:nvSpPr>
      <xdr:spPr>
        <a:xfrm>
          <a:off x="22212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3" name="フローチャート: 判断 742"/>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59309</xdr:rowOff>
    </xdr:from>
    <xdr:to>
      <xdr:col>112</xdr:col>
      <xdr:colOff>38100</xdr:colOff>
      <xdr:row>38</xdr:row>
      <xdr:rowOff>160909</xdr:rowOff>
    </xdr:to>
    <xdr:sp macro="" textlink="">
      <xdr:nvSpPr>
        <xdr:cNvPr id="745" name="フローチャート: 判断 744"/>
        <xdr:cNvSpPr/>
      </xdr:nvSpPr>
      <xdr:spPr>
        <a:xfrm>
          <a:off x="212725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5986</xdr:rowOff>
    </xdr:from>
    <xdr:ext cx="378565" cy="259045"/>
    <xdr:sp macro="" textlink="">
      <xdr:nvSpPr>
        <xdr:cNvPr id="746" name="テキスト ボックス 745"/>
        <xdr:cNvSpPr txBox="1"/>
      </xdr:nvSpPr>
      <xdr:spPr>
        <a:xfrm>
          <a:off x="21134017" y="6349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46990</xdr:rowOff>
    </xdr:from>
    <xdr:to>
      <xdr:col>107</xdr:col>
      <xdr:colOff>101600</xdr:colOff>
      <xdr:row>38</xdr:row>
      <xdr:rowOff>148590</xdr:rowOff>
    </xdr:to>
    <xdr:sp macro="" textlink="">
      <xdr:nvSpPr>
        <xdr:cNvPr id="748" name="フローチャート: 判断 747"/>
        <xdr:cNvSpPr/>
      </xdr:nvSpPr>
      <xdr:spPr>
        <a:xfrm>
          <a:off x="20383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165117</xdr:rowOff>
    </xdr:from>
    <xdr:ext cx="378565" cy="259045"/>
    <xdr:sp macro="" textlink="">
      <xdr:nvSpPr>
        <xdr:cNvPr id="749" name="テキスト ボックス 748"/>
        <xdr:cNvSpPr txBox="1"/>
      </xdr:nvSpPr>
      <xdr:spPr>
        <a:xfrm>
          <a:off x="20245017" y="633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46863</xdr:rowOff>
    </xdr:from>
    <xdr:to>
      <xdr:col>102</xdr:col>
      <xdr:colOff>165100</xdr:colOff>
      <xdr:row>37</xdr:row>
      <xdr:rowOff>148463</xdr:rowOff>
    </xdr:to>
    <xdr:sp macro="" textlink="">
      <xdr:nvSpPr>
        <xdr:cNvPr id="751" name="フローチャート: 判断 750"/>
        <xdr:cNvSpPr/>
      </xdr:nvSpPr>
      <xdr:spPr>
        <a:xfrm>
          <a:off x="19494500" y="639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164990</xdr:rowOff>
    </xdr:from>
    <xdr:ext cx="469744" cy="259045"/>
    <xdr:sp macro="" textlink="">
      <xdr:nvSpPr>
        <xdr:cNvPr id="752" name="テキスト ボックス 751"/>
        <xdr:cNvSpPr txBox="1"/>
      </xdr:nvSpPr>
      <xdr:spPr>
        <a:xfrm>
          <a:off x="19310428" y="616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54864</xdr:rowOff>
    </xdr:from>
    <xdr:to>
      <xdr:col>98</xdr:col>
      <xdr:colOff>38100</xdr:colOff>
      <xdr:row>37</xdr:row>
      <xdr:rowOff>156464</xdr:rowOff>
    </xdr:to>
    <xdr:sp macro="" textlink="">
      <xdr:nvSpPr>
        <xdr:cNvPr id="753" name="フローチャート: 判断 752"/>
        <xdr:cNvSpPr/>
      </xdr:nvSpPr>
      <xdr:spPr>
        <a:xfrm>
          <a:off x="18605500" y="63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1541</xdr:rowOff>
    </xdr:from>
    <xdr:ext cx="469744" cy="259045"/>
    <xdr:sp macro="" textlink="">
      <xdr:nvSpPr>
        <xdr:cNvPr id="754" name="テキスト ボックス 753"/>
        <xdr:cNvSpPr txBox="1"/>
      </xdr:nvSpPr>
      <xdr:spPr>
        <a:xfrm>
          <a:off x="18421428" y="61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79304</xdr:rowOff>
    </xdr:from>
    <xdr:to>
      <xdr:col>116</xdr:col>
      <xdr:colOff>62864</xdr:colOff>
      <xdr:row>58</xdr:row>
      <xdr:rowOff>139700</xdr:rowOff>
    </xdr:to>
    <xdr:cxnSp macro="">
      <xdr:nvCxnSpPr>
        <xdr:cNvPr id="791" name="直線コネクタ 790"/>
        <xdr:cNvCxnSpPr/>
      </xdr:nvCxnSpPr>
      <xdr:spPr>
        <a:xfrm flipV="1">
          <a:off x="22159595" y="8651804"/>
          <a:ext cx="1269" cy="143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25981</xdr:rowOff>
    </xdr:from>
    <xdr:ext cx="534377" cy="259045"/>
    <xdr:sp macro="" textlink="">
      <xdr:nvSpPr>
        <xdr:cNvPr id="794" name="貸付金最大値テキスト"/>
        <xdr:cNvSpPr txBox="1"/>
      </xdr:nvSpPr>
      <xdr:spPr>
        <a:xfrm>
          <a:off x="22212300" y="842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79304</xdr:rowOff>
    </xdr:from>
    <xdr:to>
      <xdr:col>116</xdr:col>
      <xdr:colOff>152400</xdr:colOff>
      <xdr:row>50</xdr:row>
      <xdr:rowOff>79304</xdr:rowOff>
    </xdr:to>
    <xdr:cxnSp macro="">
      <xdr:nvCxnSpPr>
        <xdr:cNvPr id="795" name="直線コネクタ 794"/>
        <xdr:cNvCxnSpPr/>
      </xdr:nvCxnSpPr>
      <xdr:spPr>
        <a:xfrm>
          <a:off x="22072600" y="86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152925</xdr:rowOff>
    </xdr:from>
    <xdr:ext cx="469744" cy="259045"/>
    <xdr:sp macro="" textlink="">
      <xdr:nvSpPr>
        <xdr:cNvPr id="797" name="貸付金平均値テキスト"/>
        <xdr:cNvSpPr txBox="1"/>
      </xdr:nvSpPr>
      <xdr:spPr>
        <a:xfrm>
          <a:off x="22212300" y="9754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130048</xdr:rowOff>
    </xdr:from>
    <xdr:to>
      <xdr:col>116</xdr:col>
      <xdr:colOff>114300</xdr:colOff>
      <xdr:row>58</xdr:row>
      <xdr:rowOff>60198</xdr:rowOff>
    </xdr:to>
    <xdr:sp macro="" textlink="">
      <xdr:nvSpPr>
        <xdr:cNvPr id="798" name="フローチャート: 判断 797"/>
        <xdr:cNvSpPr/>
      </xdr:nvSpPr>
      <xdr:spPr>
        <a:xfrm>
          <a:off x="221107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117909</xdr:rowOff>
    </xdr:from>
    <xdr:to>
      <xdr:col>112</xdr:col>
      <xdr:colOff>38100</xdr:colOff>
      <xdr:row>58</xdr:row>
      <xdr:rowOff>48059</xdr:rowOff>
    </xdr:to>
    <xdr:sp macro="" textlink="">
      <xdr:nvSpPr>
        <xdr:cNvPr id="800" name="フローチャート: 判断 799"/>
        <xdr:cNvSpPr/>
      </xdr:nvSpPr>
      <xdr:spPr>
        <a:xfrm>
          <a:off x="21272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64586</xdr:rowOff>
    </xdr:from>
    <xdr:ext cx="469744" cy="259045"/>
    <xdr:sp macro="" textlink="">
      <xdr:nvSpPr>
        <xdr:cNvPr id="801" name="テキスト ボックス 800"/>
        <xdr:cNvSpPr txBox="1"/>
      </xdr:nvSpPr>
      <xdr:spPr>
        <a:xfrm>
          <a:off x="21088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63891</xdr:rowOff>
    </xdr:from>
    <xdr:to>
      <xdr:col>107</xdr:col>
      <xdr:colOff>101600</xdr:colOff>
      <xdr:row>57</xdr:row>
      <xdr:rowOff>165491</xdr:rowOff>
    </xdr:to>
    <xdr:sp macro="" textlink="">
      <xdr:nvSpPr>
        <xdr:cNvPr id="803" name="フローチャート: 判断 802"/>
        <xdr:cNvSpPr/>
      </xdr:nvSpPr>
      <xdr:spPr>
        <a:xfrm>
          <a:off x="20383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10568</xdr:rowOff>
    </xdr:from>
    <xdr:ext cx="469744" cy="259045"/>
    <xdr:sp macro="" textlink="">
      <xdr:nvSpPr>
        <xdr:cNvPr id="804" name="テキスト ボックス 803"/>
        <xdr:cNvSpPr txBox="1"/>
      </xdr:nvSpPr>
      <xdr:spPr>
        <a:xfrm>
          <a:off x="20199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27109</xdr:rowOff>
    </xdr:from>
    <xdr:to>
      <xdr:col>102</xdr:col>
      <xdr:colOff>165100</xdr:colOff>
      <xdr:row>58</xdr:row>
      <xdr:rowOff>128709</xdr:rowOff>
    </xdr:to>
    <xdr:sp macro="" textlink="">
      <xdr:nvSpPr>
        <xdr:cNvPr id="806" name="フローチャート: 判断 805"/>
        <xdr:cNvSpPr/>
      </xdr:nvSpPr>
      <xdr:spPr>
        <a:xfrm>
          <a:off x="19494500" y="99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145236</xdr:rowOff>
    </xdr:from>
    <xdr:ext cx="469744" cy="259045"/>
    <xdr:sp macro="" textlink="">
      <xdr:nvSpPr>
        <xdr:cNvPr id="807" name="テキスト ボックス 806"/>
        <xdr:cNvSpPr txBox="1"/>
      </xdr:nvSpPr>
      <xdr:spPr>
        <a:xfrm>
          <a:off x="19310428" y="974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26789</xdr:rowOff>
    </xdr:from>
    <xdr:to>
      <xdr:col>98</xdr:col>
      <xdr:colOff>38100</xdr:colOff>
      <xdr:row>58</xdr:row>
      <xdr:rowOff>128389</xdr:rowOff>
    </xdr:to>
    <xdr:sp macro="" textlink="">
      <xdr:nvSpPr>
        <xdr:cNvPr id="808" name="フローチャート: 判断 807"/>
        <xdr:cNvSpPr/>
      </xdr:nvSpPr>
      <xdr:spPr>
        <a:xfrm>
          <a:off x="18605500" y="997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144916</xdr:rowOff>
    </xdr:from>
    <xdr:ext cx="469744" cy="259045"/>
    <xdr:sp macro="" textlink="">
      <xdr:nvSpPr>
        <xdr:cNvPr id="809" name="テキスト ボックス 808"/>
        <xdr:cNvSpPr txBox="1"/>
      </xdr:nvSpPr>
      <xdr:spPr>
        <a:xfrm>
          <a:off x="18421428" y="974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6" name="テキスト ボックス 835"/>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8" name="テキスト ボックス 837"/>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0" name="テキスト ボックス 839"/>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79130</xdr:rowOff>
    </xdr:from>
    <xdr:to>
      <xdr:col>116</xdr:col>
      <xdr:colOff>62864</xdr:colOff>
      <xdr:row>78</xdr:row>
      <xdr:rowOff>5288</xdr:rowOff>
    </xdr:to>
    <xdr:cxnSp macro="">
      <xdr:nvCxnSpPr>
        <xdr:cNvPr id="846" name="直線コネクタ 845"/>
        <xdr:cNvCxnSpPr/>
      </xdr:nvCxnSpPr>
      <xdr:spPr>
        <a:xfrm flipV="1">
          <a:off x="22159595" y="12080630"/>
          <a:ext cx="1269" cy="1297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9115</xdr:rowOff>
    </xdr:from>
    <xdr:ext cx="534377" cy="259045"/>
    <xdr:sp macro="" textlink="">
      <xdr:nvSpPr>
        <xdr:cNvPr id="847" name="繰出金最小値テキスト"/>
        <xdr:cNvSpPr txBox="1"/>
      </xdr:nvSpPr>
      <xdr:spPr>
        <a:xfrm>
          <a:off x="22212300" y="1338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5288</xdr:rowOff>
    </xdr:from>
    <xdr:to>
      <xdr:col>116</xdr:col>
      <xdr:colOff>152400</xdr:colOff>
      <xdr:row>78</xdr:row>
      <xdr:rowOff>5288</xdr:rowOff>
    </xdr:to>
    <xdr:cxnSp macro="">
      <xdr:nvCxnSpPr>
        <xdr:cNvPr id="848" name="直線コネクタ 847"/>
        <xdr:cNvCxnSpPr/>
      </xdr:nvCxnSpPr>
      <xdr:spPr>
        <a:xfrm>
          <a:off x="22072600" y="13378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25807</xdr:rowOff>
    </xdr:from>
    <xdr:ext cx="599010" cy="259045"/>
    <xdr:sp macro="" textlink="">
      <xdr:nvSpPr>
        <xdr:cNvPr id="849" name="繰出金最大値テキスト"/>
        <xdr:cNvSpPr txBox="1"/>
      </xdr:nvSpPr>
      <xdr:spPr>
        <a:xfrm>
          <a:off x="22212300" y="118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79130</xdr:rowOff>
    </xdr:from>
    <xdr:to>
      <xdr:col>116</xdr:col>
      <xdr:colOff>152400</xdr:colOff>
      <xdr:row>70</xdr:row>
      <xdr:rowOff>79130</xdr:rowOff>
    </xdr:to>
    <xdr:cxnSp macro="">
      <xdr:nvCxnSpPr>
        <xdr:cNvPr id="850" name="直線コネクタ 849"/>
        <xdr:cNvCxnSpPr/>
      </xdr:nvCxnSpPr>
      <xdr:spPr>
        <a:xfrm>
          <a:off x="22072600" y="1208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86043</xdr:rowOff>
    </xdr:from>
    <xdr:to>
      <xdr:col>116</xdr:col>
      <xdr:colOff>63500</xdr:colOff>
      <xdr:row>76</xdr:row>
      <xdr:rowOff>157686</xdr:rowOff>
    </xdr:to>
    <xdr:cxnSp macro="">
      <xdr:nvCxnSpPr>
        <xdr:cNvPr id="851" name="直線コネクタ 850"/>
        <xdr:cNvCxnSpPr/>
      </xdr:nvCxnSpPr>
      <xdr:spPr>
        <a:xfrm>
          <a:off x="21323300" y="13116243"/>
          <a:ext cx="838200" cy="7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126563</xdr:rowOff>
    </xdr:from>
    <xdr:ext cx="599010" cy="259045"/>
    <xdr:sp macro="" textlink="">
      <xdr:nvSpPr>
        <xdr:cNvPr id="852" name="繰出金平均値テキスト"/>
        <xdr:cNvSpPr txBox="1"/>
      </xdr:nvSpPr>
      <xdr:spPr>
        <a:xfrm>
          <a:off x="22212300" y="128138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103686</xdr:rowOff>
    </xdr:from>
    <xdr:to>
      <xdr:col>116</xdr:col>
      <xdr:colOff>114300</xdr:colOff>
      <xdr:row>76</xdr:row>
      <xdr:rowOff>33837</xdr:rowOff>
    </xdr:to>
    <xdr:sp macro="" textlink="">
      <xdr:nvSpPr>
        <xdr:cNvPr id="853" name="フローチャート: 判断 852"/>
        <xdr:cNvSpPr/>
      </xdr:nvSpPr>
      <xdr:spPr>
        <a:xfrm>
          <a:off x="221107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86043</xdr:rowOff>
    </xdr:from>
    <xdr:to>
      <xdr:col>111</xdr:col>
      <xdr:colOff>177800</xdr:colOff>
      <xdr:row>76</xdr:row>
      <xdr:rowOff>110494</xdr:rowOff>
    </xdr:to>
    <xdr:cxnSp macro="">
      <xdr:nvCxnSpPr>
        <xdr:cNvPr id="854" name="直線コネクタ 853"/>
        <xdr:cNvCxnSpPr/>
      </xdr:nvCxnSpPr>
      <xdr:spPr>
        <a:xfrm flipV="1">
          <a:off x="20434300" y="13116243"/>
          <a:ext cx="889000" cy="2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121046</xdr:rowOff>
    </xdr:from>
    <xdr:to>
      <xdr:col>112</xdr:col>
      <xdr:colOff>38100</xdr:colOff>
      <xdr:row>76</xdr:row>
      <xdr:rowOff>51197</xdr:rowOff>
    </xdr:to>
    <xdr:sp macro="" textlink="">
      <xdr:nvSpPr>
        <xdr:cNvPr id="855" name="フローチャート: 判断 854"/>
        <xdr:cNvSpPr/>
      </xdr:nvSpPr>
      <xdr:spPr>
        <a:xfrm>
          <a:off x="21272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67723</xdr:rowOff>
    </xdr:from>
    <xdr:ext cx="599010" cy="259045"/>
    <xdr:sp macro="" textlink="">
      <xdr:nvSpPr>
        <xdr:cNvPr id="856" name="テキスト ボックス 855"/>
        <xdr:cNvSpPr txBox="1"/>
      </xdr:nvSpPr>
      <xdr:spPr>
        <a:xfrm>
          <a:off x="21023795" y="127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110494</xdr:rowOff>
    </xdr:from>
    <xdr:to>
      <xdr:col>107</xdr:col>
      <xdr:colOff>50800</xdr:colOff>
      <xdr:row>76</xdr:row>
      <xdr:rowOff>139512</xdr:rowOff>
    </xdr:to>
    <xdr:cxnSp macro="">
      <xdr:nvCxnSpPr>
        <xdr:cNvPr id="857" name="直線コネクタ 856"/>
        <xdr:cNvCxnSpPr/>
      </xdr:nvCxnSpPr>
      <xdr:spPr>
        <a:xfrm flipV="1">
          <a:off x="19545300" y="13140694"/>
          <a:ext cx="889000" cy="2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101747</xdr:rowOff>
    </xdr:from>
    <xdr:to>
      <xdr:col>107</xdr:col>
      <xdr:colOff>101600</xdr:colOff>
      <xdr:row>76</xdr:row>
      <xdr:rowOff>31897</xdr:rowOff>
    </xdr:to>
    <xdr:sp macro="" textlink="">
      <xdr:nvSpPr>
        <xdr:cNvPr id="858" name="フローチャート: 判断 857"/>
        <xdr:cNvSpPr/>
      </xdr:nvSpPr>
      <xdr:spPr>
        <a:xfrm>
          <a:off x="20383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48424</xdr:rowOff>
    </xdr:from>
    <xdr:ext cx="599010" cy="259045"/>
    <xdr:sp macro="" textlink="">
      <xdr:nvSpPr>
        <xdr:cNvPr id="859" name="テキスト ボックス 858"/>
        <xdr:cNvSpPr txBox="1"/>
      </xdr:nvSpPr>
      <xdr:spPr>
        <a:xfrm>
          <a:off x="20134795" y="1273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139512</xdr:rowOff>
    </xdr:from>
    <xdr:to>
      <xdr:col>102</xdr:col>
      <xdr:colOff>114300</xdr:colOff>
      <xdr:row>77</xdr:row>
      <xdr:rowOff>77868</xdr:rowOff>
    </xdr:to>
    <xdr:cxnSp macro="">
      <xdr:nvCxnSpPr>
        <xdr:cNvPr id="860" name="直線コネクタ 859"/>
        <xdr:cNvCxnSpPr/>
      </xdr:nvCxnSpPr>
      <xdr:spPr>
        <a:xfrm flipV="1">
          <a:off x="18656300" y="13169712"/>
          <a:ext cx="889000" cy="10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96155</xdr:rowOff>
    </xdr:from>
    <xdr:to>
      <xdr:col>102</xdr:col>
      <xdr:colOff>165100</xdr:colOff>
      <xdr:row>77</xdr:row>
      <xdr:rowOff>26305</xdr:rowOff>
    </xdr:to>
    <xdr:sp macro="" textlink="">
      <xdr:nvSpPr>
        <xdr:cNvPr id="861" name="フローチャート: 判断 860"/>
        <xdr:cNvSpPr/>
      </xdr:nvSpPr>
      <xdr:spPr>
        <a:xfrm>
          <a:off x="19494500" y="1312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17432</xdr:rowOff>
    </xdr:from>
    <xdr:ext cx="534377" cy="259045"/>
    <xdr:sp macro="" textlink="">
      <xdr:nvSpPr>
        <xdr:cNvPr id="862" name="テキスト ボックス 861"/>
        <xdr:cNvSpPr txBox="1"/>
      </xdr:nvSpPr>
      <xdr:spPr>
        <a:xfrm>
          <a:off x="19278111" y="1321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100924</xdr:rowOff>
    </xdr:from>
    <xdr:to>
      <xdr:col>98</xdr:col>
      <xdr:colOff>38100</xdr:colOff>
      <xdr:row>77</xdr:row>
      <xdr:rowOff>31074</xdr:rowOff>
    </xdr:to>
    <xdr:sp macro="" textlink="">
      <xdr:nvSpPr>
        <xdr:cNvPr id="863" name="フローチャート: 判断 862"/>
        <xdr:cNvSpPr/>
      </xdr:nvSpPr>
      <xdr:spPr>
        <a:xfrm>
          <a:off x="18605500" y="1313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47601</xdr:rowOff>
    </xdr:from>
    <xdr:ext cx="534377" cy="259045"/>
    <xdr:sp macro="" textlink="">
      <xdr:nvSpPr>
        <xdr:cNvPr id="864" name="テキスト ボックス 863"/>
        <xdr:cNvSpPr txBox="1"/>
      </xdr:nvSpPr>
      <xdr:spPr>
        <a:xfrm>
          <a:off x="18389111" y="1290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106886</xdr:rowOff>
    </xdr:from>
    <xdr:to>
      <xdr:col>116</xdr:col>
      <xdr:colOff>114300</xdr:colOff>
      <xdr:row>77</xdr:row>
      <xdr:rowOff>37036</xdr:rowOff>
    </xdr:to>
    <xdr:sp macro="" textlink="">
      <xdr:nvSpPr>
        <xdr:cNvPr id="870" name="楕円 869"/>
        <xdr:cNvSpPr/>
      </xdr:nvSpPr>
      <xdr:spPr>
        <a:xfrm>
          <a:off x="22110700" y="1313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85313</xdr:rowOff>
    </xdr:from>
    <xdr:ext cx="534377" cy="259045"/>
    <xdr:sp macro="" textlink="">
      <xdr:nvSpPr>
        <xdr:cNvPr id="871" name="繰出金該当値テキスト"/>
        <xdr:cNvSpPr txBox="1"/>
      </xdr:nvSpPr>
      <xdr:spPr>
        <a:xfrm>
          <a:off x="22212300" y="1311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35243</xdr:rowOff>
    </xdr:from>
    <xdr:to>
      <xdr:col>112</xdr:col>
      <xdr:colOff>38100</xdr:colOff>
      <xdr:row>76</xdr:row>
      <xdr:rowOff>136843</xdr:rowOff>
    </xdr:to>
    <xdr:sp macro="" textlink="">
      <xdr:nvSpPr>
        <xdr:cNvPr id="872" name="楕円 871"/>
        <xdr:cNvSpPr/>
      </xdr:nvSpPr>
      <xdr:spPr>
        <a:xfrm>
          <a:off x="21272500" y="1306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127970</xdr:rowOff>
    </xdr:from>
    <xdr:ext cx="534377" cy="259045"/>
    <xdr:sp macro="" textlink="">
      <xdr:nvSpPr>
        <xdr:cNvPr id="873" name="テキスト ボックス 872"/>
        <xdr:cNvSpPr txBox="1"/>
      </xdr:nvSpPr>
      <xdr:spPr>
        <a:xfrm>
          <a:off x="21056111" y="1315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59694</xdr:rowOff>
    </xdr:from>
    <xdr:to>
      <xdr:col>107</xdr:col>
      <xdr:colOff>101600</xdr:colOff>
      <xdr:row>76</xdr:row>
      <xdr:rowOff>161294</xdr:rowOff>
    </xdr:to>
    <xdr:sp macro="" textlink="">
      <xdr:nvSpPr>
        <xdr:cNvPr id="874" name="楕円 873"/>
        <xdr:cNvSpPr/>
      </xdr:nvSpPr>
      <xdr:spPr>
        <a:xfrm>
          <a:off x="20383500" y="1308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152421</xdr:rowOff>
    </xdr:from>
    <xdr:ext cx="534377" cy="259045"/>
    <xdr:sp macro="" textlink="">
      <xdr:nvSpPr>
        <xdr:cNvPr id="875" name="テキスト ボックス 874"/>
        <xdr:cNvSpPr txBox="1"/>
      </xdr:nvSpPr>
      <xdr:spPr>
        <a:xfrm>
          <a:off x="20167111" y="1318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88712</xdr:rowOff>
    </xdr:from>
    <xdr:to>
      <xdr:col>102</xdr:col>
      <xdr:colOff>165100</xdr:colOff>
      <xdr:row>77</xdr:row>
      <xdr:rowOff>18862</xdr:rowOff>
    </xdr:to>
    <xdr:sp macro="" textlink="">
      <xdr:nvSpPr>
        <xdr:cNvPr id="876" name="楕円 875"/>
        <xdr:cNvSpPr/>
      </xdr:nvSpPr>
      <xdr:spPr>
        <a:xfrm>
          <a:off x="19494500" y="1311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35389</xdr:rowOff>
    </xdr:from>
    <xdr:ext cx="534377" cy="259045"/>
    <xdr:sp macro="" textlink="">
      <xdr:nvSpPr>
        <xdr:cNvPr id="877" name="テキスト ボックス 876"/>
        <xdr:cNvSpPr txBox="1"/>
      </xdr:nvSpPr>
      <xdr:spPr>
        <a:xfrm>
          <a:off x="19278111" y="1289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27068</xdr:rowOff>
    </xdr:from>
    <xdr:to>
      <xdr:col>98</xdr:col>
      <xdr:colOff>38100</xdr:colOff>
      <xdr:row>77</xdr:row>
      <xdr:rowOff>128668</xdr:rowOff>
    </xdr:to>
    <xdr:sp macro="" textlink="">
      <xdr:nvSpPr>
        <xdr:cNvPr id="878" name="楕円 877"/>
        <xdr:cNvSpPr/>
      </xdr:nvSpPr>
      <xdr:spPr>
        <a:xfrm>
          <a:off x="18605500" y="132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119795</xdr:rowOff>
    </xdr:from>
    <xdr:ext cx="534377" cy="259045"/>
    <xdr:sp macro="" textlink="">
      <xdr:nvSpPr>
        <xdr:cNvPr id="879" name="テキスト ボックス 878"/>
        <xdr:cNvSpPr txBox="1"/>
      </xdr:nvSpPr>
      <xdr:spPr>
        <a:xfrm>
          <a:off x="18389111" y="1332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住民一人当たりコストの主な構成要因は</a:t>
          </a:r>
          <a:r>
            <a:rPr kumimoji="1" lang="ja-JP" altLang="en-US" sz="1100" b="0" i="0" baseline="0">
              <a:solidFill>
                <a:schemeClr val="dk1"/>
              </a:solidFill>
              <a:effectLst/>
              <a:latin typeface="+mn-lt"/>
              <a:ea typeface="+mn-ea"/>
              <a:cs typeface="+mn-cs"/>
            </a:rPr>
            <a:t>人件費、物件費並びに</a:t>
          </a:r>
          <a:r>
            <a:rPr kumimoji="1" lang="ja-JP" altLang="ja-JP" sz="1100" b="0" i="0" baseline="0">
              <a:solidFill>
                <a:schemeClr val="dk1"/>
              </a:solidFill>
              <a:effectLst/>
              <a:latin typeface="+mn-lt"/>
              <a:ea typeface="+mn-ea"/>
              <a:cs typeface="+mn-cs"/>
            </a:rPr>
            <a:t>普通建設事業費である。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人件費については、</a:t>
          </a:r>
          <a:r>
            <a:rPr kumimoji="1" lang="ja-JP" altLang="ja-JP" sz="1100">
              <a:solidFill>
                <a:schemeClr val="dk1"/>
              </a:solidFill>
              <a:effectLst/>
              <a:latin typeface="+mn-lt"/>
              <a:ea typeface="+mn-ea"/>
              <a:cs typeface="+mn-cs"/>
            </a:rPr>
            <a:t>対前年比</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％と増加しているが、これはコロナ禍によるワクチンの集団接種業務</a:t>
          </a:r>
          <a:r>
            <a:rPr kumimoji="1" lang="ja-JP" altLang="en-US" sz="1100">
              <a:solidFill>
                <a:schemeClr val="dk1"/>
              </a:solidFill>
              <a:effectLst/>
              <a:latin typeface="+mn-lt"/>
              <a:ea typeface="+mn-ea"/>
              <a:cs typeface="+mn-cs"/>
            </a:rPr>
            <a:t>や参議院議員選挙、福島県知事選挙</a:t>
          </a:r>
          <a:r>
            <a:rPr kumimoji="1" lang="ja-JP" altLang="ja-JP" sz="1100">
              <a:solidFill>
                <a:schemeClr val="dk1"/>
              </a:solidFill>
              <a:effectLst/>
              <a:latin typeface="+mn-lt"/>
              <a:ea typeface="+mn-ea"/>
              <a:cs typeface="+mn-cs"/>
            </a:rPr>
            <a:t>対応ためと考えられる。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物件費については、システム関係の経費が増加傾向にある。今後は委託内容を整理し適正化を図る。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普通建設事業費については、</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年度において大型建設事業の実施がなく、対前年比▲</a:t>
          </a:r>
          <a:r>
            <a:rPr kumimoji="1" lang="en-US" altLang="ja-JP" sz="1100" b="0" i="0" baseline="0">
              <a:solidFill>
                <a:schemeClr val="dk1"/>
              </a:solidFill>
              <a:effectLst/>
              <a:latin typeface="+mn-lt"/>
              <a:ea typeface="+mn-ea"/>
              <a:cs typeface="+mn-cs"/>
            </a:rPr>
            <a:t>37.6</a:t>
          </a:r>
          <a:r>
            <a:rPr kumimoji="1" lang="ja-JP" altLang="en-US" sz="1100" b="0" i="0" baseline="0">
              <a:solidFill>
                <a:schemeClr val="dk1"/>
              </a:solidFill>
              <a:effectLst/>
              <a:latin typeface="+mn-lt"/>
              <a:ea typeface="+mn-ea"/>
              <a:cs typeface="+mn-cs"/>
            </a:rPr>
            <a:t>％と減少したが、今後大型建設事業が計画されているため、</a:t>
          </a:r>
          <a:r>
            <a:rPr kumimoji="1" lang="ja-JP" altLang="ja-JP" sz="1100" b="0" i="0" baseline="0">
              <a:solidFill>
                <a:schemeClr val="dk1"/>
              </a:solidFill>
              <a:effectLst/>
              <a:latin typeface="+mn-lt"/>
              <a:ea typeface="+mn-ea"/>
              <a:cs typeface="+mn-cs"/>
            </a:rPr>
            <a:t>一人当たりのコストの</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が予想される。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公債費については、現時点での地方債償還額のピークは令和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年度であるが、今後、大型事業実施に伴う地方債借入の計画があり、令和</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年度ごろに次のピークを迎える見込みであ</a:t>
          </a:r>
          <a:r>
            <a:rPr kumimoji="1" lang="ja-JP" altLang="en-US" sz="1100" b="0" i="0" baseline="0">
              <a:solidFill>
                <a:schemeClr val="dk1"/>
              </a:solidFill>
              <a:effectLst/>
              <a:latin typeface="+mn-lt"/>
              <a:ea typeface="+mn-ea"/>
              <a:cs typeface="+mn-cs"/>
            </a:rPr>
            <a:t>るため</a:t>
          </a:r>
          <a:r>
            <a:rPr kumimoji="1" lang="ja-JP" altLang="ja-JP" sz="1100" b="0" i="0" baseline="0">
              <a:solidFill>
                <a:schemeClr val="dk1"/>
              </a:solidFill>
              <a:effectLst/>
              <a:latin typeface="+mn-lt"/>
              <a:ea typeface="+mn-ea"/>
              <a:cs typeface="+mn-cs"/>
            </a:rPr>
            <a:t>、事業の整理</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により、上昇を抑制できるよう努める。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4,774
4,706
163.29
5,062,892
4,927,842
125,981
3,033,088
5,671,261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164589</xdr:rowOff>
    </xdr:from>
    <xdr:to>
      <xdr:col>24</xdr:col>
      <xdr:colOff>62865</xdr:colOff>
      <xdr:row>38</xdr:row>
      <xdr:rowOff>118069</xdr:rowOff>
    </xdr:to>
    <xdr:cxnSp macro="">
      <xdr:nvCxnSpPr>
        <xdr:cNvPr id="59" name="直線コネクタ 58"/>
        <xdr:cNvCxnSpPr/>
      </xdr:nvCxnSpPr>
      <xdr:spPr>
        <a:xfrm flipV="1">
          <a:off x="4633595" y="5308089"/>
          <a:ext cx="1270" cy="132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121896</xdr:rowOff>
    </xdr:from>
    <xdr:ext cx="469744" cy="259045"/>
    <xdr:sp macro="" textlink="">
      <xdr:nvSpPr>
        <xdr:cNvPr id="60" name="議会費最小値テキスト"/>
        <xdr:cNvSpPr txBox="1"/>
      </xdr:nvSpPr>
      <xdr:spPr>
        <a:xfrm>
          <a:off x="4686300" y="663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118069</xdr:rowOff>
    </xdr:from>
    <xdr:to>
      <xdr:col>24</xdr:col>
      <xdr:colOff>152400</xdr:colOff>
      <xdr:row>38</xdr:row>
      <xdr:rowOff>118069</xdr:rowOff>
    </xdr:to>
    <xdr:cxnSp macro="">
      <xdr:nvCxnSpPr>
        <xdr:cNvPr id="61" name="直線コネクタ 60"/>
        <xdr:cNvCxnSpPr/>
      </xdr:nvCxnSpPr>
      <xdr:spPr>
        <a:xfrm>
          <a:off x="4546600" y="663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111266</xdr:rowOff>
    </xdr:from>
    <xdr:ext cx="534377" cy="259045"/>
    <xdr:sp macro="" textlink="">
      <xdr:nvSpPr>
        <xdr:cNvPr id="62" name="議会費最大値テキスト"/>
        <xdr:cNvSpPr txBox="1"/>
      </xdr:nvSpPr>
      <xdr:spPr>
        <a:xfrm>
          <a:off x="4686300" y="50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164589</xdr:rowOff>
    </xdr:from>
    <xdr:to>
      <xdr:col>24</xdr:col>
      <xdr:colOff>152400</xdr:colOff>
      <xdr:row>30</xdr:row>
      <xdr:rowOff>164589</xdr:rowOff>
    </xdr:to>
    <xdr:cxnSp macro="">
      <xdr:nvCxnSpPr>
        <xdr:cNvPr id="63" name="直線コネクタ 62"/>
        <xdr:cNvCxnSpPr/>
      </xdr:nvCxnSpPr>
      <xdr:spPr>
        <a:xfrm>
          <a:off x="4546600" y="530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42002</xdr:rowOff>
    </xdr:from>
    <xdr:to>
      <xdr:col>24</xdr:col>
      <xdr:colOff>63500</xdr:colOff>
      <xdr:row>37</xdr:row>
      <xdr:rowOff>57776</xdr:rowOff>
    </xdr:to>
    <xdr:cxnSp macro="">
      <xdr:nvCxnSpPr>
        <xdr:cNvPr id="64" name="直線コネクタ 63"/>
        <xdr:cNvCxnSpPr/>
      </xdr:nvCxnSpPr>
      <xdr:spPr>
        <a:xfrm flipV="1">
          <a:off x="3797300" y="6385652"/>
          <a:ext cx="8382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5849</xdr:rowOff>
    </xdr:from>
    <xdr:ext cx="534377" cy="259045"/>
    <xdr:sp macro="" textlink="">
      <xdr:nvSpPr>
        <xdr:cNvPr id="65" name="議会費平均値テキスト"/>
        <xdr:cNvSpPr txBox="1"/>
      </xdr:nvSpPr>
      <xdr:spPr>
        <a:xfrm>
          <a:off x="4686300" y="6178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154422</xdr:rowOff>
    </xdr:from>
    <xdr:to>
      <xdr:col>24</xdr:col>
      <xdr:colOff>114300</xdr:colOff>
      <xdr:row>37</xdr:row>
      <xdr:rowOff>84572</xdr:rowOff>
    </xdr:to>
    <xdr:sp macro="" textlink="">
      <xdr:nvSpPr>
        <xdr:cNvPr id="66" name="フローチャート: 判断 65"/>
        <xdr:cNvSpPr/>
      </xdr:nvSpPr>
      <xdr:spPr>
        <a:xfrm>
          <a:off x="45847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57776</xdr:rowOff>
    </xdr:from>
    <xdr:to>
      <xdr:col>19</xdr:col>
      <xdr:colOff>177800</xdr:colOff>
      <xdr:row>37</xdr:row>
      <xdr:rowOff>79178</xdr:rowOff>
    </xdr:to>
    <xdr:cxnSp macro="">
      <xdr:nvCxnSpPr>
        <xdr:cNvPr id="67" name="直線コネクタ 66"/>
        <xdr:cNvCxnSpPr/>
      </xdr:nvCxnSpPr>
      <xdr:spPr>
        <a:xfrm flipV="1">
          <a:off x="2908300" y="6401426"/>
          <a:ext cx="889000" cy="2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3661</xdr:rowOff>
    </xdr:from>
    <xdr:to>
      <xdr:col>20</xdr:col>
      <xdr:colOff>38100</xdr:colOff>
      <xdr:row>37</xdr:row>
      <xdr:rowOff>105261</xdr:rowOff>
    </xdr:to>
    <xdr:sp macro="" textlink="">
      <xdr:nvSpPr>
        <xdr:cNvPr id="68" name="フローチャート: 判断 67"/>
        <xdr:cNvSpPr/>
      </xdr:nvSpPr>
      <xdr:spPr>
        <a:xfrm>
          <a:off x="3746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121788</xdr:rowOff>
    </xdr:from>
    <xdr:ext cx="534377" cy="259045"/>
    <xdr:sp macro="" textlink="">
      <xdr:nvSpPr>
        <xdr:cNvPr id="69" name="テキスト ボックス 68"/>
        <xdr:cNvSpPr txBox="1"/>
      </xdr:nvSpPr>
      <xdr:spPr>
        <a:xfrm>
          <a:off x="3530111" y="612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69234</xdr:rowOff>
    </xdr:from>
    <xdr:to>
      <xdr:col>15</xdr:col>
      <xdr:colOff>50800</xdr:colOff>
      <xdr:row>37</xdr:row>
      <xdr:rowOff>79178</xdr:rowOff>
    </xdr:to>
    <xdr:cxnSp macro="">
      <xdr:nvCxnSpPr>
        <xdr:cNvPr id="70" name="直線コネクタ 69"/>
        <xdr:cNvCxnSpPr/>
      </xdr:nvCxnSpPr>
      <xdr:spPr>
        <a:xfrm>
          <a:off x="2019300" y="6412884"/>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134363</xdr:rowOff>
    </xdr:from>
    <xdr:to>
      <xdr:col>15</xdr:col>
      <xdr:colOff>101600</xdr:colOff>
      <xdr:row>37</xdr:row>
      <xdr:rowOff>64513</xdr:rowOff>
    </xdr:to>
    <xdr:sp macro="" textlink="">
      <xdr:nvSpPr>
        <xdr:cNvPr id="71" name="フローチャート: 判断 70"/>
        <xdr:cNvSpPr/>
      </xdr:nvSpPr>
      <xdr:spPr>
        <a:xfrm>
          <a:off x="2857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81040</xdr:rowOff>
    </xdr:from>
    <xdr:ext cx="534377" cy="259045"/>
    <xdr:sp macro="" textlink="">
      <xdr:nvSpPr>
        <xdr:cNvPr id="72" name="テキスト ボックス 71"/>
        <xdr:cNvSpPr txBox="1"/>
      </xdr:nvSpPr>
      <xdr:spPr>
        <a:xfrm>
          <a:off x="2641111" y="608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69234</xdr:rowOff>
    </xdr:from>
    <xdr:to>
      <xdr:col>10</xdr:col>
      <xdr:colOff>114300</xdr:colOff>
      <xdr:row>37</xdr:row>
      <xdr:rowOff>85779</xdr:rowOff>
    </xdr:to>
    <xdr:cxnSp macro="">
      <xdr:nvCxnSpPr>
        <xdr:cNvPr id="73" name="直線コネクタ 72"/>
        <xdr:cNvCxnSpPr/>
      </xdr:nvCxnSpPr>
      <xdr:spPr>
        <a:xfrm flipV="1">
          <a:off x="1130300" y="6412884"/>
          <a:ext cx="889000" cy="1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157680</xdr:rowOff>
    </xdr:from>
    <xdr:to>
      <xdr:col>10</xdr:col>
      <xdr:colOff>165100</xdr:colOff>
      <xdr:row>38</xdr:row>
      <xdr:rowOff>87830</xdr:rowOff>
    </xdr:to>
    <xdr:sp macro="" textlink="">
      <xdr:nvSpPr>
        <xdr:cNvPr id="74" name="フローチャート: 判断 73"/>
        <xdr:cNvSpPr/>
      </xdr:nvSpPr>
      <xdr:spPr>
        <a:xfrm>
          <a:off x="1968500" y="65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78957</xdr:rowOff>
    </xdr:from>
    <xdr:ext cx="469744" cy="259045"/>
    <xdr:sp macro="" textlink="">
      <xdr:nvSpPr>
        <xdr:cNvPr id="75" name="テキスト ボックス 74"/>
        <xdr:cNvSpPr txBox="1"/>
      </xdr:nvSpPr>
      <xdr:spPr>
        <a:xfrm>
          <a:off x="1784428" y="659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166395</xdr:rowOff>
    </xdr:from>
    <xdr:to>
      <xdr:col>6</xdr:col>
      <xdr:colOff>38100</xdr:colOff>
      <xdr:row>38</xdr:row>
      <xdr:rowOff>96545</xdr:rowOff>
    </xdr:to>
    <xdr:sp macro="" textlink="">
      <xdr:nvSpPr>
        <xdr:cNvPr id="76" name="フローチャート: 判断 75"/>
        <xdr:cNvSpPr/>
      </xdr:nvSpPr>
      <xdr:spPr>
        <a:xfrm>
          <a:off x="1079500" y="651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87672</xdr:rowOff>
    </xdr:from>
    <xdr:ext cx="469744" cy="259045"/>
    <xdr:sp macro="" textlink="">
      <xdr:nvSpPr>
        <xdr:cNvPr id="77" name="テキスト ボックス 76"/>
        <xdr:cNvSpPr txBox="1"/>
      </xdr:nvSpPr>
      <xdr:spPr>
        <a:xfrm>
          <a:off x="895428" y="66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162652</xdr:rowOff>
    </xdr:from>
    <xdr:to>
      <xdr:col>24</xdr:col>
      <xdr:colOff>114300</xdr:colOff>
      <xdr:row>37</xdr:row>
      <xdr:rowOff>92802</xdr:rowOff>
    </xdr:to>
    <xdr:sp macro="" textlink="">
      <xdr:nvSpPr>
        <xdr:cNvPr id="83" name="楕円 82"/>
        <xdr:cNvSpPr/>
      </xdr:nvSpPr>
      <xdr:spPr>
        <a:xfrm>
          <a:off x="4584700" y="633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141079</xdr:rowOff>
    </xdr:from>
    <xdr:ext cx="534377" cy="259045"/>
    <xdr:sp macro="" textlink="">
      <xdr:nvSpPr>
        <xdr:cNvPr id="84" name="議会費該当値テキスト"/>
        <xdr:cNvSpPr txBox="1"/>
      </xdr:nvSpPr>
      <xdr:spPr>
        <a:xfrm>
          <a:off x="4686300" y="631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6976</xdr:rowOff>
    </xdr:from>
    <xdr:to>
      <xdr:col>20</xdr:col>
      <xdr:colOff>38100</xdr:colOff>
      <xdr:row>37</xdr:row>
      <xdr:rowOff>108576</xdr:rowOff>
    </xdr:to>
    <xdr:sp macro="" textlink="">
      <xdr:nvSpPr>
        <xdr:cNvPr id="85" name="楕円 84"/>
        <xdr:cNvSpPr/>
      </xdr:nvSpPr>
      <xdr:spPr>
        <a:xfrm>
          <a:off x="3746500" y="635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99703</xdr:rowOff>
    </xdr:from>
    <xdr:ext cx="534377" cy="259045"/>
    <xdr:sp macro="" textlink="">
      <xdr:nvSpPr>
        <xdr:cNvPr id="86" name="テキスト ボックス 85"/>
        <xdr:cNvSpPr txBox="1"/>
      </xdr:nvSpPr>
      <xdr:spPr>
        <a:xfrm>
          <a:off x="3530111" y="644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28378</xdr:rowOff>
    </xdr:from>
    <xdr:to>
      <xdr:col>15</xdr:col>
      <xdr:colOff>101600</xdr:colOff>
      <xdr:row>37</xdr:row>
      <xdr:rowOff>129978</xdr:rowOff>
    </xdr:to>
    <xdr:sp macro="" textlink="">
      <xdr:nvSpPr>
        <xdr:cNvPr id="87" name="楕円 86"/>
        <xdr:cNvSpPr/>
      </xdr:nvSpPr>
      <xdr:spPr>
        <a:xfrm>
          <a:off x="2857500" y="637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121105</xdr:rowOff>
    </xdr:from>
    <xdr:ext cx="534377" cy="259045"/>
    <xdr:sp macro="" textlink="">
      <xdr:nvSpPr>
        <xdr:cNvPr id="88" name="テキスト ボックス 87"/>
        <xdr:cNvSpPr txBox="1"/>
      </xdr:nvSpPr>
      <xdr:spPr>
        <a:xfrm>
          <a:off x="2641111" y="646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18434</xdr:rowOff>
    </xdr:from>
    <xdr:to>
      <xdr:col>10</xdr:col>
      <xdr:colOff>165100</xdr:colOff>
      <xdr:row>37</xdr:row>
      <xdr:rowOff>120034</xdr:rowOff>
    </xdr:to>
    <xdr:sp macro="" textlink="">
      <xdr:nvSpPr>
        <xdr:cNvPr id="89" name="楕円 88"/>
        <xdr:cNvSpPr/>
      </xdr:nvSpPr>
      <xdr:spPr>
        <a:xfrm>
          <a:off x="1968500" y="636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136561</xdr:rowOff>
    </xdr:from>
    <xdr:ext cx="534377" cy="259045"/>
    <xdr:sp macro="" textlink="">
      <xdr:nvSpPr>
        <xdr:cNvPr id="90" name="テキスト ボックス 89"/>
        <xdr:cNvSpPr txBox="1"/>
      </xdr:nvSpPr>
      <xdr:spPr>
        <a:xfrm>
          <a:off x="1752111" y="61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34979</xdr:rowOff>
    </xdr:from>
    <xdr:to>
      <xdr:col>6</xdr:col>
      <xdr:colOff>38100</xdr:colOff>
      <xdr:row>37</xdr:row>
      <xdr:rowOff>136579</xdr:rowOff>
    </xdr:to>
    <xdr:sp macro="" textlink="">
      <xdr:nvSpPr>
        <xdr:cNvPr id="91" name="楕円 90"/>
        <xdr:cNvSpPr/>
      </xdr:nvSpPr>
      <xdr:spPr>
        <a:xfrm>
          <a:off x="1079500" y="637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153106</xdr:rowOff>
    </xdr:from>
    <xdr:ext cx="534377" cy="259045"/>
    <xdr:sp macro="" textlink="">
      <xdr:nvSpPr>
        <xdr:cNvPr id="92" name="テキスト ボックス 91"/>
        <xdr:cNvSpPr txBox="1"/>
      </xdr:nvSpPr>
      <xdr:spPr>
        <a:xfrm>
          <a:off x="863111" y="615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115432</xdr:rowOff>
    </xdr:from>
    <xdr:to>
      <xdr:col>24</xdr:col>
      <xdr:colOff>62865</xdr:colOff>
      <xdr:row>58</xdr:row>
      <xdr:rowOff>107022</xdr:rowOff>
    </xdr:to>
    <xdr:cxnSp macro="">
      <xdr:nvCxnSpPr>
        <xdr:cNvPr id="118" name="直線コネクタ 117"/>
        <xdr:cNvCxnSpPr/>
      </xdr:nvCxnSpPr>
      <xdr:spPr>
        <a:xfrm flipV="1">
          <a:off x="4633595" y="8687932"/>
          <a:ext cx="1270" cy="1363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110849</xdr:rowOff>
    </xdr:from>
    <xdr:ext cx="599010" cy="259045"/>
    <xdr:sp macro="" textlink="">
      <xdr:nvSpPr>
        <xdr:cNvPr id="119" name="総務費最小値テキスト"/>
        <xdr:cNvSpPr txBox="1"/>
      </xdr:nvSpPr>
      <xdr:spPr>
        <a:xfrm>
          <a:off x="4686300" y="1005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107022</xdr:rowOff>
    </xdr:from>
    <xdr:to>
      <xdr:col>24</xdr:col>
      <xdr:colOff>152400</xdr:colOff>
      <xdr:row>58</xdr:row>
      <xdr:rowOff>107022</xdr:rowOff>
    </xdr:to>
    <xdr:cxnSp macro="">
      <xdr:nvCxnSpPr>
        <xdr:cNvPr id="120" name="直線コネクタ 119"/>
        <xdr:cNvCxnSpPr/>
      </xdr:nvCxnSpPr>
      <xdr:spPr>
        <a:xfrm>
          <a:off x="4546600" y="1005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62109</xdr:rowOff>
    </xdr:from>
    <xdr:ext cx="690189" cy="259045"/>
    <xdr:sp macro="" textlink="">
      <xdr:nvSpPr>
        <xdr:cNvPr id="121" name="総務費最大値テキスト"/>
        <xdr:cNvSpPr txBox="1"/>
      </xdr:nvSpPr>
      <xdr:spPr>
        <a:xfrm>
          <a:off x="4686300" y="8463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1,402,293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115432</xdr:rowOff>
    </xdr:from>
    <xdr:to>
      <xdr:col>24</xdr:col>
      <xdr:colOff>152400</xdr:colOff>
      <xdr:row>50</xdr:row>
      <xdr:rowOff>115432</xdr:rowOff>
    </xdr:to>
    <xdr:cxnSp macro="">
      <xdr:nvCxnSpPr>
        <xdr:cNvPr id="122" name="直線コネクタ 121"/>
        <xdr:cNvCxnSpPr/>
      </xdr:nvCxnSpPr>
      <xdr:spPr>
        <a:xfrm>
          <a:off x="4546600" y="868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163910</xdr:rowOff>
    </xdr:from>
    <xdr:to>
      <xdr:col>24</xdr:col>
      <xdr:colOff>63500</xdr:colOff>
      <xdr:row>58</xdr:row>
      <xdr:rowOff>27829</xdr:rowOff>
    </xdr:to>
    <xdr:cxnSp macro="">
      <xdr:nvCxnSpPr>
        <xdr:cNvPr id="123" name="直線コネクタ 122"/>
        <xdr:cNvCxnSpPr/>
      </xdr:nvCxnSpPr>
      <xdr:spPr>
        <a:xfrm flipV="1">
          <a:off x="3797300" y="9936560"/>
          <a:ext cx="838200" cy="3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150144</xdr:rowOff>
    </xdr:from>
    <xdr:ext cx="599010" cy="259045"/>
    <xdr:sp macro="" textlink="">
      <xdr:nvSpPr>
        <xdr:cNvPr id="124" name="総務費平均値テキスト"/>
        <xdr:cNvSpPr txBox="1"/>
      </xdr:nvSpPr>
      <xdr:spPr>
        <a:xfrm>
          <a:off x="4686300" y="9579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127267</xdr:rowOff>
    </xdr:from>
    <xdr:to>
      <xdr:col>24</xdr:col>
      <xdr:colOff>114300</xdr:colOff>
      <xdr:row>57</xdr:row>
      <xdr:rowOff>57417</xdr:rowOff>
    </xdr:to>
    <xdr:sp macro="" textlink="">
      <xdr:nvSpPr>
        <xdr:cNvPr id="125" name="フローチャート: 判断 124"/>
        <xdr:cNvSpPr/>
      </xdr:nvSpPr>
      <xdr:spPr>
        <a:xfrm>
          <a:off x="4584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25860</xdr:rowOff>
    </xdr:from>
    <xdr:to>
      <xdr:col>19</xdr:col>
      <xdr:colOff>177800</xdr:colOff>
      <xdr:row>58</xdr:row>
      <xdr:rowOff>27829</xdr:rowOff>
    </xdr:to>
    <xdr:cxnSp macro="">
      <xdr:nvCxnSpPr>
        <xdr:cNvPr id="126" name="直線コネクタ 125"/>
        <xdr:cNvCxnSpPr/>
      </xdr:nvCxnSpPr>
      <xdr:spPr>
        <a:xfrm>
          <a:off x="2908300" y="9969960"/>
          <a:ext cx="889000" cy="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104867</xdr:rowOff>
    </xdr:from>
    <xdr:to>
      <xdr:col>20</xdr:col>
      <xdr:colOff>38100</xdr:colOff>
      <xdr:row>57</xdr:row>
      <xdr:rowOff>35017</xdr:rowOff>
    </xdr:to>
    <xdr:sp macro="" textlink="">
      <xdr:nvSpPr>
        <xdr:cNvPr id="127" name="フローチャート: 判断 126"/>
        <xdr:cNvSpPr/>
      </xdr:nvSpPr>
      <xdr:spPr>
        <a:xfrm>
          <a:off x="3746500" y="97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51544</xdr:rowOff>
    </xdr:from>
    <xdr:ext cx="599010" cy="259045"/>
    <xdr:sp macro="" textlink="">
      <xdr:nvSpPr>
        <xdr:cNvPr id="128" name="テキスト ボックス 127"/>
        <xdr:cNvSpPr txBox="1"/>
      </xdr:nvSpPr>
      <xdr:spPr>
        <a:xfrm>
          <a:off x="3497795" y="948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25860</xdr:rowOff>
    </xdr:from>
    <xdr:to>
      <xdr:col>15</xdr:col>
      <xdr:colOff>50800</xdr:colOff>
      <xdr:row>58</xdr:row>
      <xdr:rowOff>142654</xdr:rowOff>
    </xdr:to>
    <xdr:cxnSp macro="">
      <xdr:nvCxnSpPr>
        <xdr:cNvPr id="129" name="直線コネクタ 128"/>
        <xdr:cNvCxnSpPr/>
      </xdr:nvCxnSpPr>
      <xdr:spPr>
        <a:xfrm flipV="1">
          <a:off x="2019300" y="9969960"/>
          <a:ext cx="889000" cy="11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101462</xdr:rowOff>
    </xdr:from>
    <xdr:to>
      <xdr:col>15</xdr:col>
      <xdr:colOff>101600</xdr:colOff>
      <xdr:row>57</xdr:row>
      <xdr:rowOff>31612</xdr:rowOff>
    </xdr:to>
    <xdr:sp macro="" textlink="">
      <xdr:nvSpPr>
        <xdr:cNvPr id="130" name="フローチャート: 判断 129"/>
        <xdr:cNvSpPr/>
      </xdr:nvSpPr>
      <xdr:spPr>
        <a:xfrm>
          <a:off x="2857500" y="970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48139</xdr:rowOff>
    </xdr:from>
    <xdr:ext cx="599010" cy="259045"/>
    <xdr:sp macro="" textlink="">
      <xdr:nvSpPr>
        <xdr:cNvPr id="131" name="テキスト ボックス 130"/>
        <xdr:cNvSpPr txBox="1"/>
      </xdr:nvSpPr>
      <xdr:spPr>
        <a:xfrm>
          <a:off x="2608795" y="947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127663</xdr:rowOff>
    </xdr:from>
    <xdr:to>
      <xdr:col>10</xdr:col>
      <xdr:colOff>114300</xdr:colOff>
      <xdr:row>58</xdr:row>
      <xdr:rowOff>142654</xdr:rowOff>
    </xdr:to>
    <xdr:cxnSp macro="">
      <xdr:nvCxnSpPr>
        <xdr:cNvPr id="132" name="直線コネクタ 131"/>
        <xdr:cNvCxnSpPr/>
      </xdr:nvCxnSpPr>
      <xdr:spPr>
        <a:xfrm>
          <a:off x="1130300" y="10071763"/>
          <a:ext cx="889000" cy="1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79711</xdr:rowOff>
    </xdr:from>
    <xdr:to>
      <xdr:col>10</xdr:col>
      <xdr:colOff>165100</xdr:colOff>
      <xdr:row>59</xdr:row>
      <xdr:rowOff>9861</xdr:rowOff>
    </xdr:to>
    <xdr:sp macro="" textlink="">
      <xdr:nvSpPr>
        <xdr:cNvPr id="133" name="フローチャート: 判断 132"/>
        <xdr:cNvSpPr/>
      </xdr:nvSpPr>
      <xdr:spPr>
        <a:xfrm>
          <a:off x="1968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26388</xdr:rowOff>
    </xdr:from>
    <xdr:ext cx="599010" cy="259045"/>
    <xdr:sp macro="" textlink="">
      <xdr:nvSpPr>
        <xdr:cNvPr id="134" name="テキスト ボックス 133"/>
        <xdr:cNvSpPr txBox="1"/>
      </xdr:nvSpPr>
      <xdr:spPr>
        <a:xfrm>
          <a:off x="1719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79711</xdr:rowOff>
    </xdr:from>
    <xdr:to>
      <xdr:col>6</xdr:col>
      <xdr:colOff>38100</xdr:colOff>
      <xdr:row>59</xdr:row>
      <xdr:rowOff>9861</xdr:rowOff>
    </xdr:to>
    <xdr:sp macro="" textlink="">
      <xdr:nvSpPr>
        <xdr:cNvPr id="135" name="フローチャート: 判断 134"/>
        <xdr:cNvSpPr/>
      </xdr:nvSpPr>
      <xdr:spPr>
        <a:xfrm>
          <a:off x="1079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988</xdr:rowOff>
    </xdr:from>
    <xdr:ext cx="599010" cy="259045"/>
    <xdr:sp macro="" textlink="">
      <xdr:nvSpPr>
        <xdr:cNvPr id="136" name="テキスト ボックス 135"/>
        <xdr:cNvSpPr txBox="1"/>
      </xdr:nvSpPr>
      <xdr:spPr>
        <a:xfrm>
          <a:off x="830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113110</xdr:rowOff>
    </xdr:from>
    <xdr:to>
      <xdr:col>24</xdr:col>
      <xdr:colOff>114300</xdr:colOff>
      <xdr:row>58</xdr:row>
      <xdr:rowOff>43260</xdr:rowOff>
    </xdr:to>
    <xdr:sp macro="" textlink="">
      <xdr:nvSpPr>
        <xdr:cNvPr id="142" name="楕円 141"/>
        <xdr:cNvSpPr/>
      </xdr:nvSpPr>
      <xdr:spPr>
        <a:xfrm>
          <a:off x="4584700" y="988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28037</xdr:rowOff>
    </xdr:from>
    <xdr:ext cx="599010" cy="259045"/>
    <xdr:sp macro="" textlink="">
      <xdr:nvSpPr>
        <xdr:cNvPr id="143" name="総務費該当値テキスト"/>
        <xdr:cNvSpPr txBox="1"/>
      </xdr:nvSpPr>
      <xdr:spPr>
        <a:xfrm>
          <a:off x="4686300" y="980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148479</xdr:rowOff>
    </xdr:from>
    <xdr:to>
      <xdr:col>20</xdr:col>
      <xdr:colOff>38100</xdr:colOff>
      <xdr:row>58</xdr:row>
      <xdr:rowOff>78629</xdr:rowOff>
    </xdr:to>
    <xdr:sp macro="" textlink="">
      <xdr:nvSpPr>
        <xdr:cNvPr id="144" name="楕円 143"/>
        <xdr:cNvSpPr/>
      </xdr:nvSpPr>
      <xdr:spPr>
        <a:xfrm>
          <a:off x="3746500" y="992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69756</xdr:rowOff>
    </xdr:from>
    <xdr:ext cx="599010" cy="259045"/>
    <xdr:sp macro="" textlink="">
      <xdr:nvSpPr>
        <xdr:cNvPr id="145" name="テキスト ボックス 144"/>
        <xdr:cNvSpPr txBox="1"/>
      </xdr:nvSpPr>
      <xdr:spPr>
        <a:xfrm>
          <a:off x="3497795" y="10013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146510</xdr:rowOff>
    </xdr:from>
    <xdr:to>
      <xdr:col>15</xdr:col>
      <xdr:colOff>101600</xdr:colOff>
      <xdr:row>58</xdr:row>
      <xdr:rowOff>76660</xdr:rowOff>
    </xdr:to>
    <xdr:sp macro="" textlink="">
      <xdr:nvSpPr>
        <xdr:cNvPr id="146" name="楕円 145"/>
        <xdr:cNvSpPr/>
      </xdr:nvSpPr>
      <xdr:spPr>
        <a:xfrm>
          <a:off x="2857500" y="991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67787</xdr:rowOff>
    </xdr:from>
    <xdr:ext cx="599010" cy="259045"/>
    <xdr:sp macro="" textlink="">
      <xdr:nvSpPr>
        <xdr:cNvPr id="147" name="テキスト ボックス 146"/>
        <xdr:cNvSpPr txBox="1"/>
      </xdr:nvSpPr>
      <xdr:spPr>
        <a:xfrm>
          <a:off x="2608795" y="100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91854</xdr:rowOff>
    </xdr:from>
    <xdr:to>
      <xdr:col>10</xdr:col>
      <xdr:colOff>165100</xdr:colOff>
      <xdr:row>59</xdr:row>
      <xdr:rowOff>22004</xdr:rowOff>
    </xdr:to>
    <xdr:sp macro="" textlink="">
      <xdr:nvSpPr>
        <xdr:cNvPr id="148" name="楕円 147"/>
        <xdr:cNvSpPr/>
      </xdr:nvSpPr>
      <xdr:spPr>
        <a:xfrm>
          <a:off x="1968500" y="100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13131</xdr:rowOff>
    </xdr:from>
    <xdr:ext cx="599010" cy="259045"/>
    <xdr:sp macro="" textlink="">
      <xdr:nvSpPr>
        <xdr:cNvPr id="149" name="テキスト ボックス 148"/>
        <xdr:cNvSpPr txBox="1"/>
      </xdr:nvSpPr>
      <xdr:spPr>
        <a:xfrm>
          <a:off x="1719795" y="10128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76863</xdr:rowOff>
    </xdr:from>
    <xdr:to>
      <xdr:col>6</xdr:col>
      <xdr:colOff>38100</xdr:colOff>
      <xdr:row>59</xdr:row>
      <xdr:rowOff>7013</xdr:rowOff>
    </xdr:to>
    <xdr:sp macro="" textlink="">
      <xdr:nvSpPr>
        <xdr:cNvPr id="150" name="楕円 149"/>
        <xdr:cNvSpPr/>
      </xdr:nvSpPr>
      <xdr:spPr>
        <a:xfrm>
          <a:off x="1079500" y="1002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23540</xdr:rowOff>
    </xdr:from>
    <xdr:ext cx="599010" cy="259045"/>
    <xdr:sp macro="" textlink="">
      <xdr:nvSpPr>
        <xdr:cNvPr id="151" name="テキスト ボックス 150"/>
        <xdr:cNvSpPr txBox="1"/>
      </xdr:nvSpPr>
      <xdr:spPr>
        <a:xfrm>
          <a:off x="830795" y="979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2" name="テキスト ボックス 161"/>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3" name="直線コネクタ 16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4" name="テキスト ボックス 163"/>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5" name="直線コネクタ 16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6" name="テキスト ボックス 165"/>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7" name="直線コネクタ 16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8" name="テキスト ボックス 167"/>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9" name="直線コネクタ 16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70" name="テキスト ボックス 169"/>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61944</xdr:rowOff>
    </xdr:from>
    <xdr:to>
      <xdr:col>24</xdr:col>
      <xdr:colOff>62865</xdr:colOff>
      <xdr:row>77</xdr:row>
      <xdr:rowOff>57463</xdr:rowOff>
    </xdr:to>
    <xdr:cxnSp macro="">
      <xdr:nvCxnSpPr>
        <xdr:cNvPr id="174" name="直線コネクタ 173"/>
        <xdr:cNvCxnSpPr/>
      </xdr:nvCxnSpPr>
      <xdr:spPr>
        <a:xfrm flipV="1">
          <a:off x="4633595" y="12234894"/>
          <a:ext cx="1270" cy="10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61290</xdr:rowOff>
    </xdr:from>
    <xdr:ext cx="599010" cy="259045"/>
    <xdr:sp macro="" textlink="">
      <xdr:nvSpPr>
        <xdr:cNvPr id="175" name="民生費最小値テキスト"/>
        <xdr:cNvSpPr txBox="1"/>
      </xdr:nvSpPr>
      <xdr:spPr>
        <a:xfrm>
          <a:off x="4686300" y="1326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57463</xdr:rowOff>
    </xdr:from>
    <xdr:to>
      <xdr:col>24</xdr:col>
      <xdr:colOff>152400</xdr:colOff>
      <xdr:row>77</xdr:row>
      <xdr:rowOff>57463</xdr:rowOff>
    </xdr:to>
    <xdr:cxnSp macro="">
      <xdr:nvCxnSpPr>
        <xdr:cNvPr id="176" name="直線コネクタ 175"/>
        <xdr:cNvCxnSpPr/>
      </xdr:nvCxnSpPr>
      <xdr:spPr>
        <a:xfrm>
          <a:off x="4546600" y="1325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8621</xdr:rowOff>
    </xdr:from>
    <xdr:ext cx="599010" cy="259045"/>
    <xdr:sp macro="" textlink="">
      <xdr:nvSpPr>
        <xdr:cNvPr id="177" name="民生費最大値テキスト"/>
        <xdr:cNvSpPr txBox="1"/>
      </xdr:nvSpPr>
      <xdr:spPr>
        <a:xfrm>
          <a:off x="4686300" y="1201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61944</xdr:rowOff>
    </xdr:from>
    <xdr:to>
      <xdr:col>24</xdr:col>
      <xdr:colOff>152400</xdr:colOff>
      <xdr:row>71</xdr:row>
      <xdr:rowOff>61944</xdr:rowOff>
    </xdr:to>
    <xdr:cxnSp macro="">
      <xdr:nvCxnSpPr>
        <xdr:cNvPr id="178" name="直線コネクタ 177"/>
        <xdr:cNvCxnSpPr/>
      </xdr:nvCxnSpPr>
      <xdr:spPr>
        <a:xfrm>
          <a:off x="4546600" y="1223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154426</xdr:rowOff>
    </xdr:from>
    <xdr:to>
      <xdr:col>24</xdr:col>
      <xdr:colOff>63500</xdr:colOff>
      <xdr:row>76</xdr:row>
      <xdr:rowOff>64988</xdr:rowOff>
    </xdr:to>
    <xdr:cxnSp macro="">
      <xdr:nvCxnSpPr>
        <xdr:cNvPr id="179" name="直線コネクタ 178"/>
        <xdr:cNvCxnSpPr/>
      </xdr:nvCxnSpPr>
      <xdr:spPr>
        <a:xfrm>
          <a:off x="3797300" y="12841726"/>
          <a:ext cx="838200" cy="25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77602</xdr:rowOff>
    </xdr:from>
    <xdr:ext cx="599010" cy="259045"/>
    <xdr:sp macro="" textlink="">
      <xdr:nvSpPr>
        <xdr:cNvPr id="180" name="民生費平均値テキスト"/>
        <xdr:cNvSpPr txBox="1"/>
      </xdr:nvSpPr>
      <xdr:spPr>
        <a:xfrm>
          <a:off x="4686300" y="12764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54725</xdr:rowOff>
    </xdr:from>
    <xdr:to>
      <xdr:col>24</xdr:col>
      <xdr:colOff>114300</xdr:colOff>
      <xdr:row>75</xdr:row>
      <xdr:rowOff>156325</xdr:rowOff>
    </xdr:to>
    <xdr:sp macro="" textlink="">
      <xdr:nvSpPr>
        <xdr:cNvPr id="181" name="フローチャート: 判断 180"/>
        <xdr:cNvSpPr/>
      </xdr:nvSpPr>
      <xdr:spPr>
        <a:xfrm>
          <a:off x="45847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136034</xdr:rowOff>
    </xdr:from>
    <xdr:to>
      <xdr:col>19</xdr:col>
      <xdr:colOff>177800</xdr:colOff>
      <xdr:row>74</xdr:row>
      <xdr:rowOff>154426</xdr:rowOff>
    </xdr:to>
    <xdr:cxnSp macro="">
      <xdr:nvCxnSpPr>
        <xdr:cNvPr id="182" name="直線コネクタ 181"/>
        <xdr:cNvCxnSpPr/>
      </xdr:nvCxnSpPr>
      <xdr:spPr>
        <a:xfrm>
          <a:off x="2908300" y="12823334"/>
          <a:ext cx="889000" cy="1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97779</xdr:rowOff>
    </xdr:from>
    <xdr:to>
      <xdr:col>20</xdr:col>
      <xdr:colOff>38100</xdr:colOff>
      <xdr:row>75</xdr:row>
      <xdr:rowOff>27929</xdr:rowOff>
    </xdr:to>
    <xdr:sp macro="" textlink="">
      <xdr:nvSpPr>
        <xdr:cNvPr id="183" name="フローチャート: 判断 182"/>
        <xdr:cNvSpPr/>
      </xdr:nvSpPr>
      <xdr:spPr>
        <a:xfrm>
          <a:off x="3746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44456</xdr:rowOff>
    </xdr:from>
    <xdr:ext cx="599010" cy="259045"/>
    <xdr:sp macro="" textlink="">
      <xdr:nvSpPr>
        <xdr:cNvPr id="184" name="テキスト ボックス 183"/>
        <xdr:cNvSpPr txBox="1"/>
      </xdr:nvSpPr>
      <xdr:spPr>
        <a:xfrm>
          <a:off x="3497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136034</xdr:rowOff>
    </xdr:from>
    <xdr:to>
      <xdr:col>15</xdr:col>
      <xdr:colOff>50800</xdr:colOff>
      <xdr:row>75</xdr:row>
      <xdr:rowOff>171444</xdr:rowOff>
    </xdr:to>
    <xdr:cxnSp macro="">
      <xdr:nvCxnSpPr>
        <xdr:cNvPr id="185" name="直線コネクタ 184"/>
        <xdr:cNvCxnSpPr/>
      </xdr:nvCxnSpPr>
      <xdr:spPr>
        <a:xfrm flipV="1">
          <a:off x="2019300" y="12823334"/>
          <a:ext cx="889000" cy="20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37104</xdr:rowOff>
    </xdr:from>
    <xdr:to>
      <xdr:col>15</xdr:col>
      <xdr:colOff>101600</xdr:colOff>
      <xdr:row>75</xdr:row>
      <xdr:rowOff>138704</xdr:rowOff>
    </xdr:to>
    <xdr:sp macro="" textlink="">
      <xdr:nvSpPr>
        <xdr:cNvPr id="186" name="フローチャート: 判断 185"/>
        <xdr:cNvSpPr/>
      </xdr:nvSpPr>
      <xdr:spPr>
        <a:xfrm>
          <a:off x="2857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129830</xdr:rowOff>
    </xdr:from>
    <xdr:ext cx="599010" cy="259045"/>
    <xdr:sp macro="" textlink="">
      <xdr:nvSpPr>
        <xdr:cNvPr id="187" name="テキスト ボックス 186"/>
        <xdr:cNvSpPr txBox="1"/>
      </xdr:nvSpPr>
      <xdr:spPr>
        <a:xfrm>
          <a:off x="2608795" y="129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171444</xdr:rowOff>
    </xdr:from>
    <xdr:to>
      <xdr:col>10</xdr:col>
      <xdr:colOff>114300</xdr:colOff>
      <xdr:row>77</xdr:row>
      <xdr:rowOff>86624</xdr:rowOff>
    </xdr:to>
    <xdr:cxnSp macro="">
      <xdr:nvCxnSpPr>
        <xdr:cNvPr id="188" name="直線コネクタ 187"/>
        <xdr:cNvCxnSpPr/>
      </xdr:nvCxnSpPr>
      <xdr:spPr>
        <a:xfrm flipV="1">
          <a:off x="1130300" y="13030194"/>
          <a:ext cx="889000" cy="25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142611</xdr:rowOff>
    </xdr:from>
    <xdr:to>
      <xdr:col>10</xdr:col>
      <xdr:colOff>165100</xdr:colOff>
      <xdr:row>77</xdr:row>
      <xdr:rowOff>72761</xdr:rowOff>
    </xdr:to>
    <xdr:sp macro="" textlink="">
      <xdr:nvSpPr>
        <xdr:cNvPr id="189" name="フローチャート: 判断 188"/>
        <xdr:cNvSpPr/>
      </xdr:nvSpPr>
      <xdr:spPr>
        <a:xfrm>
          <a:off x="1968500" y="1317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63888</xdr:rowOff>
    </xdr:from>
    <xdr:ext cx="599010" cy="259045"/>
    <xdr:sp macro="" textlink="">
      <xdr:nvSpPr>
        <xdr:cNvPr id="190" name="テキスト ボックス 189"/>
        <xdr:cNvSpPr txBox="1"/>
      </xdr:nvSpPr>
      <xdr:spPr>
        <a:xfrm>
          <a:off x="1719795" y="1326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8561</xdr:rowOff>
    </xdr:from>
    <xdr:to>
      <xdr:col>6</xdr:col>
      <xdr:colOff>38100</xdr:colOff>
      <xdr:row>77</xdr:row>
      <xdr:rowOff>110161</xdr:rowOff>
    </xdr:to>
    <xdr:sp macro="" textlink="">
      <xdr:nvSpPr>
        <xdr:cNvPr id="191" name="フローチャート: 判断 190"/>
        <xdr:cNvSpPr/>
      </xdr:nvSpPr>
      <xdr:spPr>
        <a:xfrm>
          <a:off x="1079500" y="132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126688</xdr:rowOff>
    </xdr:from>
    <xdr:ext cx="599010" cy="259045"/>
    <xdr:sp macro="" textlink="">
      <xdr:nvSpPr>
        <xdr:cNvPr id="192" name="テキスト ボックス 191"/>
        <xdr:cNvSpPr txBox="1"/>
      </xdr:nvSpPr>
      <xdr:spPr>
        <a:xfrm>
          <a:off x="830795" y="1298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14188</xdr:rowOff>
    </xdr:from>
    <xdr:to>
      <xdr:col>24</xdr:col>
      <xdr:colOff>114300</xdr:colOff>
      <xdr:row>76</xdr:row>
      <xdr:rowOff>115788</xdr:rowOff>
    </xdr:to>
    <xdr:sp macro="" textlink="">
      <xdr:nvSpPr>
        <xdr:cNvPr id="198" name="楕円 197"/>
        <xdr:cNvSpPr/>
      </xdr:nvSpPr>
      <xdr:spPr>
        <a:xfrm>
          <a:off x="4584700" y="1304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164065</xdr:rowOff>
    </xdr:from>
    <xdr:ext cx="599010" cy="259045"/>
    <xdr:sp macro="" textlink="">
      <xdr:nvSpPr>
        <xdr:cNvPr id="199" name="民生費該当値テキスト"/>
        <xdr:cNvSpPr txBox="1"/>
      </xdr:nvSpPr>
      <xdr:spPr>
        <a:xfrm>
          <a:off x="4686300" y="1302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103626</xdr:rowOff>
    </xdr:from>
    <xdr:to>
      <xdr:col>20</xdr:col>
      <xdr:colOff>38100</xdr:colOff>
      <xdr:row>75</xdr:row>
      <xdr:rowOff>33776</xdr:rowOff>
    </xdr:to>
    <xdr:sp macro="" textlink="">
      <xdr:nvSpPr>
        <xdr:cNvPr id="200" name="楕円 199"/>
        <xdr:cNvSpPr/>
      </xdr:nvSpPr>
      <xdr:spPr>
        <a:xfrm>
          <a:off x="3746500" y="127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24903</xdr:rowOff>
    </xdr:from>
    <xdr:ext cx="599010" cy="259045"/>
    <xdr:sp macro="" textlink="">
      <xdr:nvSpPr>
        <xdr:cNvPr id="201" name="テキスト ボックス 200"/>
        <xdr:cNvSpPr txBox="1"/>
      </xdr:nvSpPr>
      <xdr:spPr>
        <a:xfrm>
          <a:off x="3497795" y="1288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85234</xdr:rowOff>
    </xdr:from>
    <xdr:to>
      <xdr:col>15</xdr:col>
      <xdr:colOff>101600</xdr:colOff>
      <xdr:row>75</xdr:row>
      <xdr:rowOff>15384</xdr:rowOff>
    </xdr:to>
    <xdr:sp macro="" textlink="">
      <xdr:nvSpPr>
        <xdr:cNvPr id="202" name="楕円 201"/>
        <xdr:cNvSpPr/>
      </xdr:nvSpPr>
      <xdr:spPr>
        <a:xfrm>
          <a:off x="2857500" y="1277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31911</xdr:rowOff>
    </xdr:from>
    <xdr:ext cx="599010" cy="259045"/>
    <xdr:sp macro="" textlink="">
      <xdr:nvSpPr>
        <xdr:cNvPr id="203" name="テキスト ボックス 202"/>
        <xdr:cNvSpPr txBox="1"/>
      </xdr:nvSpPr>
      <xdr:spPr>
        <a:xfrm>
          <a:off x="2608795" y="1254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120643</xdr:rowOff>
    </xdr:from>
    <xdr:to>
      <xdr:col>10</xdr:col>
      <xdr:colOff>165100</xdr:colOff>
      <xdr:row>76</xdr:row>
      <xdr:rowOff>50794</xdr:rowOff>
    </xdr:to>
    <xdr:sp macro="" textlink="">
      <xdr:nvSpPr>
        <xdr:cNvPr id="204" name="楕円 203"/>
        <xdr:cNvSpPr/>
      </xdr:nvSpPr>
      <xdr:spPr>
        <a:xfrm>
          <a:off x="1968500" y="129793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67320</xdr:rowOff>
    </xdr:from>
    <xdr:ext cx="599010" cy="259045"/>
    <xdr:sp macro="" textlink="">
      <xdr:nvSpPr>
        <xdr:cNvPr id="205" name="テキスト ボックス 204"/>
        <xdr:cNvSpPr txBox="1"/>
      </xdr:nvSpPr>
      <xdr:spPr>
        <a:xfrm>
          <a:off x="1719795" y="12754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35824</xdr:rowOff>
    </xdr:from>
    <xdr:to>
      <xdr:col>6</xdr:col>
      <xdr:colOff>38100</xdr:colOff>
      <xdr:row>77</xdr:row>
      <xdr:rowOff>137424</xdr:rowOff>
    </xdr:to>
    <xdr:sp macro="" textlink="">
      <xdr:nvSpPr>
        <xdr:cNvPr id="206" name="楕円 205"/>
        <xdr:cNvSpPr/>
      </xdr:nvSpPr>
      <xdr:spPr>
        <a:xfrm>
          <a:off x="1079500" y="1323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128551</xdr:rowOff>
    </xdr:from>
    <xdr:ext cx="599010" cy="259045"/>
    <xdr:sp macro="" textlink="">
      <xdr:nvSpPr>
        <xdr:cNvPr id="207" name="テキスト ボックス 206"/>
        <xdr:cNvSpPr txBox="1"/>
      </xdr:nvSpPr>
      <xdr:spPr>
        <a:xfrm>
          <a:off x="830795" y="13330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9" name="テキスト ボックス 218"/>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49192</xdr:rowOff>
    </xdr:from>
    <xdr:to>
      <xdr:col>24</xdr:col>
      <xdr:colOff>62865</xdr:colOff>
      <xdr:row>97</xdr:row>
      <xdr:rowOff>97318</xdr:rowOff>
    </xdr:to>
    <xdr:cxnSp macro="">
      <xdr:nvCxnSpPr>
        <xdr:cNvPr id="229" name="直線コネクタ 228"/>
        <xdr:cNvCxnSpPr/>
      </xdr:nvCxnSpPr>
      <xdr:spPr>
        <a:xfrm flipV="1">
          <a:off x="4633595" y="15651142"/>
          <a:ext cx="1270" cy="1076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101145</xdr:rowOff>
    </xdr:from>
    <xdr:ext cx="534377" cy="259045"/>
    <xdr:sp macro="" textlink="">
      <xdr:nvSpPr>
        <xdr:cNvPr id="230" name="衛生費最小値テキスト"/>
        <xdr:cNvSpPr txBox="1"/>
      </xdr:nvSpPr>
      <xdr:spPr>
        <a:xfrm>
          <a:off x="4686300" y="1673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97318</xdr:rowOff>
    </xdr:from>
    <xdr:to>
      <xdr:col>24</xdr:col>
      <xdr:colOff>152400</xdr:colOff>
      <xdr:row>97</xdr:row>
      <xdr:rowOff>97318</xdr:rowOff>
    </xdr:to>
    <xdr:cxnSp macro="">
      <xdr:nvCxnSpPr>
        <xdr:cNvPr id="231" name="直線コネクタ 230"/>
        <xdr:cNvCxnSpPr/>
      </xdr:nvCxnSpPr>
      <xdr:spPr>
        <a:xfrm>
          <a:off x="4546600" y="1672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167319</xdr:rowOff>
    </xdr:from>
    <xdr:ext cx="599010" cy="259045"/>
    <xdr:sp macro="" textlink="">
      <xdr:nvSpPr>
        <xdr:cNvPr id="232" name="衛生費最大値テキスト"/>
        <xdr:cNvSpPr txBox="1"/>
      </xdr:nvSpPr>
      <xdr:spPr>
        <a:xfrm>
          <a:off x="4686300" y="1542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49192</xdr:rowOff>
    </xdr:from>
    <xdr:to>
      <xdr:col>24</xdr:col>
      <xdr:colOff>152400</xdr:colOff>
      <xdr:row>91</xdr:row>
      <xdr:rowOff>49192</xdr:rowOff>
    </xdr:to>
    <xdr:cxnSp macro="">
      <xdr:nvCxnSpPr>
        <xdr:cNvPr id="233" name="直線コネクタ 232"/>
        <xdr:cNvCxnSpPr/>
      </xdr:nvCxnSpPr>
      <xdr:spPr>
        <a:xfrm>
          <a:off x="4546600" y="15651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48988</xdr:rowOff>
    </xdr:from>
    <xdr:to>
      <xdr:col>24</xdr:col>
      <xdr:colOff>63500</xdr:colOff>
      <xdr:row>97</xdr:row>
      <xdr:rowOff>66022</xdr:rowOff>
    </xdr:to>
    <xdr:cxnSp macro="">
      <xdr:nvCxnSpPr>
        <xdr:cNvPr id="234" name="直線コネクタ 233"/>
        <xdr:cNvCxnSpPr/>
      </xdr:nvCxnSpPr>
      <xdr:spPr>
        <a:xfrm>
          <a:off x="3797300" y="16679638"/>
          <a:ext cx="838200" cy="1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139585</xdr:rowOff>
    </xdr:from>
    <xdr:ext cx="599010" cy="259045"/>
    <xdr:sp macro="" textlink="">
      <xdr:nvSpPr>
        <xdr:cNvPr id="235" name="衛生費平均値テキスト"/>
        <xdr:cNvSpPr txBox="1"/>
      </xdr:nvSpPr>
      <xdr:spPr>
        <a:xfrm>
          <a:off x="4686300" y="16255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116708</xdr:rowOff>
    </xdr:from>
    <xdr:to>
      <xdr:col>24</xdr:col>
      <xdr:colOff>114300</xdr:colOff>
      <xdr:row>96</xdr:row>
      <xdr:rowOff>46858</xdr:rowOff>
    </xdr:to>
    <xdr:sp macro="" textlink="">
      <xdr:nvSpPr>
        <xdr:cNvPr id="236" name="フローチャート: 判断 235"/>
        <xdr:cNvSpPr/>
      </xdr:nvSpPr>
      <xdr:spPr>
        <a:xfrm>
          <a:off x="4584700" y="164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89861</xdr:rowOff>
    </xdr:from>
    <xdr:to>
      <xdr:col>19</xdr:col>
      <xdr:colOff>177800</xdr:colOff>
      <xdr:row>97</xdr:row>
      <xdr:rowOff>48988</xdr:rowOff>
    </xdr:to>
    <xdr:cxnSp macro="">
      <xdr:nvCxnSpPr>
        <xdr:cNvPr id="237" name="直線コネクタ 236"/>
        <xdr:cNvCxnSpPr/>
      </xdr:nvCxnSpPr>
      <xdr:spPr>
        <a:xfrm>
          <a:off x="2908300" y="16549061"/>
          <a:ext cx="889000" cy="13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17993</xdr:rowOff>
    </xdr:from>
    <xdr:to>
      <xdr:col>20</xdr:col>
      <xdr:colOff>38100</xdr:colOff>
      <xdr:row>95</xdr:row>
      <xdr:rowOff>119593</xdr:rowOff>
    </xdr:to>
    <xdr:sp macro="" textlink="">
      <xdr:nvSpPr>
        <xdr:cNvPr id="238" name="フローチャート: 判断 237"/>
        <xdr:cNvSpPr/>
      </xdr:nvSpPr>
      <xdr:spPr>
        <a:xfrm>
          <a:off x="3746500" y="163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136120</xdr:rowOff>
    </xdr:from>
    <xdr:ext cx="599010" cy="259045"/>
    <xdr:sp macro="" textlink="">
      <xdr:nvSpPr>
        <xdr:cNvPr id="239" name="テキスト ボックス 238"/>
        <xdr:cNvSpPr txBox="1"/>
      </xdr:nvSpPr>
      <xdr:spPr>
        <a:xfrm>
          <a:off x="3497795" y="1608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89861</xdr:rowOff>
    </xdr:from>
    <xdr:to>
      <xdr:col>15</xdr:col>
      <xdr:colOff>50800</xdr:colOff>
      <xdr:row>97</xdr:row>
      <xdr:rowOff>67641</xdr:rowOff>
    </xdr:to>
    <xdr:cxnSp macro="">
      <xdr:nvCxnSpPr>
        <xdr:cNvPr id="240" name="直線コネクタ 239"/>
        <xdr:cNvCxnSpPr/>
      </xdr:nvCxnSpPr>
      <xdr:spPr>
        <a:xfrm flipV="1">
          <a:off x="2019300" y="16549061"/>
          <a:ext cx="889000" cy="14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114827</xdr:rowOff>
    </xdr:from>
    <xdr:to>
      <xdr:col>15</xdr:col>
      <xdr:colOff>101600</xdr:colOff>
      <xdr:row>96</xdr:row>
      <xdr:rowOff>44977</xdr:rowOff>
    </xdr:to>
    <xdr:sp macro="" textlink="">
      <xdr:nvSpPr>
        <xdr:cNvPr id="241" name="フローチャート: 判断 240"/>
        <xdr:cNvSpPr/>
      </xdr:nvSpPr>
      <xdr:spPr>
        <a:xfrm>
          <a:off x="2857500" y="1640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61504</xdr:rowOff>
    </xdr:from>
    <xdr:ext cx="599010" cy="259045"/>
    <xdr:sp macro="" textlink="">
      <xdr:nvSpPr>
        <xdr:cNvPr id="242" name="テキスト ボックス 241"/>
        <xdr:cNvSpPr txBox="1"/>
      </xdr:nvSpPr>
      <xdr:spPr>
        <a:xfrm>
          <a:off x="2608795" y="1617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67641</xdr:rowOff>
    </xdr:from>
    <xdr:to>
      <xdr:col>10</xdr:col>
      <xdr:colOff>114300</xdr:colOff>
      <xdr:row>97</xdr:row>
      <xdr:rowOff>146974</xdr:rowOff>
    </xdr:to>
    <xdr:cxnSp macro="">
      <xdr:nvCxnSpPr>
        <xdr:cNvPr id="243" name="直線コネクタ 242"/>
        <xdr:cNvCxnSpPr/>
      </xdr:nvCxnSpPr>
      <xdr:spPr>
        <a:xfrm flipV="1">
          <a:off x="1130300" y="16698291"/>
          <a:ext cx="889000" cy="7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136878</xdr:rowOff>
    </xdr:from>
    <xdr:to>
      <xdr:col>10</xdr:col>
      <xdr:colOff>165100</xdr:colOff>
      <xdr:row>97</xdr:row>
      <xdr:rowOff>67028</xdr:rowOff>
    </xdr:to>
    <xdr:sp macro="" textlink="">
      <xdr:nvSpPr>
        <xdr:cNvPr id="244" name="フローチャート: 判断 243"/>
        <xdr:cNvSpPr/>
      </xdr:nvSpPr>
      <xdr:spPr>
        <a:xfrm>
          <a:off x="1968500" y="1659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83555</xdr:rowOff>
    </xdr:from>
    <xdr:ext cx="534377" cy="259045"/>
    <xdr:sp macro="" textlink="">
      <xdr:nvSpPr>
        <xdr:cNvPr id="245" name="テキスト ボックス 244"/>
        <xdr:cNvSpPr txBox="1"/>
      </xdr:nvSpPr>
      <xdr:spPr>
        <a:xfrm>
          <a:off x="1752111" y="1637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161407</xdr:rowOff>
    </xdr:from>
    <xdr:to>
      <xdr:col>6</xdr:col>
      <xdr:colOff>38100</xdr:colOff>
      <xdr:row>97</xdr:row>
      <xdr:rowOff>91557</xdr:rowOff>
    </xdr:to>
    <xdr:sp macro="" textlink="">
      <xdr:nvSpPr>
        <xdr:cNvPr id="246" name="フローチャート: 判断 245"/>
        <xdr:cNvSpPr/>
      </xdr:nvSpPr>
      <xdr:spPr>
        <a:xfrm>
          <a:off x="1079500" y="1662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108084</xdr:rowOff>
    </xdr:from>
    <xdr:ext cx="534377" cy="259045"/>
    <xdr:sp macro="" textlink="">
      <xdr:nvSpPr>
        <xdr:cNvPr id="247" name="テキスト ボックス 246"/>
        <xdr:cNvSpPr txBox="1"/>
      </xdr:nvSpPr>
      <xdr:spPr>
        <a:xfrm>
          <a:off x="863111" y="1639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15222</xdr:rowOff>
    </xdr:from>
    <xdr:to>
      <xdr:col>24</xdr:col>
      <xdr:colOff>114300</xdr:colOff>
      <xdr:row>97</xdr:row>
      <xdr:rowOff>116822</xdr:rowOff>
    </xdr:to>
    <xdr:sp macro="" textlink="">
      <xdr:nvSpPr>
        <xdr:cNvPr id="253" name="楕円 252"/>
        <xdr:cNvSpPr/>
      </xdr:nvSpPr>
      <xdr:spPr>
        <a:xfrm>
          <a:off x="4584700" y="166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101599</xdr:rowOff>
    </xdr:from>
    <xdr:ext cx="534377" cy="259045"/>
    <xdr:sp macro="" textlink="">
      <xdr:nvSpPr>
        <xdr:cNvPr id="254" name="衛生費該当値テキスト"/>
        <xdr:cNvSpPr txBox="1"/>
      </xdr:nvSpPr>
      <xdr:spPr>
        <a:xfrm>
          <a:off x="4686300" y="165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169638</xdr:rowOff>
    </xdr:from>
    <xdr:to>
      <xdr:col>20</xdr:col>
      <xdr:colOff>38100</xdr:colOff>
      <xdr:row>97</xdr:row>
      <xdr:rowOff>99788</xdr:rowOff>
    </xdr:to>
    <xdr:sp macro="" textlink="">
      <xdr:nvSpPr>
        <xdr:cNvPr id="255" name="楕円 254"/>
        <xdr:cNvSpPr/>
      </xdr:nvSpPr>
      <xdr:spPr>
        <a:xfrm>
          <a:off x="3746500" y="1662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90915</xdr:rowOff>
    </xdr:from>
    <xdr:ext cx="534377" cy="259045"/>
    <xdr:sp macro="" textlink="">
      <xdr:nvSpPr>
        <xdr:cNvPr id="256" name="テキスト ボックス 255"/>
        <xdr:cNvSpPr txBox="1"/>
      </xdr:nvSpPr>
      <xdr:spPr>
        <a:xfrm>
          <a:off x="3530111" y="1672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39061</xdr:rowOff>
    </xdr:from>
    <xdr:to>
      <xdr:col>15</xdr:col>
      <xdr:colOff>101600</xdr:colOff>
      <xdr:row>96</xdr:row>
      <xdr:rowOff>140661</xdr:rowOff>
    </xdr:to>
    <xdr:sp macro="" textlink="">
      <xdr:nvSpPr>
        <xdr:cNvPr id="257" name="楕円 256"/>
        <xdr:cNvSpPr/>
      </xdr:nvSpPr>
      <xdr:spPr>
        <a:xfrm>
          <a:off x="2857500" y="1649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131788</xdr:rowOff>
    </xdr:from>
    <xdr:ext cx="534377" cy="259045"/>
    <xdr:sp macro="" textlink="">
      <xdr:nvSpPr>
        <xdr:cNvPr id="258" name="テキスト ボックス 257"/>
        <xdr:cNvSpPr txBox="1"/>
      </xdr:nvSpPr>
      <xdr:spPr>
        <a:xfrm>
          <a:off x="2641111" y="1659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16841</xdr:rowOff>
    </xdr:from>
    <xdr:to>
      <xdr:col>10</xdr:col>
      <xdr:colOff>165100</xdr:colOff>
      <xdr:row>97</xdr:row>
      <xdr:rowOff>118441</xdr:rowOff>
    </xdr:to>
    <xdr:sp macro="" textlink="">
      <xdr:nvSpPr>
        <xdr:cNvPr id="259" name="楕円 258"/>
        <xdr:cNvSpPr/>
      </xdr:nvSpPr>
      <xdr:spPr>
        <a:xfrm>
          <a:off x="1968500" y="1664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109568</xdr:rowOff>
    </xdr:from>
    <xdr:ext cx="534377" cy="259045"/>
    <xdr:sp macro="" textlink="">
      <xdr:nvSpPr>
        <xdr:cNvPr id="260" name="テキスト ボックス 259"/>
        <xdr:cNvSpPr txBox="1"/>
      </xdr:nvSpPr>
      <xdr:spPr>
        <a:xfrm>
          <a:off x="1752111" y="1674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96174</xdr:rowOff>
    </xdr:from>
    <xdr:to>
      <xdr:col>6</xdr:col>
      <xdr:colOff>38100</xdr:colOff>
      <xdr:row>98</xdr:row>
      <xdr:rowOff>26324</xdr:rowOff>
    </xdr:to>
    <xdr:sp macro="" textlink="">
      <xdr:nvSpPr>
        <xdr:cNvPr id="261" name="楕円 260"/>
        <xdr:cNvSpPr/>
      </xdr:nvSpPr>
      <xdr:spPr>
        <a:xfrm>
          <a:off x="1079500" y="1672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17451</xdr:rowOff>
    </xdr:from>
    <xdr:ext cx="534377" cy="259045"/>
    <xdr:sp macro="" textlink="">
      <xdr:nvSpPr>
        <xdr:cNvPr id="262" name="テキスト ボックス 261"/>
        <xdr:cNvSpPr txBox="1"/>
      </xdr:nvSpPr>
      <xdr:spPr>
        <a:xfrm>
          <a:off x="863111" y="1681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141376</xdr:rowOff>
    </xdr:from>
    <xdr:to>
      <xdr:col>54</xdr:col>
      <xdr:colOff>189865</xdr:colOff>
      <xdr:row>39</xdr:row>
      <xdr:rowOff>44450</xdr:rowOff>
    </xdr:to>
    <xdr:cxnSp macro="">
      <xdr:nvCxnSpPr>
        <xdr:cNvPr id="286" name="直線コネクタ 285"/>
        <xdr:cNvCxnSpPr/>
      </xdr:nvCxnSpPr>
      <xdr:spPr>
        <a:xfrm flipV="1">
          <a:off x="10475595" y="5456326"/>
          <a:ext cx="1270" cy="127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88053</xdr:rowOff>
    </xdr:from>
    <xdr:ext cx="534377" cy="259045"/>
    <xdr:sp macro="" textlink="">
      <xdr:nvSpPr>
        <xdr:cNvPr id="289" name="労働費最大値テキスト"/>
        <xdr:cNvSpPr txBox="1"/>
      </xdr:nvSpPr>
      <xdr:spPr>
        <a:xfrm>
          <a:off x="10528300" y="523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141376</xdr:rowOff>
    </xdr:from>
    <xdr:to>
      <xdr:col>55</xdr:col>
      <xdr:colOff>88900</xdr:colOff>
      <xdr:row>31</xdr:row>
      <xdr:rowOff>141376</xdr:rowOff>
    </xdr:to>
    <xdr:cxnSp macro="">
      <xdr:nvCxnSpPr>
        <xdr:cNvPr id="290" name="直線コネクタ 289"/>
        <xdr:cNvCxnSpPr/>
      </xdr:nvCxnSpPr>
      <xdr:spPr>
        <a:xfrm>
          <a:off x="10388600" y="545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43079</xdr:rowOff>
    </xdr:from>
    <xdr:to>
      <xdr:col>55</xdr:col>
      <xdr:colOff>0</xdr:colOff>
      <xdr:row>39</xdr:row>
      <xdr:rowOff>43307</xdr:rowOff>
    </xdr:to>
    <xdr:cxnSp macro="">
      <xdr:nvCxnSpPr>
        <xdr:cNvPr id="291" name="直線コネクタ 290"/>
        <xdr:cNvCxnSpPr/>
      </xdr:nvCxnSpPr>
      <xdr:spPr>
        <a:xfrm flipV="1">
          <a:off x="9639300" y="6729629"/>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78630</xdr:rowOff>
    </xdr:from>
    <xdr:ext cx="469744" cy="259045"/>
    <xdr:sp macro="" textlink="">
      <xdr:nvSpPr>
        <xdr:cNvPr id="292" name="労働費平均値テキスト"/>
        <xdr:cNvSpPr txBox="1"/>
      </xdr:nvSpPr>
      <xdr:spPr>
        <a:xfrm>
          <a:off x="10528300" y="6422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55753</xdr:rowOff>
    </xdr:from>
    <xdr:to>
      <xdr:col>55</xdr:col>
      <xdr:colOff>50800</xdr:colOff>
      <xdr:row>38</xdr:row>
      <xdr:rowOff>157353</xdr:rowOff>
    </xdr:to>
    <xdr:sp macro="" textlink="">
      <xdr:nvSpPr>
        <xdr:cNvPr id="293" name="フローチャート: 判断 292"/>
        <xdr:cNvSpPr/>
      </xdr:nvSpPr>
      <xdr:spPr>
        <a:xfrm>
          <a:off x="10426700" y="657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43307</xdr:rowOff>
    </xdr:from>
    <xdr:to>
      <xdr:col>50</xdr:col>
      <xdr:colOff>114300</xdr:colOff>
      <xdr:row>39</xdr:row>
      <xdr:rowOff>43535</xdr:rowOff>
    </xdr:to>
    <xdr:cxnSp macro="">
      <xdr:nvCxnSpPr>
        <xdr:cNvPr id="294" name="直線コネクタ 293"/>
        <xdr:cNvCxnSpPr/>
      </xdr:nvCxnSpPr>
      <xdr:spPr>
        <a:xfrm flipV="1">
          <a:off x="8750300" y="672985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103683</xdr:rowOff>
    </xdr:from>
    <xdr:to>
      <xdr:col>50</xdr:col>
      <xdr:colOff>165100</xdr:colOff>
      <xdr:row>39</xdr:row>
      <xdr:rowOff>33833</xdr:rowOff>
    </xdr:to>
    <xdr:sp macro="" textlink="">
      <xdr:nvSpPr>
        <xdr:cNvPr id="295" name="フローチャート: 判断 294"/>
        <xdr:cNvSpPr/>
      </xdr:nvSpPr>
      <xdr:spPr>
        <a:xfrm>
          <a:off x="9588500" y="661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50360</xdr:rowOff>
    </xdr:from>
    <xdr:ext cx="378565" cy="259045"/>
    <xdr:sp macro="" textlink="">
      <xdr:nvSpPr>
        <xdr:cNvPr id="296" name="テキスト ボックス 295"/>
        <xdr:cNvSpPr txBox="1"/>
      </xdr:nvSpPr>
      <xdr:spPr>
        <a:xfrm>
          <a:off x="9450017" y="639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43535</xdr:rowOff>
    </xdr:from>
    <xdr:to>
      <xdr:col>45</xdr:col>
      <xdr:colOff>177800</xdr:colOff>
      <xdr:row>39</xdr:row>
      <xdr:rowOff>44450</xdr:rowOff>
    </xdr:to>
    <xdr:cxnSp macro="">
      <xdr:nvCxnSpPr>
        <xdr:cNvPr id="297" name="直線コネクタ 296"/>
        <xdr:cNvCxnSpPr/>
      </xdr:nvCxnSpPr>
      <xdr:spPr>
        <a:xfrm flipV="1">
          <a:off x="7861300" y="673008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69317</xdr:rowOff>
    </xdr:from>
    <xdr:to>
      <xdr:col>46</xdr:col>
      <xdr:colOff>38100</xdr:colOff>
      <xdr:row>38</xdr:row>
      <xdr:rowOff>170917</xdr:rowOff>
    </xdr:to>
    <xdr:sp macro="" textlink="">
      <xdr:nvSpPr>
        <xdr:cNvPr id="298" name="フローチャート: 判断 297"/>
        <xdr:cNvSpPr/>
      </xdr:nvSpPr>
      <xdr:spPr>
        <a:xfrm>
          <a:off x="8699500" y="65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15994</xdr:rowOff>
    </xdr:from>
    <xdr:ext cx="469744" cy="259045"/>
    <xdr:sp macro="" textlink="">
      <xdr:nvSpPr>
        <xdr:cNvPr id="299" name="テキスト ボックス 298"/>
        <xdr:cNvSpPr txBox="1"/>
      </xdr:nvSpPr>
      <xdr:spPr>
        <a:xfrm>
          <a:off x="8515428" y="635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43155</xdr:rowOff>
    </xdr:from>
    <xdr:to>
      <xdr:col>41</xdr:col>
      <xdr:colOff>50800</xdr:colOff>
      <xdr:row>39</xdr:row>
      <xdr:rowOff>44450</xdr:rowOff>
    </xdr:to>
    <xdr:cxnSp macro="">
      <xdr:nvCxnSpPr>
        <xdr:cNvPr id="300" name="直線コネクタ 299"/>
        <xdr:cNvCxnSpPr/>
      </xdr:nvCxnSpPr>
      <xdr:spPr>
        <a:xfrm>
          <a:off x="6972300" y="6729705"/>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135763</xdr:rowOff>
    </xdr:from>
    <xdr:to>
      <xdr:col>41</xdr:col>
      <xdr:colOff>101600</xdr:colOff>
      <xdr:row>39</xdr:row>
      <xdr:rowOff>65913</xdr:rowOff>
    </xdr:to>
    <xdr:sp macro="" textlink="">
      <xdr:nvSpPr>
        <xdr:cNvPr id="301" name="フローチャート: 判断 300"/>
        <xdr:cNvSpPr/>
      </xdr:nvSpPr>
      <xdr:spPr>
        <a:xfrm>
          <a:off x="7810500" y="665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82440</xdr:rowOff>
    </xdr:from>
    <xdr:ext cx="378565" cy="259045"/>
    <xdr:sp macro="" textlink="">
      <xdr:nvSpPr>
        <xdr:cNvPr id="302" name="テキスト ボックス 301"/>
        <xdr:cNvSpPr txBox="1"/>
      </xdr:nvSpPr>
      <xdr:spPr>
        <a:xfrm>
          <a:off x="7672017" y="6426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134772</xdr:rowOff>
    </xdr:from>
    <xdr:to>
      <xdr:col>36</xdr:col>
      <xdr:colOff>165100</xdr:colOff>
      <xdr:row>39</xdr:row>
      <xdr:rowOff>64922</xdr:rowOff>
    </xdr:to>
    <xdr:sp macro="" textlink="">
      <xdr:nvSpPr>
        <xdr:cNvPr id="303" name="フローチャート: 判断 302"/>
        <xdr:cNvSpPr/>
      </xdr:nvSpPr>
      <xdr:spPr>
        <a:xfrm>
          <a:off x="6921500" y="66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81449</xdr:rowOff>
    </xdr:from>
    <xdr:ext cx="378565" cy="259045"/>
    <xdr:sp macro="" textlink="">
      <xdr:nvSpPr>
        <xdr:cNvPr id="304" name="テキスト ボックス 303"/>
        <xdr:cNvSpPr txBox="1"/>
      </xdr:nvSpPr>
      <xdr:spPr>
        <a:xfrm>
          <a:off x="6783017" y="6425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163729</xdr:rowOff>
    </xdr:from>
    <xdr:to>
      <xdr:col>55</xdr:col>
      <xdr:colOff>50800</xdr:colOff>
      <xdr:row>39</xdr:row>
      <xdr:rowOff>93879</xdr:rowOff>
    </xdr:to>
    <xdr:sp macro="" textlink="">
      <xdr:nvSpPr>
        <xdr:cNvPr id="310" name="楕円 309"/>
        <xdr:cNvSpPr/>
      </xdr:nvSpPr>
      <xdr:spPr>
        <a:xfrm>
          <a:off x="10426700" y="66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78656</xdr:rowOff>
    </xdr:from>
    <xdr:ext cx="313932" cy="259045"/>
    <xdr:sp macro="" textlink="">
      <xdr:nvSpPr>
        <xdr:cNvPr id="311" name="労働費該当値テキスト"/>
        <xdr:cNvSpPr txBox="1"/>
      </xdr:nvSpPr>
      <xdr:spPr>
        <a:xfrm>
          <a:off x="10528300" y="65937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163957</xdr:rowOff>
    </xdr:from>
    <xdr:to>
      <xdr:col>50</xdr:col>
      <xdr:colOff>165100</xdr:colOff>
      <xdr:row>39</xdr:row>
      <xdr:rowOff>94107</xdr:rowOff>
    </xdr:to>
    <xdr:sp macro="" textlink="">
      <xdr:nvSpPr>
        <xdr:cNvPr id="312" name="楕円 311"/>
        <xdr:cNvSpPr/>
      </xdr:nvSpPr>
      <xdr:spPr>
        <a:xfrm>
          <a:off x="9588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85234</xdr:rowOff>
    </xdr:from>
    <xdr:ext cx="313932" cy="259045"/>
    <xdr:sp macro="" textlink="">
      <xdr:nvSpPr>
        <xdr:cNvPr id="313" name="テキスト ボックス 312"/>
        <xdr:cNvSpPr txBox="1"/>
      </xdr:nvSpPr>
      <xdr:spPr>
        <a:xfrm>
          <a:off x="9482333" y="6771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164185</xdr:rowOff>
    </xdr:from>
    <xdr:to>
      <xdr:col>46</xdr:col>
      <xdr:colOff>38100</xdr:colOff>
      <xdr:row>39</xdr:row>
      <xdr:rowOff>94335</xdr:rowOff>
    </xdr:to>
    <xdr:sp macro="" textlink="">
      <xdr:nvSpPr>
        <xdr:cNvPr id="314" name="楕円 313"/>
        <xdr:cNvSpPr/>
      </xdr:nvSpPr>
      <xdr:spPr>
        <a:xfrm>
          <a:off x="8699500" y="66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85462</xdr:rowOff>
    </xdr:from>
    <xdr:ext cx="313932" cy="259045"/>
    <xdr:sp macro="" textlink="">
      <xdr:nvSpPr>
        <xdr:cNvPr id="315" name="テキスト ボックス 314"/>
        <xdr:cNvSpPr txBox="1"/>
      </xdr:nvSpPr>
      <xdr:spPr>
        <a:xfrm>
          <a:off x="8593333" y="67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163805</xdr:rowOff>
    </xdr:from>
    <xdr:to>
      <xdr:col>36</xdr:col>
      <xdr:colOff>165100</xdr:colOff>
      <xdr:row>39</xdr:row>
      <xdr:rowOff>93955</xdr:rowOff>
    </xdr:to>
    <xdr:sp macro="" textlink="">
      <xdr:nvSpPr>
        <xdr:cNvPr id="318" name="楕円 317"/>
        <xdr:cNvSpPr/>
      </xdr:nvSpPr>
      <xdr:spPr>
        <a:xfrm>
          <a:off x="6921500" y="66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85082</xdr:rowOff>
    </xdr:from>
    <xdr:ext cx="313932" cy="259045"/>
    <xdr:sp macro="" textlink="">
      <xdr:nvSpPr>
        <xdr:cNvPr id="319" name="テキスト ボックス 318"/>
        <xdr:cNvSpPr txBox="1"/>
      </xdr:nvSpPr>
      <xdr:spPr>
        <a:xfrm>
          <a:off x="6815333" y="67716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102491</xdr:rowOff>
    </xdr:from>
    <xdr:to>
      <xdr:col>54</xdr:col>
      <xdr:colOff>189865</xdr:colOff>
      <xdr:row>59</xdr:row>
      <xdr:rowOff>32869</xdr:rowOff>
    </xdr:to>
    <xdr:cxnSp macro="">
      <xdr:nvCxnSpPr>
        <xdr:cNvPr id="343" name="直線コネクタ 342"/>
        <xdr:cNvCxnSpPr/>
      </xdr:nvCxnSpPr>
      <xdr:spPr>
        <a:xfrm flipV="1">
          <a:off x="10475595" y="8674991"/>
          <a:ext cx="1270" cy="147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36696</xdr:rowOff>
    </xdr:from>
    <xdr:ext cx="469744" cy="259045"/>
    <xdr:sp macro="" textlink="">
      <xdr:nvSpPr>
        <xdr:cNvPr id="344" name="農林水産業費最小値テキスト"/>
        <xdr:cNvSpPr txBox="1"/>
      </xdr:nvSpPr>
      <xdr:spPr>
        <a:xfrm>
          <a:off x="10528300" y="1015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32869</xdr:rowOff>
    </xdr:from>
    <xdr:to>
      <xdr:col>55</xdr:col>
      <xdr:colOff>88900</xdr:colOff>
      <xdr:row>59</xdr:row>
      <xdr:rowOff>32869</xdr:rowOff>
    </xdr:to>
    <xdr:cxnSp macro="">
      <xdr:nvCxnSpPr>
        <xdr:cNvPr id="345" name="直線コネクタ 344"/>
        <xdr:cNvCxnSpPr/>
      </xdr:nvCxnSpPr>
      <xdr:spPr>
        <a:xfrm>
          <a:off x="10388600" y="1014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49168</xdr:rowOff>
    </xdr:from>
    <xdr:ext cx="690189" cy="259045"/>
    <xdr:sp macro="" textlink="">
      <xdr:nvSpPr>
        <xdr:cNvPr id="346" name="農林水産業費最大値テキスト"/>
        <xdr:cNvSpPr txBox="1"/>
      </xdr:nvSpPr>
      <xdr:spPr>
        <a:xfrm>
          <a:off x="10528300" y="845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102491</xdr:rowOff>
    </xdr:from>
    <xdr:to>
      <xdr:col>55</xdr:col>
      <xdr:colOff>88900</xdr:colOff>
      <xdr:row>50</xdr:row>
      <xdr:rowOff>102491</xdr:rowOff>
    </xdr:to>
    <xdr:cxnSp macro="">
      <xdr:nvCxnSpPr>
        <xdr:cNvPr id="347" name="直線コネクタ 346"/>
        <xdr:cNvCxnSpPr/>
      </xdr:nvCxnSpPr>
      <xdr:spPr>
        <a:xfrm>
          <a:off x="10388600" y="867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113226</xdr:rowOff>
    </xdr:from>
    <xdr:to>
      <xdr:col>55</xdr:col>
      <xdr:colOff>0</xdr:colOff>
      <xdr:row>58</xdr:row>
      <xdr:rowOff>121384</xdr:rowOff>
    </xdr:to>
    <xdr:cxnSp macro="">
      <xdr:nvCxnSpPr>
        <xdr:cNvPr id="348" name="直線コネクタ 347"/>
        <xdr:cNvCxnSpPr/>
      </xdr:nvCxnSpPr>
      <xdr:spPr>
        <a:xfrm>
          <a:off x="9639300" y="10057326"/>
          <a:ext cx="838200" cy="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12012</xdr:rowOff>
    </xdr:from>
    <xdr:ext cx="599010" cy="259045"/>
    <xdr:sp macro="" textlink="">
      <xdr:nvSpPr>
        <xdr:cNvPr id="349" name="農林水産業費平均値テキスト"/>
        <xdr:cNvSpPr txBox="1"/>
      </xdr:nvSpPr>
      <xdr:spPr>
        <a:xfrm>
          <a:off x="10528300" y="9784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160585</xdr:rowOff>
    </xdr:from>
    <xdr:to>
      <xdr:col>55</xdr:col>
      <xdr:colOff>50800</xdr:colOff>
      <xdr:row>58</xdr:row>
      <xdr:rowOff>90735</xdr:rowOff>
    </xdr:to>
    <xdr:sp macro="" textlink="">
      <xdr:nvSpPr>
        <xdr:cNvPr id="350" name="フローチャート: 判断 349"/>
        <xdr:cNvSpPr/>
      </xdr:nvSpPr>
      <xdr:spPr>
        <a:xfrm>
          <a:off x="10426700" y="993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88241</xdr:rowOff>
    </xdr:from>
    <xdr:to>
      <xdr:col>50</xdr:col>
      <xdr:colOff>114300</xdr:colOff>
      <xdr:row>58</xdr:row>
      <xdr:rowOff>113226</xdr:rowOff>
    </xdr:to>
    <xdr:cxnSp macro="">
      <xdr:nvCxnSpPr>
        <xdr:cNvPr id="351" name="直線コネクタ 350"/>
        <xdr:cNvCxnSpPr/>
      </xdr:nvCxnSpPr>
      <xdr:spPr>
        <a:xfrm>
          <a:off x="8750300" y="10032341"/>
          <a:ext cx="889000" cy="2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138238</xdr:rowOff>
    </xdr:from>
    <xdr:to>
      <xdr:col>50</xdr:col>
      <xdr:colOff>165100</xdr:colOff>
      <xdr:row>58</xdr:row>
      <xdr:rowOff>68388</xdr:rowOff>
    </xdr:to>
    <xdr:sp macro="" textlink="">
      <xdr:nvSpPr>
        <xdr:cNvPr id="352" name="フローチャート: 判断 351"/>
        <xdr:cNvSpPr/>
      </xdr:nvSpPr>
      <xdr:spPr>
        <a:xfrm>
          <a:off x="9588500" y="991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84915</xdr:rowOff>
    </xdr:from>
    <xdr:ext cx="599010" cy="259045"/>
    <xdr:sp macro="" textlink="">
      <xdr:nvSpPr>
        <xdr:cNvPr id="353" name="テキスト ボックス 352"/>
        <xdr:cNvSpPr txBox="1"/>
      </xdr:nvSpPr>
      <xdr:spPr>
        <a:xfrm>
          <a:off x="9339795" y="968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61819</xdr:rowOff>
    </xdr:from>
    <xdr:to>
      <xdr:col>45</xdr:col>
      <xdr:colOff>177800</xdr:colOff>
      <xdr:row>58</xdr:row>
      <xdr:rowOff>88241</xdr:rowOff>
    </xdr:to>
    <xdr:cxnSp macro="">
      <xdr:nvCxnSpPr>
        <xdr:cNvPr id="354" name="直線コネクタ 353"/>
        <xdr:cNvCxnSpPr/>
      </xdr:nvCxnSpPr>
      <xdr:spPr>
        <a:xfrm>
          <a:off x="7861300" y="10005919"/>
          <a:ext cx="889000" cy="2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166007</xdr:rowOff>
    </xdr:from>
    <xdr:to>
      <xdr:col>46</xdr:col>
      <xdr:colOff>38100</xdr:colOff>
      <xdr:row>58</xdr:row>
      <xdr:rowOff>96157</xdr:rowOff>
    </xdr:to>
    <xdr:sp macro="" textlink="">
      <xdr:nvSpPr>
        <xdr:cNvPr id="355" name="フローチャート: 判断 354"/>
        <xdr:cNvSpPr/>
      </xdr:nvSpPr>
      <xdr:spPr>
        <a:xfrm>
          <a:off x="86995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112684</xdr:rowOff>
    </xdr:from>
    <xdr:ext cx="599010" cy="259045"/>
    <xdr:sp macro="" textlink="">
      <xdr:nvSpPr>
        <xdr:cNvPr id="356" name="テキスト ボックス 355"/>
        <xdr:cNvSpPr txBox="1"/>
      </xdr:nvSpPr>
      <xdr:spPr>
        <a:xfrm>
          <a:off x="8450795" y="971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57401</xdr:rowOff>
    </xdr:from>
    <xdr:to>
      <xdr:col>41</xdr:col>
      <xdr:colOff>50800</xdr:colOff>
      <xdr:row>58</xdr:row>
      <xdr:rowOff>61819</xdr:rowOff>
    </xdr:to>
    <xdr:cxnSp macro="">
      <xdr:nvCxnSpPr>
        <xdr:cNvPr id="357" name="直線コネクタ 356"/>
        <xdr:cNvCxnSpPr/>
      </xdr:nvCxnSpPr>
      <xdr:spPr>
        <a:xfrm>
          <a:off x="6972300" y="10001501"/>
          <a:ext cx="889000" cy="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99392</xdr:rowOff>
    </xdr:from>
    <xdr:to>
      <xdr:col>41</xdr:col>
      <xdr:colOff>101600</xdr:colOff>
      <xdr:row>59</xdr:row>
      <xdr:rowOff>29542</xdr:rowOff>
    </xdr:to>
    <xdr:sp macro="" textlink="">
      <xdr:nvSpPr>
        <xdr:cNvPr id="358" name="フローチャート: 判断 357"/>
        <xdr:cNvSpPr/>
      </xdr:nvSpPr>
      <xdr:spPr>
        <a:xfrm>
          <a:off x="7810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20669</xdr:rowOff>
    </xdr:from>
    <xdr:ext cx="534377" cy="259045"/>
    <xdr:sp macro="" textlink="">
      <xdr:nvSpPr>
        <xdr:cNvPr id="359" name="テキスト ボックス 358"/>
        <xdr:cNvSpPr txBox="1"/>
      </xdr:nvSpPr>
      <xdr:spPr>
        <a:xfrm>
          <a:off x="7594111" y="101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105722</xdr:rowOff>
    </xdr:from>
    <xdr:to>
      <xdr:col>36</xdr:col>
      <xdr:colOff>165100</xdr:colOff>
      <xdr:row>59</xdr:row>
      <xdr:rowOff>35872</xdr:rowOff>
    </xdr:to>
    <xdr:sp macro="" textlink="">
      <xdr:nvSpPr>
        <xdr:cNvPr id="360" name="フローチャート: 判断 359"/>
        <xdr:cNvSpPr/>
      </xdr:nvSpPr>
      <xdr:spPr>
        <a:xfrm>
          <a:off x="6921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26999</xdr:rowOff>
    </xdr:from>
    <xdr:ext cx="534377" cy="259045"/>
    <xdr:sp macro="" textlink="">
      <xdr:nvSpPr>
        <xdr:cNvPr id="361" name="テキスト ボックス 360"/>
        <xdr:cNvSpPr txBox="1"/>
      </xdr:nvSpPr>
      <xdr:spPr>
        <a:xfrm>
          <a:off x="6705111" y="101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70584</xdr:rowOff>
    </xdr:from>
    <xdr:to>
      <xdr:col>55</xdr:col>
      <xdr:colOff>50800</xdr:colOff>
      <xdr:row>59</xdr:row>
      <xdr:rowOff>734</xdr:rowOff>
    </xdr:to>
    <xdr:sp macro="" textlink="">
      <xdr:nvSpPr>
        <xdr:cNvPr id="367" name="楕円 366"/>
        <xdr:cNvSpPr/>
      </xdr:nvSpPr>
      <xdr:spPr>
        <a:xfrm>
          <a:off x="10426700" y="1001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156961</xdr:rowOff>
    </xdr:from>
    <xdr:ext cx="534377" cy="259045"/>
    <xdr:sp macro="" textlink="">
      <xdr:nvSpPr>
        <xdr:cNvPr id="368" name="農林水産業費該当値テキスト"/>
        <xdr:cNvSpPr txBox="1"/>
      </xdr:nvSpPr>
      <xdr:spPr>
        <a:xfrm>
          <a:off x="10528300" y="99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62426</xdr:rowOff>
    </xdr:from>
    <xdr:to>
      <xdr:col>50</xdr:col>
      <xdr:colOff>165100</xdr:colOff>
      <xdr:row>58</xdr:row>
      <xdr:rowOff>164026</xdr:rowOff>
    </xdr:to>
    <xdr:sp macro="" textlink="">
      <xdr:nvSpPr>
        <xdr:cNvPr id="369" name="楕円 368"/>
        <xdr:cNvSpPr/>
      </xdr:nvSpPr>
      <xdr:spPr>
        <a:xfrm>
          <a:off x="9588500" y="1000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155153</xdr:rowOff>
    </xdr:from>
    <xdr:ext cx="534377" cy="259045"/>
    <xdr:sp macro="" textlink="">
      <xdr:nvSpPr>
        <xdr:cNvPr id="370" name="テキスト ボックス 369"/>
        <xdr:cNvSpPr txBox="1"/>
      </xdr:nvSpPr>
      <xdr:spPr>
        <a:xfrm>
          <a:off x="9372111" y="1009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37441</xdr:rowOff>
    </xdr:from>
    <xdr:to>
      <xdr:col>46</xdr:col>
      <xdr:colOff>38100</xdr:colOff>
      <xdr:row>58</xdr:row>
      <xdr:rowOff>139041</xdr:rowOff>
    </xdr:to>
    <xdr:sp macro="" textlink="">
      <xdr:nvSpPr>
        <xdr:cNvPr id="371" name="楕円 370"/>
        <xdr:cNvSpPr/>
      </xdr:nvSpPr>
      <xdr:spPr>
        <a:xfrm>
          <a:off x="8699500" y="998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130168</xdr:rowOff>
    </xdr:from>
    <xdr:ext cx="599010" cy="259045"/>
    <xdr:sp macro="" textlink="">
      <xdr:nvSpPr>
        <xdr:cNvPr id="372" name="テキスト ボックス 371"/>
        <xdr:cNvSpPr txBox="1"/>
      </xdr:nvSpPr>
      <xdr:spPr>
        <a:xfrm>
          <a:off x="8450795" y="1007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11019</xdr:rowOff>
    </xdr:from>
    <xdr:to>
      <xdr:col>41</xdr:col>
      <xdr:colOff>101600</xdr:colOff>
      <xdr:row>58</xdr:row>
      <xdr:rowOff>112619</xdr:rowOff>
    </xdr:to>
    <xdr:sp macro="" textlink="">
      <xdr:nvSpPr>
        <xdr:cNvPr id="373" name="楕円 372"/>
        <xdr:cNvSpPr/>
      </xdr:nvSpPr>
      <xdr:spPr>
        <a:xfrm>
          <a:off x="7810500" y="995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129146</xdr:rowOff>
    </xdr:from>
    <xdr:ext cx="599010" cy="259045"/>
    <xdr:sp macro="" textlink="">
      <xdr:nvSpPr>
        <xdr:cNvPr id="374" name="テキスト ボックス 373"/>
        <xdr:cNvSpPr txBox="1"/>
      </xdr:nvSpPr>
      <xdr:spPr>
        <a:xfrm>
          <a:off x="7561795" y="973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6601</xdr:rowOff>
    </xdr:from>
    <xdr:to>
      <xdr:col>36</xdr:col>
      <xdr:colOff>165100</xdr:colOff>
      <xdr:row>58</xdr:row>
      <xdr:rowOff>108201</xdr:rowOff>
    </xdr:to>
    <xdr:sp macro="" textlink="">
      <xdr:nvSpPr>
        <xdr:cNvPr id="375" name="楕円 374"/>
        <xdr:cNvSpPr/>
      </xdr:nvSpPr>
      <xdr:spPr>
        <a:xfrm>
          <a:off x="6921500" y="995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124728</xdr:rowOff>
    </xdr:from>
    <xdr:ext cx="599010" cy="259045"/>
    <xdr:sp macro="" textlink="">
      <xdr:nvSpPr>
        <xdr:cNvPr id="376" name="テキスト ボックス 375"/>
        <xdr:cNvSpPr txBox="1"/>
      </xdr:nvSpPr>
      <xdr:spPr>
        <a:xfrm>
          <a:off x="6672795" y="972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99893</xdr:rowOff>
    </xdr:from>
    <xdr:to>
      <xdr:col>54</xdr:col>
      <xdr:colOff>189865</xdr:colOff>
      <xdr:row>79</xdr:row>
      <xdr:rowOff>15894</xdr:rowOff>
    </xdr:to>
    <xdr:cxnSp macro="">
      <xdr:nvCxnSpPr>
        <xdr:cNvPr id="400" name="直線コネクタ 399"/>
        <xdr:cNvCxnSpPr/>
      </xdr:nvCxnSpPr>
      <xdr:spPr>
        <a:xfrm flipV="1">
          <a:off x="10475595" y="12101393"/>
          <a:ext cx="1270" cy="145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19721</xdr:rowOff>
    </xdr:from>
    <xdr:ext cx="469744" cy="259045"/>
    <xdr:sp macro="" textlink="">
      <xdr:nvSpPr>
        <xdr:cNvPr id="401" name="商工費最小値テキスト"/>
        <xdr:cNvSpPr txBox="1"/>
      </xdr:nvSpPr>
      <xdr:spPr>
        <a:xfrm>
          <a:off x="10528300" y="1356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15894</xdr:rowOff>
    </xdr:from>
    <xdr:to>
      <xdr:col>55</xdr:col>
      <xdr:colOff>88900</xdr:colOff>
      <xdr:row>79</xdr:row>
      <xdr:rowOff>15894</xdr:rowOff>
    </xdr:to>
    <xdr:cxnSp macro="">
      <xdr:nvCxnSpPr>
        <xdr:cNvPr id="402" name="直線コネクタ 401"/>
        <xdr:cNvCxnSpPr/>
      </xdr:nvCxnSpPr>
      <xdr:spPr>
        <a:xfrm>
          <a:off x="10388600" y="1356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46570</xdr:rowOff>
    </xdr:from>
    <xdr:ext cx="599010" cy="259045"/>
    <xdr:sp macro="" textlink="">
      <xdr:nvSpPr>
        <xdr:cNvPr id="403" name="商工費最大値テキスト"/>
        <xdr:cNvSpPr txBox="1"/>
      </xdr:nvSpPr>
      <xdr:spPr>
        <a:xfrm>
          <a:off x="10528300" y="1187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99893</xdr:rowOff>
    </xdr:from>
    <xdr:to>
      <xdr:col>55</xdr:col>
      <xdr:colOff>88900</xdr:colOff>
      <xdr:row>70</xdr:row>
      <xdr:rowOff>99893</xdr:rowOff>
    </xdr:to>
    <xdr:cxnSp macro="">
      <xdr:nvCxnSpPr>
        <xdr:cNvPr id="404" name="直線コネクタ 403"/>
        <xdr:cNvCxnSpPr/>
      </xdr:nvCxnSpPr>
      <xdr:spPr>
        <a:xfrm>
          <a:off x="10388600" y="121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154327</xdr:rowOff>
    </xdr:from>
    <xdr:to>
      <xdr:col>55</xdr:col>
      <xdr:colOff>0</xdr:colOff>
      <xdr:row>78</xdr:row>
      <xdr:rowOff>170366</xdr:rowOff>
    </xdr:to>
    <xdr:cxnSp macro="">
      <xdr:nvCxnSpPr>
        <xdr:cNvPr id="405" name="直線コネクタ 404"/>
        <xdr:cNvCxnSpPr/>
      </xdr:nvCxnSpPr>
      <xdr:spPr>
        <a:xfrm>
          <a:off x="9639300" y="13527427"/>
          <a:ext cx="838200" cy="1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53385</xdr:rowOff>
    </xdr:from>
    <xdr:ext cx="534377" cy="259045"/>
    <xdr:sp macro="" textlink="">
      <xdr:nvSpPr>
        <xdr:cNvPr id="406" name="商工費平均値テキスト"/>
        <xdr:cNvSpPr txBox="1"/>
      </xdr:nvSpPr>
      <xdr:spPr>
        <a:xfrm>
          <a:off x="10528300" y="13083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30508</xdr:rowOff>
    </xdr:from>
    <xdr:to>
      <xdr:col>55</xdr:col>
      <xdr:colOff>50800</xdr:colOff>
      <xdr:row>77</xdr:row>
      <xdr:rowOff>132108</xdr:rowOff>
    </xdr:to>
    <xdr:sp macro="" textlink="">
      <xdr:nvSpPr>
        <xdr:cNvPr id="407" name="フローチャート: 判断 406"/>
        <xdr:cNvSpPr/>
      </xdr:nvSpPr>
      <xdr:spPr>
        <a:xfrm>
          <a:off x="104267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154327</xdr:rowOff>
    </xdr:from>
    <xdr:to>
      <xdr:col>50</xdr:col>
      <xdr:colOff>114300</xdr:colOff>
      <xdr:row>79</xdr:row>
      <xdr:rowOff>10263</xdr:rowOff>
    </xdr:to>
    <xdr:cxnSp macro="">
      <xdr:nvCxnSpPr>
        <xdr:cNvPr id="408" name="直線コネクタ 407"/>
        <xdr:cNvCxnSpPr/>
      </xdr:nvCxnSpPr>
      <xdr:spPr>
        <a:xfrm flipV="1">
          <a:off x="8750300" y="13527427"/>
          <a:ext cx="889000" cy="2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81787</xdr:rowOff>
    </xdr:from>
    <xdr:to>
      <xdr:col>50</xdr:col>
      <xdr:colOff>165100</xdr:colOff>
      <xdr:row>78</xdr:row>
      <xdr:rowOff>11937</xdr:rowOff>
    </xdr:to>
    <xdr:sp macro="" textlink="">
      <xdr:nvSpPr>
        <xdr:cNvPr id="409" name="フローチャート: 判断 408"/>
        <xdr:cNvSpPr/>
      </xdr:nvSpPr>
      <xdr:spPr>
        <a:xfrm>
          <a:off x="9588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28464</xdr:rowOff>
    </xdr:from>
    <xdr:ext cx="534377" cy="259045"/>
    <xdr:sp macro="" textlink="">
      <xdr:nvSpPr>
        <xdr:cNvPr id="410" name="テキスト ボックス 409"/>
        <xdr:cNvSpPr txBox="1"/>
      </xdr:nvSpPr>
      <xdr:spPr>
        <a:xfrm>
          <a:off x="9372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1949</xdr:rowOff>
    </xdr:from>
    <xdr:to>
      <xdr:col>45</xdr:col>
      <xdr:colOff>177800</xdr:colOff>
      <xdr:row>79</xdr:row>
      <xdr:rowOff>10263</xdr:rowOff>
    </xdr:to>
    <xdr:cxnSp macro="">
      <xdr:nvCxnSpPr>
        <xdr:cNvPr id="411" name="直線コネクタ 410"/>
        <xdr:cNvCxnSpPr/>
      </xdr:nvCxnSpPr>
      <xdr:spPr>
        <a:xfrm>
          <a:off x="7861300" y="13546499"/>
          <a:ext cx="889000" cy="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92661</xdr:rowOff>
    </xdr:from>
    <xdr:to>
      <xdr:col>46</xdr:col>
      <xdr:colOff>38100</xdr:colOff>
      <xdr:row>78</xdr:row>
      <xdr:rowOff>22811</xdr:rowOff>
    </xdr:to>
    <xdr:sp macro="" textlink="">
      <xdr:nvSpPr>
        <xdr:cNvPr id="412" name="フローチャート: 判断 411"/>
        <xdr:cNvSpPr/>
      </xdr:nvSpPr>
      <xdr:spPr>
        <a:xfrm>
          <a:off x="8699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39338</xdr:rowOff>
    </xdr:from>
    <xdr:ext cx="534377" cy="259045"/>
    <xdr:sp macro="" textlink="">
      <xdr:nvSpPr>
        <xdr:cNvPr id="413" name="テキスト ボックス 412"/>
        <xdr:cNvSpPr txBox="1"/>
      </xdr:nvSpPr>
      <xdr:spPr>
        <a:xfrm>
          <a:off x="8483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1949</xdr:rowOff>
    </xdr:from>
    <xdr:to>
      <xdr:col>41</xdr:col>
      <xdr:colOff>50800</xdr:colOff>
      <xdr:row>79</xdr:row>
      <xdr:rowOff>7226</xdr:rowOff>
    </xdr:to>
    <xdr:cxnSp macro="">
      <xdr:nvCxnSpPr>
        <xdr:cNvPr id="414" name="直線コネクタ 413"/>
        <xdr:cNvCxnSpPr/>
      </xdr:nvCxnSpPr>
      <xdr:spPr>
        <a:xfrm flipV="1">
          <a:off x="6972300" y="13546499"/>
          <a:ext cx="889000" cy="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95727</xdr:rowOff>
    </xdr:from>
    <xdr:to>
      <xdr:col>41</xdr:col>
      <xdr:colOff>101600</xdr:colOff>
      <xdr:row>79</xdr:row>
      <xdr:rowOff>25877</xdr:rowOff>
    </xdr:to>
    <xdr:sp macro="" textlink="">
      <xdr:nvSpPr>
        <xdr:cNvPr id="415" name="フローチャート: 判断 414"/>
        <xdr:cNvSpPr/>
      </xdr:nvSpPr>
      <xdr:spPr>
        <a:xfrm>
          <a:off x="7810500" y="1346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42404</xdr:rowOff>
    </xdr:from>
    <xdr:ext cx="534377" cy="259045"/>
    <xdr:sp macro="" textlink="">
      <xdr:nvSpPr>
        <xdr:cNvPr id="416" name="テキスト ボックス 415"/>
        <xdr:cNvSpPr txBox="1"/>
      </xdr:nvSpPr>
      <xdr:spPr>
        <a:xfrm>
          <a:off x="7594111" y="1324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94672</xdr:rowOff>
    </xdr:from>
    <xdr:to>
      <xdr:col>36</xdr:col>
      <xdr:colOff>165100</xdr:colOff>
      <xdr:row>79</xdr:row>
      <xdr:rowOff>24822</xdr:rowOff>
    </xdr:to>
    <xdr:sp macro="" textlink="">
      <xdr:nvSpPr>
        <xdr:cNvPr id="417" name="フローチャート: 判断 416"/>
        <xdr:cNvSpPr/>
      </xdr:nvSpPr>
      <xdr:spPr>
        <a:xfrm>
          <a:off x="6921500" y="134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41349</xdr:rowOff>
    </xdr:from>
    <xdr:ext cx="534377" cy="259045"/>
    <xdr:sp macro="" textlink="">
      <xdr:nvSpPr>
        <xdr:cNvPr id="418" name="テキスト ボックス 417"/>
        <xdr:cNvSpPr txBox="1"/>
      </xdr:nvSpPr>
      <xdr:spPr>
        <a:xfrm>
          <a:off x="6705111" y="132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119566</xdr:rowOff>
    </xdr:from>
    <xdr:to>
      <xdr:col>55</xdr:col>
      <xdr:colOff>50800</xdr:colOff>
      <xdr:row>79</xdr:row>
      <xdr:rowOff>49716</xdr:rowOff>
    </xdr:to>
    <xdr:sp macro="" textlink="">
      <xdr:nvSpPr>
        <xdr:cNvPr id="424" name="楕円 423"/>
        <xdr:cNvSpPr/>
      </xdr:nvSpPr>
      <xdr:spPr>
        <a:xfrm>
          <a:off x="10426700" y="1349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34493</xdr:rowOff>
    </xdr:from>
    <xdr:ext cx="534377" cy="259045"/>
    <xdr:sp macro="" textlink="">
      <xdr:nvSpPr>
        <xdr:cNvPr id="425" name="商工費該当値テキスト"/>
        <xdr:cNvSpPr txBox="1"/>
      </xdr:nvSpPr>
      <xdr:spPr>
        <a:xfrm>
          <a:off x="10528300" y="1340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103527</xdr:rowOff>
    </xdr:from>
    <xdr:to>
      <xdr:col>50</xdr:col>
      <xdr:colOff>165100</xdr:colOff>
      <xdr:row>79</xdr:row>
      <xdr:rowOff>33677</xdr:rowOff>
    </xdr:to>
    <xdr:sp macro="" textlink="">
      <xdr:nvSpPr>
        <xdr:cNvPr id="426" name="楕円 425"/>
        <xdr:cNvSpPr/>
      </xdr:nvSpPr>
      <xdr:spPr>
        <a:xfrm>
          <a:off x="9588500" y="1347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24804</xdr:rowOff>
    </xdr:from>
    <xdr:ext cx="534377" cy="259045"/>
    <xdr:sp macro="" textlink="">
      <xdr:nvSpPr>
        <xdr:cNvPr id="427" name="テキスト ボックス 426"/>
        <xdr:cNvSpPr txBox="1"/>
      </xdr:nvSpPr>
      <xdr:spPr>
        <a:xfrm>
          <a:off x="9372111" y="135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130913</xdr:rowOff>
    </xdr:from>
    <xdr:to>
      <xdr:col>46</xdr:col>
      <xdr:colOff>38100</xdr:colOff>
      <xdr:row>79</xdr:row>
      <xdr:rowOff>61063</xdr:rowOff>
    </xdr:to>
    <xdr:sp macro="" textlink="">
      <xdr:nvSpPr>
        <xdr:cNvPr id="428" name="楕円 427"/>
        <xdr:cNvSpPr/>
      </xdr:nvSpPr>
      <xdr:spPr>
        <a:xfrm>
          <a:off x="8699500" y="1350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52190</xdr:rowOff>
    </xdr:from>
    <xdr:ext cx="469744" cy="259045"/>
    <xdr:sp macro="" textlink="">
      <xdr:nvSpPr>
        <xdr:cNvPr id="429" name="テキスト ボックス 428"/>
        <xdr:cNvSpPr txBox="1"/>
      </xdr:nvSpPr>
      <xdr:spPr>
        <a:xfrm>
          <a:off x="8515428" y="1359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122599</xdr:rowOff>
    </xdr:from>
    <xdr:to>
      <xdr:col>41</xdr:col>
      <xdr:colOff>101600</xdr:colOff>
      <xdr:row>79</xdr:row>
      <xdr:rowOff>52749</xdr:rowOff>
    </xdr:to>
    <xdr:sp macro="" textlink="">
      <xdr:nvSpPr>
        <xdr:cNvPr id="430" name="楕円 429"/>
        <xdr:cNvSpPr/>
      </xdr:nvSpPr>
      <xdr:spPr>
        <a:xfrm>
          <a:off x="7810500" y="1349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43876</xdr:rowOff>
    </xdr:from>
    <xdr:ext cx="534377" cy="259045"/>
    <xdr:sp macro="" textlink="">
      <xdr:nvSpPr>
        <xdr:cNvPr id="431" name="テキスト ボックス 430"/>
        <xdr:cNvSpPr txBox="1"/>
      </xdr:nvSpPr>
      <xdr:spPr>
        <a:xfrm>
          <a:off x="7594111" y="1358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127876</xdr:rowOff>
    </xdr:from>
    <xdr:to>
      <xdr:col>36</xdr:col>
      <xdr:colOff>165100</xdr:colOff>
      <xdr:row>79</xdr:row>
      <xdr:rowOff>58026</xdr:rowOff>
    </xdr:to>
    <xdr:sp macro="" textlink="">
      <xdr:nvSpPr>
        <xdr:cNvPr id="432" name="楕円 431"/>
        <xdr:cNvSpPr/>
      </xdr:nvSpPr>
      <xdr:spPr>
        <a:xfrm>
          <a:off x="6921500" y="135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49153</xdr:rowOff>
    </xdr:from>
    <xdr:ext cx="469744" cy="259045"/>
    <xdr:sp macro="" textlink="">
      <xdr:nvSpPr>
        <xdr:cNvPr id="433" name="テキスト ボックス 432"/>
        <xdr:cNvSpPr txBox="1"/>
      </xdr:nvSpPr>
      <xdr:spPr>
        <a:xfrm>
          <a:off x="6737428" y="1359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3" name="テキスト ボックス 452"/>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47220</xdr:rowOff>
    </xdr:from>
    <xdr:to>
      <xdr:col>54</xdr:col>
      <xdr:colOff>189865</xdr:colOff>
      <xdr:row>99</xdr:row>
      <xdr:rowOff>2284</xdr:rowOff>
    </xdr:to>
    <xdr:cxnSp macro="">
      <xdr:nvCxnSpPr>
        <xdr:cNvPr id="457" name="直線コネクタ 456"/>
        <xdr:cNvCxnSpPr/>
      </xdr:nvCxnSpPr>
      <xdr:spPr>
        <a:xfrm flipV="1">
          <a:off x="10475595" y="15649170"/>
          <a:ext cx="1270" cy="132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6111</xdr:rowOff>
    </xdr:from>
    <xdr:ext cx="534377" cy="259045"/>
    <xdr:sp macro="" textlink="">
      <xdr:nvSpPr>
        <xdr:cNvPr id="458" name="土木費最小値テキスト"/>
        <xdr:cNvSpPr txBox="1"/>
      </xdr:nvSpPr>
      <xdr:spPr>
        <a:xfrm>
          <a:off x="10528300" y="1697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xdr:rowOff>
    </xdr:from>
    <xdr:to>
      <xdr:col>55</xdr:col>
      <xdr:colOff>88900</xdr:colOff>
      <xdr:row>99</xdr:row>
      <xdr:rowOff>2284</xdr:rowOff>
    </xdr:to>
    <xdr:cxnSp macro="">
      <xdr:nvCxnSpPr>
        <xdr:cNvPr id="459" name="直線コネクタ 458"/>
        <xdr:cNvCxnSpPr/>
      </xdr:nvCxnSpPr>
      <xdr:spPr>
        <a:xfrm>
          <a:off x="10388600" y="1697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165347</xdr:rowOff>
    </xdr:from>
    <xdr:ext cx="690189" cy="259045"/>
    <xdr:sp macro="" textlink="">
      <xdr:nvSpPr>
        <xdr:cNvPr id="460" name="土木費最大値テキスト"/>
        <xdr:cNvSpPr txBox="1"/>
      </xdr:nvSpPr>
      <xdr:spPr>
        <a:xfrm>
          <a:off x="10528300" y="15424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47220</xdr:rowOff>
    </xdr:from>
    <xdr:to>
      <xdr:col>55</xdr:col>
      <xdr:colOff>88900</xdr:colOff>
      <xdr:row>91</xdr:row>
      <xdr:rowOff>47220</xdr:rowOff>
    </xdr:to>
    <xdr:cxnSp macro="">
      <xdr:nvCxnSpPr>
        <xdr:cNvPr id="461" name="直線コネクタ 460"/>
        <xdr:cNvCxnSpPr/>
      </xdr:nvCxnSpPr>
      <xdr:spPr>
        <a:xfrm>
          <a:off x="10388600" y="1564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54843</xdr:rowOff>
    </xdr:from>
    <xdr:to>
      <xdr:col>55</xdr:col>
      <xdr:colOff>0</xdr:colOff>
      <xdr:row>98</xdr:row>
      <xdr:rowOff>67028</xdr:rowOff>
    </xdr:to>
    <xdr:cxnSp macro="">
      <xdr:nvCxnSpPr>
        <xdr:cNvPr id="462" name="直線コネクタ 461"/>
        <xdr:cNvCxnSpPr/>
      </xdr:nvCxnSpPr>
      <xdr:spPr>
        <a:xfrm flipV="1">
          <a:off x="9639300" y="16856943"/>
          <a:ext cx="838200" cy="1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161630</xdr:rowOff>
    </xdr:from>
    <xdr:ext cx="599010" cy="259045"/>
    <xdr:sp macro="" textlink="">
      <xdr:nvSpPr>
        <xdr:cNvPr id="463" name="土木費平均値テキスト"/>
        <xdr:cNvSpPr txBox="1"/>
      </xdr:nvSpPr>
      <xdr:spPr>
        <a:xfrm>
          <a:off x="10528300" y="16620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138753</xdr:rowOff>
    </xdr:from>
    <xdr:to>
      <xdr:col>55</xdr:col>
      <xdr:colOff>50800</xdr:colOff>
      <xdr:row>98</xdr:row>
      <xdr:rowOff>68903</xdr:rowOff>
    </xdr:to>
    <xdr:sp macro="" textlink="">
      <xdr:nvSpPr>
        <xdr:cNvPr id="464" name="フローチャート: 判断 463"/>
        <xdr:cNvSpPr/>
      </xdr:nvSpPr>
      <xdr:spPr>
        <a:xfrm>
          <a:off x="10426700" y="1676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56859</xdr:rowOff>
    </xdr:from>
    <xdr:to>
      <xdr:col>50</xdr:col>
      <xdr:colOff>114300</xdr:colOff>
      <xdr:row>98</xdr:row>
      <xdr:rowOff>67028</xdr:rowOff>
    </xdr:to>
    <xdr:cxnSp macro="">
      <xdr:nvCxnSpPr>
        <xdr:cNvPr id="465" name="直線コネクタ 464"/>
        <xdr:cNvCxnSpPr/>
      </xdr:nvCxnSpPr>
      <xdr:spPr>
        <a:xfrm>
          <a:off x="8750300" y="16858959"/>
          <a:ext cx="889000" cy="1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159435</xdr:rowOff>
    </xdr:from>
    <xdr:to>
      <xdr:col>50</xdr:col>
      <xdr:colOff>165100</xdr:colOff>
      <xdr:row>98</xdr:row>
      <xdr:rowOff>89585</xdr:rowOff>
    </xdr:to>
    <xdr:sp macro="" textlink="">
      <xdr:nvSpPr>
        <xdr:cNvPr id="466" name="フローチャート: 判断 465"/>
        <xdr:cNvSpPr/>
      </xdr:nvSpPr>
      <xdr:spPr>
        <a:xfrm>
          <a:off x="9588500" y="1679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106112</xdr:rowOff>
    </xdr:from>
    <xdr:ext cx="599010" cy="259045"/>
    <xdr:sp macro="" textlink="">
      <xdr:nvSpPr>
        <xdr:cNvPr id="467" name="テキスト ボックス 466"/>
        <xdr:cNvSpPr txBox="1"/>
      </xdr:nvSpPr>
      <xdr:spPr>
        <a:xfrm>
          <a:off x="9339795" y="1656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56859</xdr:rowOff>
    </xdr:from>
    <xdr:to>
      <xdr:col>45</xdr:col>
      <xdr:colOff>177800</xdr:colOff>
      <xdr:row>98</xdr:row>
      <xdr:rowOff>95258</xdr:rowOff>
    </xdr:to>
    <xdr:cxnSp macro="">
      <xdr:nvCxnSpPr>
        <xdr:cNvPr id="468" name="直線コネクタ 467"/>
        <xdr:cNvCxnSpPr/>
      </xdr:nvCxnSpPr>
      <xdr:spPr>
        <a:xfrm flipV="1">
          <a:off x="7861300" y="16858959"/>
          <a:ext cx="889000" cy="3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158835</xdr:rowOff>
    </xdr:from>
    <xdr:to>
      <xdr:col>46</xdr:col>
      <xdr:colOff>38100</xdr:colOff>
      <xdr:row>98</xdr:row>
      <xdr:rowOff>88985</xdr:rowOff>
    </xdr:to>
    <xdr:sp macro="" textlink="">
      <xdr:nvSpPr>
        <xdr:cNvPr id="469" name="フローチャート: 判断 468"/>
        <xdr:cNvSpPr/>
      </xdr:nvSpPr>
      <xdr:spPr>
        <a:xfrm>
          <a:off x="8699500" y="167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105512</xdr:rowOff>
    </xdr:from>
    <xdr:ext cx="599010" cy="259045"/>
    <xdr:sp macro="" textlink="">
      <xdr:nvSpPr>
        <xdr:cNvPr id="470" name="テキスト ボックス 469"/>
        <xdr:cNvSpPr txBox="1"/>
      </xdr:nvSpPr>
      <xdr:spPr>
        <a:xfrm>
          <a:off x="8450795" y="1656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95258</xdr:rowOff>
    </xdr:from>
    <xdr:to>
      <xdr:col>41</xdr:col>
      <xdr:colOff>50800</xdr:colOff>
      <xdr:row>98</xdr:row>
      <xdr:rowOff>113040</xdr:rowOff>
    </xdr:to>
    <xdr:cxnSp macro="">
      <xdr:nvCxnSpPr>
        <xdr:cNvPr id="471" name="直線コネクタ 470"/>
        <xdr:cNvCxnSpPr/>
      </xdr:nvCxnSpPr>
      <xdr:spPr>
        <a:xfrm flipV="1">
          <a:off x="6972300" y="16897358"/>
          <a:ext cx="889000" cy="1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53721</xdr:rowOff>
    </xdr:from>
    <xdr:to>
      <xdr:col>41</xdr:col>
      <xdr:colOff>101600</xdr:colOff>
      <xdr:row>98</xdr:row>
      <xdr:rowOff>155321</xdr:rowOff>
    </xdr:to>
    <xdr:sp macro="" textlink="">
      <xdr:nvSpPr>
        <xdr:cNvPr id="472" name="フローチャート: 判断 471"/>
        <xdr:cNvSpPr/>
      </xdr:nvSpPr>
      <xdr:spPr>
        <a:xfrm>
          <a:off x="7810500" y="1685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146448</xdr:rowOff>
    </xdr:from>
    <xdr:ext cx="534377" cy="259045"/>
    <xdr:sp macro="" textlink="">
      <xdr:nvSpPr>
        <xdr:cNvPr id="473" name="テキスト ボックス 472"/>
        <xdr:cNvSpPr txBox="1"/>
      </xdr:nvSpPr>
      <xdr:spPr>
        <a:xfrm>
          <a:off x="7594111" y="1694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44022</xdr:rowOff>
    </xdr:from>
    <xdr:to>
      <xdr:col>36</xdr:col>
      <xdr:colOff>165100</xdr:colOff>
      <xdr:row>98</xdr:row>
      <xdr:rowOff>145622</xdr:rowOff>
    </xdr:to>
    <xdr:sp macro="" textlink="">
      <xdr:nvSpPr>
        <xdr:cNvPr id="474" name="フローチャート: 判断 473"/>
        <xdr:cNvSpPr/>
      </xdr:nvSpPr>
      <xdr:spPr>
        <a:xfrm>
          <a:off x="6921500" y="16846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162149</xdr:rowOff>
    </xdr:from>
    <xdr:ext cx="534377" cy="259045"/>
    <xdr:sp macro="" textlink="">
      <xdr:nvSpPr>
        <xdr:cNvPr id="475" name="テキスト ボックス 474"/>
        <xdr:cNvSpPr txBox="1"/>
      </xdr:nvSpPr>
      <xdr:spPr>
        <a:xfrm>
          <a:off x="6705111" y="1662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4043</xdr:rowOff>
    </xdr:from>
    <xdr:to>
      <xdr:col>55</xdr:col>
      <xdr:colOff>50800</xdr:colOff>
      <xdr:row>98</xdr:row>
      <xdr:rowOff>105643</xdr:rowOff>
    </xdr:to>
    <xdr:sp macro="" textlink="">
      <xdr:nvSpPr>
        <xdr:cNvPr id="481" name="楕円 480"/>
        <xdr:cNvSpPr/>
      </xdr:nvSpPr>
      <xdr:spPr>
        <a:xfrm>
          <a:off x="10426700" y="1680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117180</xdr:rowOff>
    </xdr:from>
    <xdr:ext cx="599010" cy="259045"/>
    <xdr:sp macro="" textlink="">
      <xdr:nvSpPr>
        <xdr:cNvPr id="482" name="土木費該当値テキスト"/>
        <xdr:cNvSpPr txBox="1"/>
      </xdr:nvSpPr>
      <xdr:spPr>
        <a:xfrm>
          <a:off x="10528300" y="1674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16228</xdr:rowOff>
    </xdr:from>
    <xdr:to>
      <xdr:col>50</xdr:col>
      <xdr:colOff>165100</xdr:colOff>
      <xdr:row>98</xdr:row>
      <xdr:rowOff>117828</xdr:rowOff>
    </xdr:to>
    <xdr:sp macro="" textlink="">
      <xdr:nvSpPr>
        <xdr:cNvPr id="483" name="楕円 482"/>
        <xdr:cNvSpPr/>
      </xdr:nvSpPr>
      <xdr:spPr>
        <a:xfrm>
          <a:off x="9588500" y="1681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108955</xdr:rowOff>
    </xdr:from>
    <xdr:ext cx="599010" cy="259045"/>
    <xdr:sp macro="" textlink="">
      <xdr:nvSpPr>
        <xdr:cNvPr id="484" name="テキスト ボックス 483"/>
        <xdr:cNvSpPr txBox="1"/>
      </xdr:nvSpPr>
      <xdr:spPr>
        <a:xfrm>
          <a:off x="9339795" y="1691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6059</xdr:rowOff>
    </xdr:from>
    <xdr:to>
      <xdr:col>46</xdr:col>
      <xdr:colOff>38100</xdr:colOff>
      <xdr:row>98</xdr:row>
      <xdr:rowOff>107659</xdr:rowOff>
    </xdr:to>
    <xdr:sp macro="" textlink="">
      <xdr:nvSpPr>
        <xdr:cNvPr id="485" name="楕円 484"/>
        <xdr:cNvSpPr/>
      </xdr:nvSpPr>
      <xdr:spPr>
        <a:xfrm>
          <a:off x="8699500" y="1680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98786</xdr:rowOff>
    </xdr:from>
    <xdr:ext cx="599010" cy="259045"/>
    <xdr:sp macro="" textlink="">
      <xdr:nvSpPr>
        <xdr:cNvPr id="486" name="テキスト ボックス 485"/>
        <xdr:cNvSpPr txBox="1"/>
      </xdr:nvSpPr>
      <xdr:spPr>
        <a:xfrm>
          <a:off x="8450795" y="1690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44458</xdr:rowOff>
    </xdr:from>
    <xdr:to>
      <xdr:col>41</xdr:col>
      <xdr:colOff>101600</xdr:colOff>
      <xdr:row>98</xdr:row>
      <xdr:rowOff>146058</xdr:rowOff>
    </xdr:to>
    <xdr:sp macro="" textlink="">
      <xdr:nvSpPr>
        <xdr:cNvPr id="487" name="楕円 486"/>
        <xdr:cNvSpPr/>
      </xdr:nvSpPr>
      <xdr:spPr>
        <a:xfrm>
          <a:off x="7810500" y="1684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162585</xdr:rowOff>
    </xdr:from>
    <xdr:ext cx="534377" cy="259045"/>
    <xdr:sp macro="" textlink="">
      <xdr:nvSpPr>
        <xdr:cNvPr id="488" name="テキスト ボックス 487"/>
        <xdr:cNvSpPr txBox="1"/>
      </xdr:nvSpPr>
      <xdr:spPr>
        <a:xfrm>
          <a:off x="7594111" y="166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62240</xdr:rowOff>
    </xdr:from>
    <xdr:to>
      <xdr:col>36</xdr:col>
      <xdr:colOff>165100</xdr:colOff>
      <xdr:row>98</xdr:row>
      <xdr:rowOff>163840</xdr:rowOff>
    </xdr:to>
    <xdr:sp macro="" textlink="">
      <xdr:nvSpPr>
        <xdr:cNvPr id="489" name="楕円 488"/>
        <xdr:cNvSpPr/>
      </xdr:nvSpPr>
      <xdr:spPr>
        <a:xfrm>
          <a:off x="6921500" y="1686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154967</xdr:rowOff>
    </xdr:from>
    <xdr:ext cx="534377" cy="259045"/>
    <xdr:sp macro="" textlink="">
      <xdr:nvSpPr>
        <xdr:cNvPr id="490" name="テキスト ボックス 489"/>
        <xdr:cNvSpPr txBox="1"/>
      </xdr:nvSpPr>
      <xdr:spPr>
        <a:xfrm>
          <a:off x="6705111" y="1695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16892</xdr:rowOff>
    </xdr:from>
    <xdr:to>
      <xdr:col>85</xdr:col>
      <xdr:colOff>126364</xdr:colOff>
      <xdr:row>39</xdr:row>
      <xdr:rowOff>985</xdr:rowOff>
    </xdr:to>
    <xdr:cxnSp macro="">
      <xdr:nvCxnSpPr>
        <xdr:cNvPr id="514" name="直線コネクタ 513"/>
        <xdr:cNvCxnSpPr/>
      </xdr:nvCxnSpPr>
      <xdr:spPr>
        <a:xfrm flipV="1">
          <a:off x="16317595" y="5331842"/>
          <a:ext cx="1269" cy="135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534377" cy="259045"/>
    <xdr:sp macro="" textlink="">
      <xdr:nvSpPr>
        <xdr:cNvPr id="515" name="消防費最小値テキスト"/>
        <xdr:cNvSpPr txBox="1"/>
      </xdr:nvSpPr>
      <xdr:spPr>
        <a:xfrm>
          <a:off x="16370300" y="669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16" name="直線コネクタ 515"/>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135019</xdr:rowOff>
    </xdr:from>
    <xdr:ext cx="599010" cy="259045"/>
    <xdr:sp macro="" textlink="">
      <xdr:nvSpPr>
        <xdr:cNvPr id="517" name="消防費最大値テキスト"/>
        <xdr:cNvSpPr txBox="1"/>
      </xdr:nvSpPr>
      <xdr:spPr>
        <a:xfrm>
          <a:off x="16370300" y="510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16892</xdr:rowOff>
    </xdr:from>
    <xdr:to>
      <xdr:col>86</xdr:col>
      <xdr:colOff>25400</xdr:colOff>
      <xdr:row>31</xdr:row>
      <xdr:rowOff>16892</xdr:rowOff>
    </xdr:to>
    <xdr:cxnSp macro="">
      <xdr:nvCxnSpPr>
        <xdr:cNvPr id="518" name="直線コネクタ 517"/>
        <xdr:cNvCxnSpPr/>
      </xdr:nvCxnSpPr>
      <xdr:spPr>
        <a:xfrm>
          <a:off x="16230600" y="5331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72255</xdr:rowOff>
    </xdr:from>
    <xdr:to>
      <xdr:col>85</xdr:col>
      <xdr:colOff>127000</xdr:colOff>
      <xdr:row>38</xdr:row>
      <xdr:rowOff>72957</xdr:rowOff>
    </xdr:to>
    <xdr:cxnSp macro="">
      <xdr:nvCxnSpPr>
        <xdr:cNvPr id="519" name="直線コネクタ 518"/>
        <xdr:cNvCxnSpPr/>
      </xdr:nvCxnSpPr>
      <xdr:spPr>
        <a:xfrm flipV="1">
          <a:off x="15481300" y="6587355"/>
          <a:ext cx="838200" cy="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120753</xdr:rowOff>
    </xdr:from>
    <xdr:ext cx="534377" cy="259045"/>
    <xdr:sp macro="" textlink="">
      <xdr:nvSpPr>
        <xdr:cNvPr id="520" name="消防費平均値テキスト"/>
        <xdr:cNvSpPr txBox="1"/>
      </xdr:nvSpPr>
      <xdr:spPr>
        <a:xfrm>
          <a:off x="16370300" y="6292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97876</xdr:rowOff>
    </xdr:from>
    <xdr:to>
      <xdr:col>85</xdr:col>
      <xdr:colOff>177800</xdr:colOff>
      <xdr:row>38</xdr:row>
      <xdr:rowOff>28026</xdr:rowOff>
    </xdr:to>
    <xdr:sp macro="" textlink="">
      <xdr:nvSpPr>
        <xdr:cNvPr id="521" name="フローチャート: 判断 520"/>
        <xdr:cNvSpPr/>
      </xdr:nvSpPr>
      <xdr:spPr>
        <a:xfrm>
          <a:off x="16268700" y="644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72957</xdr:rowOff>
    </xdr:from>
    <xdr:to>
      <xdr:col>81</xdr:col>
      <xdr:colOff>50800</xdr:colOff>
      <xdr:row>38</xdr:row>
      <xdr:rowOff>98926</xdr:rowOff>
    </xdr:to>
    <xdr:cxnSp macro="">
      <xdr:nvCxnSpPr>
        <xdr:cNvPr id="522" name="直線コネクタ 521"/>
        <xdr:cNvCxnSpPr/>
      </xdr:nvCxnSpPr>
      <xdr:spPr>
        <a:xfrm flipV="1">
          <a:off x="14592300" y="6588057"/>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94649</xdr:rowOff>
    </xdr:from>
    <xdr:to>
      <xdr:col>81</xdr:col>
      <xdr:colOff>101600</xdr:colOff>
      <xdr:row>38</xdr:row>
      <xdr:rowOff>24799</xdr:rowOff>
    </xdr:to>
    <xdr:sp macro="" textlink="">
      <xdr:nvSpPr>
        <xdr:cNvPr id="523" name="フローチャート: 判断 522"/>
        <xdr:cNvSpPr/>
      </xdr:nvSpPr>
      <xdr:spPr>
        <a:xfrm>
          <a:off x="15430500" y="643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41326</xdr:rowOff>
    </xdr:from>
    <xdr:ext cx="534377" cy="259045"/>
    <xdr:sp macro="" textlink="">
      <xdr:nvSpPr>
        <xdr:cNvPr id="524" name="テキスト ボックス 523"/>
        <xdr:cNvSpPr txBox="1"/>
      </xdr:nvSpPr>
      <xdr:spPr>
        <a:xfrm>
          <a:off x="15214111" y="621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123256</xdr:rowOff>
    </xdr:from>
    <xdr:to>
      <xdr:col>76</xdr:col>
      <xdr:colOff>114300</xdr:colOff>
      <xdr:row>38</xdr:row>
      <xdr:rowOff>98926</xdr:rowOff>
    </xdr:to>
    <xdr:cxnSp macro="">
      <xdr:nvCxnSpPr>
        <xdr:cNvPr id="525" name="直線コネクタ 524"/>
        <xdr:cNvCxnSpPr/>
      </xdr:nvCxnSpPr>
      <xdr:spPr>
        <a:xfrm>
          <a:off x="13703300" y="6466906"/>
          <a:ext cx="889000" cy="14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106742</xdr:rowOff>
    </xdr:from>
    <xdr:to>
      <xdr:col>76</xdr:col>
      <xdr:colOff>165100</xdr:colOff>
      <xdr:row>38</xdr:row>
      <xdr:rowOff>36892</xdr:rowOff>
    </xdr:to>
    <xdr:sp macro="" textlink="">
      <xdr:nvSpPr>
        <xdr:cNvPr id="526" name="フローチャート: 判断 525"/>
        <xdr:cNvSpPr/>
      </xdr:nvSpPr>
      <xdr:spPr>
        <a:xfrm>
          <a:off x="14541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53419</xdr:rowOff>
    </xdr:from>
    <xdr:ext cx="534377" cy="259045"/>
    <xdr:sp macro="" textlink="">
      <xdr:nvSpPr>
        <xdr:cNvPr id="527" name="テキスト ボックス 526"/>
        <xdr:cNvSpPr txBox="1"/>
      </xdr:nvSpPr>
      <xdr:spPr>
        <a:xfrm>
          <a:off x="14325111" y="62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123256</xdr:rowOff>
    </xdr:from>
    <xdr:to>
      <xdr:col>71</xdr:col>
      <xdr:colOff>177800</xdr:colOff>
      <xdr:row>37</xdr:row>
      <xdr:rowOff>166594</xdr:rowOff>
    </xdr:to>
    <xdr:cxnSp macro="">
      <xdr:nvCxnSpPr>
        <xdr:cNvPr id="528" name="直線コネクタ 527"/>
        <xdr:cNvCxnSpPr/>
      </xdr:nvCxnSpPr>
      <xdr:spPr>
        <a:xfrm flipV="1">
          <a:off x="12814300" y="6466906"/>
          <a:ext cx="889000" cy="4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29514</xdr:rowOff>
    </xdr:from>
    <xdr:to>
      <xdr:col>72</xdr:col>
      <xdr:colOff>38100</xdr:colOff>
      <xdr:row>38</xdr:row>
      <xdr:rowOff>131114</xdr:rowOff>
    </xdr:to>
    <xdr:sp macro="" textlink="">
      <xdr:nvSpPr>
        <xdr:cNvPr id="529" name="フローチャート: 判断 528"/>
        <xdr:cNvSpPr/>
      </xdr:nvSpPr>
      <xdr:spPr>
        <a:xfrm>
          <a:off x="13652500" y="654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122241</xdr:rowOff>
    </xdr:from>
    <xdr:ext cx="534377" cy="259045"/>
    <xdr:sp macro="" textlink="">
      <xdr:nvSpPr>
        <xdr:cNvPr id="530" name="テキスト ボックス 529"/>
        <xdr:cNvSpPr txBox="1"/>
      </xdr:nvSpPr>
      <xdr:spPr>
        <a:xfrm>
          <a:off x="13436111" y="663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42323</xdr:rowOff>
    </xdr:from>
    <xdr:to>
      <xdr:col>67</xdr:col>
      <xdr:colOff>101600</xdr:colOff>
      <xdr:row>38</xdr:row>
      <xdr:rowOff>143923</xdr:rowOff>
    </xdr:to>
    <xdr:sp macro="" textlink="">
      <xdr:nvSpPr>
        <xdr:cNvPr id="531" name="フローチャート: 判断 530"/>
        <xdr:cNvSpPr/>
      </xdr:nvSpPr>
      <xdr:spPr>
        <a:xfrm>
          <a:off x="12763500" y="655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135050</xdr:rowOff>
    </xdr:from>
    <xdr:ext cx="534377" cy="259045"/>
    <xdr:sp macro="" textlink="">
      <xdr:nvSpPr>
        <xdr:cNvPr id="532" name="テキスト ボックス 531"/>
        <xdr:cNvSpPr txBox="1"/>
      </xdr:nvSpPr>
      <xdr:spPr>
        <a:xfrm>
          <a:off x="12547111" y="665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21455</xdr:rowOff>
    </xdr:from>
    <xdr:to>
      <xdr:col>85</xdr:col>
      <xdr:colOff>177800</xdr:colOff>
      <xdr:row>38</xdr:row>
      <xdr:rowOff>123055</xdr:rowOff>
    </xdr:to>
    <xdr:sp macro="" textlink="">
      <xdr:nvSpPr>
        <xdr:cNvPr id="538" name="楕円 537"/>
        <xdr:cNvSpPr/>
      </xdr:nvSpPr>
      <xdr:spPr>
        <a:xfrm>
          <a:off x="16268700" y="653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107832</xdr:rowOff>
    </xdr:from>
    <xdr:ext cx="534377" cy="259045"/>
    <xdr:sp macro="" textlink="">
      <xdr:nvSpPr>
        <xdr:cNvPr id="539" name="消防費該当値テキスト"/>
        <xdr:cNvSpPr txBox="1"/>
      </xdr:nvSpPr>
      <xdr:spPr>
        <a:xfrm>
          <a:off x="16370300" y="645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22157</xdr:rowOff>
    </xdr:from>
    <xdr:to>
      <xdr:col>81</xdr:col>
      <xdr:colOff>101600</xdr:colOff>
      <xdr:row>38</xdr:row>
      <xdr:rowOff>123757</xdr:rowOff>
    </xdr:to>
    <xdr:sp macro="" textlink="">
      <xdr:nvSpPr>
        <xdr:cNvPr id="540" name="楕円 539"/>
        <xdr:cNvSpPr/>
      </xdr:nvSpPr>
      <xdr:spPr>
        <a:xfrm>
          <a:off x="15430500" y="653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114884</xdr:rowOff>
    </xdr:from>
    <xdr:ext cx="534377" cy="259045"/>
    <xdr:sp macro="" textlink="">
      <xdr:nvSpPr>
        <xdr:cNvPr id="541" name="テキスト ボックス 540"/>
        <xdr:cNvSpPr txBox="1"/>
      </xdr:nvSpPr>
      <xdr:spPr>
        <a:xfrm>
          <a:off x="15214111" y="66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48126</xdr:rowOff>
    </xdr:from>
    <xdr:to>
      <xdr:col>76</xdr:col>
      <xdr:colOff>165100</xdr:colOff>
      <xdr:row>38</xdr:row>
      <xdr:rowOff>149726</xdr:rowOff>
    </xdr:to>
    <xdr:sp macro="" textlink="">
      <xdr:nvSpPr>
        <xdr:cNvPr id="542" name="楕円 541"/>
        <xdr:cNvSpPr/>
      </xdr:nvSpPr>
      <xdr:spPr>
        <a:xfrm>
          <a:off x="14541500" y="656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140853</xdr:rowOff>
    </xdr:from>
    <xdr:ext cx="534377" cy="259045"/>
    <xdr:sp macro="" textlink="">
      <xdr:nvSpPr>
        <xdr:cNvPr id="543" name="テキスト ボックス 542"/>
        <xdr:cNvSpPr txBox="1"/>
      </xdr:nvSpPr>
      <xdr:spPr>
        <a:xfrm>
          <a:off x="14325111" y="665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72456</xdr:rowOff>
    </xdr:from>
    <xdr:to>
      <xdr:col>72</xdr:col>
      <xdr:colOff>38100</xdr:colOff>
      <xdr:row>38</xdr:row>
      <xdr:rowOff>2606</xdr:rowOff>
    </xdr:to>
    <xdr:sp macro="" textlink="">
      <xdr:nvSpPr>
        <xdr:cNvPr id="544" name="楕円 543"/>
        <xdr:cNvSpPr/>
      </xdr:nvSpPr>
      <xdr:spPr>
        <a:xfrm>
          <a:off x="13652500" y="641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19133</xdr:rowOff>
    </xdr:from>
    <xdr:ext cx="534377" cy="259045"/>
    <xdr:sp macro="" textlink="">
      <xdr:nvSpPr>
        <xdr:cNvPr id="545" name="テキスト ボックス 544"/>
        <xdr:cNvSpPr txBox="1"/>
      </xdr:nvSpPr>
      <xdr:spPr>
        <a:xfrm>
          <a:off x="13436111" y="619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115795</xdr:rowOff>
    </xdr:from>
    <xdr:to>
      <xdr:col>67</xdr:col>
      <xdr:colOff>101600</xdr:colOff>
      <xdr:row>38</xdr:row>
      <xdr:rowOff>45944</xdr:rowOff>
    </xdr:to>
    <xdr:sp macro="" textlink="">
      <xdr:nvSpPr>
        <xdr:cNvPr id="546" name="楕円 545"/>
        <xdr:cNvSpPr/>
      </xdr:nvSpPr>
      <xdr:spPr>
        <a:xfrm>
          <a:off x="12763500" y="64594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62472</xdr:rowOff>
    </xdr:from>
    <xdr:ext cx="534377" cy="259045"/>
    <xdr:sp macro="" textlink="">
      <xdr:nvSpPr>
        <xdr:cNvPr id="547" name="テキスト ボックス 546"/>
        <xdr:cNvSpPr txBox="1"/>
      </xdr:nvSpPr>
      <xdr:spPr>
        <a:xfrm>
          <a:off x="12547111" y="623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4620</xdr:rowOff>
    </xdr:from>
    <xdr:to>
      <xdr:col>85</xdr:col>
      <xdr:colOff>126364</xdr:colOff>
      <xdr:row>57</xdr:row>
      <xdr:rowOff>155706</xdr:rowOff>
    </xdr:to>
    <xdr:cxnSp macro="">
      <xdr:nvCxnSpPr>
        <xdr:cNvPr id="571" name="直線コネクタ 570"/>
        <xdr:cNvCxnSpPr/>
      </xdr:nvCxnSpPr>
      <xdr:spPr>
        <a:xfrm flipV="1">
          <a:off x="16317595" y="8577120"/>
          <a:ext cx="1269" cy="1351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159533</xdr:rowOff>
    </xdr:from>
    <xdr:ext cx="534377" cy="259045"/>
    <xdr:sp macro="" textlink="">
      <xdr:nvSpPr>
        <xdr:cNvPr id="572" name="教育費最小値テキスト"/>
        <xdr:cNvSpPr txBox="1"/>
      </xdr:nvSpPr>
      <xdr:spPr>
        <a:xfrm>
          <a:off x="16370300" y="993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155706</xdr:rowOff>
    </xdr:from>
    <xdr:to>
      <xdr:col>86</xdr:col>
      <xdr:colOff>25400</xdr:colOff>
      <xdr:row>57</xdr:row>
      <xdr:rowOff>155706</xdr:rowOff>
    </xdr:to>
    <xdr:cxnSp macro="">
      <xdr:nvCxnSpPr>
        <xdr:cNvPr id="573" name="直線コネクタ 572"/>
        <xdr:cNvCxnSpPr/>
      </xdr:nvCxnSpPr>
      <xdr:spPr>
        <a:xfrm>
          <a:off x="16230600" y="99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122747</xdr:rowOff>
    </xdr:from>
    <xdr:ext cx="599010" cy="259045"/>
    <xdr:sp macro="" textlink="">
      <xdr:nvSpPr>
        <xdr:cNvPr id="574" name="教育費最大値テキスト"/>
        <xdr:cNvSpPr txBox="1"/>
      </xdr:nvSpPr>
      <xdr:spPr>
        <a:xfrm>
          <a:off x="16370300" y="835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415,454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4620</xdr:rowOff>
    </xdr:from>
    <xdr:to>
      <xdr:col>86</xdr:col>
      <xdr:colOff>25400</xdr:colOff>
      <xdr:row>50</xdr:row>
      <xdr:rowOff>4620</xdr:rowOff>
    </xdr:to>
    <xdr:cxnSp macro="">
      <xdr:nvCxnSpPr>
        <xdr:cNvPr id="575" name="直線コネクタ 574"/>
        <xdr:cNvCxnSpPr/>
      </xdr:nvCxnSpPr>
      <xdr:spPr>
        <a:xfrm>
          <a:off x="16230600" y="857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107246</xdr:rowOff>
    </xdr:from>
    <xdr:to>
      <xdr:col>85</xdr:col>
      <xdr:colOff>127000</xdr:colOff>
      <xdr:row>56</xdr:row>
      <xdr:rowOff>159333</xdr:rowOff>
    </xdr:to>
    <xdr:cxnSp macro="">
      <xdr:nvCxnSpPr>
        <xdr:cNvPr id="576" name="直線コネクタ 575"/>
        <xdr:cNvCxnSpPr/>
      </xdr:nvCxnSpPr>
      <xdr:spPr>
        <a:xfrm>
          <a:off x="15481300" y="9708446"/>
          <a:ext cx="838200" cy="5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69014</xdr:rowOff>
    </xdr:from>
    <xdr:ext cx="599010" cy="259045"/>
    <xdr:sp macro="" textlink="">
      <xdr:nvSpPr>
        <xdr:cNvPr id="577" name="教育費平均値テキスト"/>
        <xdr:cNvSpPr txBox="1"/>
      </xdr:nvSpPr>
      <xdr:spPr>
        <a:xfrm>
          <a:off x="16370300" y="949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46137</xdr:rowOff>
    </xdr:from>
    <xdr:to>
      <xdr:col>85</xdr:col>
      <xdr:colOff>177800</xdr:colOff>
      <xdr:row>56</xdr:row>
      <xdr:rowOff>147737</xdr:rowOff>
    </xdr:to>
    <xdr:sp macro="" textlink="">
      <xdr:nvSpPr>
        <xdr:cNvPr id="578" name="フローチャート: 判断 577"/>
        <xdr:cNvSpPr/>
      </xdr:nvSpPr>
      <xdr:spPr>
        <a:xfrm>
          <a:off x="16268700" y="96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107246</xdr:rowOff>
    </xdr:from>
    <xdr:to>
      <xdr:col>81</xdr:col>
      <xdr:colOff>50800</xdr:colOff>
      <xdr:row>56</xdr:row>
      <xdr:rowOff>123865</xdr:rowOff>
    </xdr:to>
    <xdr:cxnSp macro="">
      <xdr:nvCxnSpPr>
        <xdr:cNvPr id="579" name="直線コネクタ 578"/>
        <xdr:cNvCxnSpPr/>
      </xdr:nvCxnSpPr>
      <xdr:spPr>
        <a:xfrm flipV="1">
          <a:off x="14592300" y="9708446"/>
          <a:ext cx="889000" cy="1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74163</xdr:rowOff>
    </xdr:from>
    <xdr:to>
      <xdr:col>81</xdr:col>
      <xdr:colOff>101600</xdr:colOff>
      <xdr:row>57</xdr:row>
      <xdr:rowOff>4313</xdr:rowOff>
    </xdr:to>
    <xdr:sp macro="" textlink="">
      <xdr:nvSpPr>
        <xdr:cNvPr id="580" name="フローチャート: 判断 579"/>
        <xdr:cNvSpPr/>
      </xdr:nvSpPr>
      <xdr:spPr>
        <a:xfrm>
          <a:off x="15430500" y="967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166890</xdr:rowOff>
    </xdr:from>
    <xdr:ext cx="599010" cy="259045"/>
    <xdr:sp macro="" textlink="">
      <xdr:nvSpPr>
        <xdr:cNvPr id="581" name="テキスト ボックス 580"/>
        <xdr:cNvSpPr txBox="1"/>
      </xdr:nvSpPr>
      <xdr:spPr>
        <a:xfrm>
          <a:off x="15181795" y="976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123865</xdr:rowOff>
    </xdr:from>
    <xdr:to>
      <xdr:col>76</xdr:col>
      <xdr:colOff>114300</xdr:colOff>
      <xdr:row>56</xdr:row>
      <xdr:rowOff>154144</xdr:rowOff>
    </xdr:to>
    <xdr:cxnSp macro="">
      <xdr:nvCxnSpPr>
        <xdr:cNvPr id="582" name="直線コネクタ 581"/>
        <xdr:cNvCxnSpPr/>
      </xdr:nvCxnSpPr>
      <xdr:spPr>
        <a:xfrm flipV="1">
          <a:off x="13703300" y="9725065"/>
          <a:ext cx="889000" cy="3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80610</xdr:rowOff>
    </xdr:from>
    <xdr:to>
      <xdr:col>76</xdr:col>
      <xdr:colOff>165100</xdr:colOff>
      <xdr:row>57</xdr:row>
      <xdr:rowOff>10760</xdr:rowOff>
    </xdr:to>
    <xdr:sp macro="" textlink="">
      <xdr:nvSpPr>
        <xdr:cNvPr id="583" name="フローチャート: 判断 582"/>
        <xdr:cNvSpPr/>
      </xdr:nvSpPr>
      <xdr:spPr>
        <a:xfrm>
          <a:off x="145415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1887</xdr:rowOff>
    </xdr:from>
    <xdr:ext cx="599010" cy="259045"/>
    <xdr:sp macro="" textlink="">
      <xdr:nvSpPr>
        <xdr:cNvPr id="584" name="テキスト ボックス 583"/>
        <xdr:cNvSpPr txBox="1"/>
      </xdr:nvSpPr>
      <xdr:spPr>
        <a:xfrm>
          <a:off x="14292795" y="977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154144</xdr:rowOff>
    </xdr:from>
    <xdr:to>
      <xdr:col>71</xdr:col>
      <xdr:colOff>177800</xdr:colOff>
      <xdr:row>57</xdr:row>
      <xdr:rowOff>80507</xdr:rowOff>
    </xdr:to>
    <xdr:cxnSp macro="">
      <xdr:nvCxnSpPr>
        <xdr:cNvPr id="585" name="直線コネクタ 584"/>
        <xdr:cNvCxnSpPr/>
      </xdr:nvCxnSpPr>
      <xdr:spPr>
        <a:xfrm flipV="1">
          <a:off x="12814300" y="9755344"/>
          <a:ext cx="889000" cy="9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56686</xdr:rowOff>
    </xdr:from>
    <xdr:to>
      <xdr:col>72</xdr:col>
      <xdr:colOff>38100</xdr:colOff>
      <xdr:row>57</xdr:row>
      <xdr:rowOff>158286</xdr:rowOff>
    </xdr:to>
    <xdr:sp macro="" textlink="">
      <xdr:nvSpPr>
        <xdr:cNvPr id="586" name="フローチャート: 判断 585"/>
        <xdr:cNvSpPr/>
      </xdr:nvSpPr>
      <xdr:spPr>
        <a:xfrm>
          <a:off x="13652500" y="982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149413</xdr:rowOff>
    </xdr:from>
    <xdr:ext cx="534377" cy="259045"/>
    <xdr:sp macro="" textlink="">
      <xdr:nvSpPr>
        <xdr:cNvPr id="587" name="テキスト ボックス 586"/>
        <xdr:cNvSpPr txBox="1"/>
      </xdr:nvSpPr>
      <xdr:spPr>
        <a:xfrm>
          <a:off x="13436111" y="992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81520</xdr:rowOff>
    </xdr:from>
    <xdr:to>
      <xdr:col>67</xdr:col>
      <xdr:colOff>101600</xdr:colOff>
      <xdr:row>58</xdr:row>
      <xdr:rowOff>11670</xdr:rowOff>
    </xdr:to>
    <xdr:sp macro="" textlink="">
      <xdr:nvSpPr>
        <xdr:cNvPr id="588" name="フローチャート: 判断 587"/>
        <xdr:cNvSpPr/>
      </xdr:nvSpPr>
      <xdr:spPr>
        <a:xfrm>
          <a:off x="12763500" y="985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2797</xdr:rowOff>
    </xdr:from>
    <xdr:ext cx="534377" cy="259045"/>
    <xdr:sp macro="" textlink="">
      <xdr:nvSpPr>
        <xdr:cNvPr id="589" name="テキスト ボックス 588"/>
        <xdr:cNvSpPr txBox="1"/>
      </xdr:nvSpPr>
      <xdr:spPr>
        <a:xfrm>
          <a:off x="12547111" y="994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108533</xdr:rowOff>
    </xdr:from>
    <xdr:to>
      <xdr:col>85</xdr:col>
      <xdr:colOff>177800</xdr:colOff>
      <xdr:row>57</xdr:row>
      <xdr:rowOff>38683</xdr:rowOff>
    </xdr:to>
    <xdr:sp macro="" textlink="">
      <xdr:nvSpPr>
        <xdr:cNvPr id="595" name="楕円 594"/>
        <xdr:cNvSpPr/>
      </xdr:nvSpPr>
      <xdr:spPr>
        <a:xfrm>
          <a:off x="16268700" y="970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86960</xdr:rowOff>
    </xdr:from>
    <xdr:ext cx="599010" cy="259045"/>
    <xdr:sp macro="" textlink="">
      <xdr:nvSpPr>
        <xdr:cNvPr id="596" name="教育費該当値テキスト"/>
        <xdr:cNvSpPr txBox="1"/>
      </xdr:nvSpPr>
      <xdr:spPr>
        <a:xfrm>
          <a:off x="16370300" y="968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56446</xdr:rowOff>
    </xdr:from>
    <xdr:to>
      <xdr:col>81</xdr:col>
      <xdr:colOff>101600</xdr:colOff>
      <xdr:row>56</xdr:row>
      <xdr:rowOff>158046</xdr:rowOff>
    </xdr:to>
    <xdr:sp macro="" textlink="">
      <xdr:nvSpPr>
        <xdr:cNvPr id="597" name="楕円 596"/>
        <xdr:cNvSpPr/>
      </xdr:nvSpPr>
      <xdr:spPr>
        <a:xfrm>
          <a:off x="15430500" y="965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3123</xdr:rowOff>
    </xdr:from>
    <xdr:ext cx="599010" cy="259045"/>
    <xdr:sp macro="" textlink="">
      <xdr:nvSpPr>
        <xdr:cNvPr id="598" name="テキスト ボックス 597"/>
        <xdr:cNvSpPr txBox="1"/>
      </xdr:nvSpPr>
      <xdr:spPr>
        <a:xfrm>
          <a:off x="15181795" y="943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73065</xdr:rowOff>
    </xdr:from>
    <xdr:to>
      <xdr:col>76</xdr:col>
      <xdr:colOff>165100</xdr:colOff>
      <xdr:row>57</xdr:row>
      <xdr:rowOff>3215</xdr:rowOff>
    </xdr:to>
    <xdr:sp macro="" textlink="">
      <xdr:nvSpPr>
        <xdr:cNvPr id="599" name="楕円 598"/>
        <xdr:cNvSpPr/>
      </xdr:nvSpPr>
      <xdr:spPr>
        <a:xfrm>
          <a:off x="14541500" y="96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19742</xdr:rowOff>
    </xdr:from>
    <xdr:ext cx="599010" cy="259045"/>
    <xdr:sp macro="" textlink="">
      <xdr:nvSpPr>
        <xdr:cNvPr id="600" name="テキスト ボックス 599"/>
        <xdr:cNvSpPr txBox="1"/>
      </xdr:nvSpPr>
      <xdr:spPr>
        <a:xfrm>
          <a:off x="14292795" y="944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103344</xdr:rowOff>
    </xdr:from>
    <xdr:to>
      <xdr:col>72</xdr:col>
      <xdr:colOff>38100</xdr:colOff>
      <xdr:row>57</xdr:row>
      <xdr:rowOff>33494</xdr:rowOff>
    </xdr:to>
    <xdr:sp macro="" textlink="">
      <xdr:nvSpPr>
        <xdr:cNvPr id="601" name="楕円 600"/>
        <xdr:cNvSpPr/>
      </xdr:nvSpPr>
      <xdr:spPr>
        <a:xfrm>
          <a:off x="13652500" y="970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50021</xdr:rowOff>
    </xdr:from>
    <xdr:ext cx="599010" cy="259045"/>
    <xdr:sp macro="" textlink="">
      <xdr:nvSpPr>
        <xdr:cNvPr id="602" name="テキスト ボックス 601"/>
        <xdr:cNvSpPr txBox="1"/>
      </xdr:nvSpPr>
      <xdr:spPr>
        <a:xfrm>
          <a:off x="13403795" y="947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29707</xdr:rowOff>
    </xdr:from>
    <xdr:to>
      <xdr:col>67</xdr:col>
      <xdr:colOff>101600</xdr:colOff>
      <xdr:row>57</xdr:row>
      <xdr:rowOff>131307</xdr:rowOff>
    </xdr:to>
    <xdr:sp macro="" textlink="">
      <xdr:nvSpPr>
        <xdr:cNvPr id="603" name="楕円 602"/>
        <xdr:cNvSpPr/>
      </xdr:nvSpPr>
      <xdr:spPr>
        <a:xfrm>
          <a:off x="12763500" y="980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147834</xdr:rowOff>
    </xdr:from>
    <xdr:ext cx="534377" cy="259045"/>
    <xdr:sp macro="" textlink="">
      <xdr:nvSpPr>
        <xdr:cNvPr id="604" name="テキスト ボックス 603"/>
        <xdr:cNvSpPr txBox="1"/>
      </xdr:nvSpPr>
      <xdr:spPr>
        <a:xfrm>
          <a:off x="12547111" y="957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16706</xdr:rowOff>
    </xdr:from>
    <xdr:to>
      <xdr:col>85</xdr:col>
      <xdr:colOff>126364</xdr:colOff>
      <xdr:row>79</xdr:row>
      <xdr:rowOff>44450</xdr:rowOff>
    </xdr:to>
    <xdr:cxnSp macro="">
      <xdr:nvCxnSpPr>
        <xdr:cNvPr id="628" name="直線コネクタ 627"/>
        <xdr:cNvCxnSpPr/>
      </xdr:nvCxnSpPr>
      <xdr:spPr>
        <a:xfrm flipV="1">
          <a:off x="16317595" y="12018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134833</xdr:rowOff>
    </xdr:from>
    <xdr:ext cx="599010" cy="259045"/>
    <xdr:sp macro="" textlink="">
      <xdr:nvSpPr>
        <xdr:cNvPr id="631" name="災害復旧費最大値テキスト"/>
        <xdr:cNvSpPr txBox="1"/>
      </xdr:nvSpPr>
      <xdr:spPr>
        <a:xfrm>
          <a:off x="16370300" y="1179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16706</xdr:rowOff>
    </xdr:from>
    <xdr:to>
      <xdr:col>86</xdr:col>
      <xdr:colOff>25400</xdr:colOff>
      <xdr:row>70</xdr:row>
      <xdr:rowOff>16706</xdr:rowOff>
    </xdr:to>
    <xdr:cxnSp macro="">
      <xdr:nvCxnSpPr>
        <xdr:cNvPr id="632" name="直線コネクタ 631"/>
        <xdr:cNvCxnSpPr/>
      </xdr:nvCxnSpPr>
      <xdr:spPr>
        <a:xfrm>
          <a:off x="16230600" y="1201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16876</xdr:rowOff>
    </xdr:from>
    <xdr:to>
      <xdr:col>85</xdr:col>
      <xdr:colOff>127000</xdr:colOff>
      <xdr:row>79</xdr:row>
      <xdr:rowOff>43673</xdr:rowOff>
    </xdr:to>
    <xdr:cxnSp macro="">
      <xdr:nvCxnSpPr>
        <xdr:cNvPr id="633" name="直線コネクタ 632"/>
        <xdr:cNvCxnSpPr/>
      </xdr:nvCxnSpPr>
      <xdr:spPr>
        <a:xfrm>
          <a:off x="15481300" y="13561426"/>
          <a:ext cx="838200" cy="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62955</xdr:rowOff>
    </xdr:from>
    <xdr:ext cx="534377" cy="259045"/>
    <xdr:sp macro="" textlink="">
      <xdr:nvSpPr>
        <xdr:cNvPr id="634" name="災害復旧費平均値テキスト"/>
        <xdr:cNvSpPr txBox="1"/>
      </xdr:nvSpPr>
      <xdr:spPr>
        <a:xfrm>
          <a:off x="16370300" y="13264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40078</xdr:rowOff>
    </xdr:from>
    <xdr:to>
      <xdr:col>85</xdr:col>
      <xdr:colOff>177800</xdr:colOff>
      <xdr:row>78</xdr:row>
      <xdr:rowOff>141678</xdr:rowOff>
    </xdr:to>
    <xdr:sp macro="" textlink="">
      <xdr:nvSpPr>
        <xdr:cNvPr id="635" name="フローチャート: 判断 634"/>
        <xdr:cNvSpPr/>
      </xdr:nvSpPr>
      <xdr:spPr>
        <a:xfrm>
          <a:off x="162687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139316</xdr:rowOff>
    </xdr:from>
    <xdr:to>
      <xdr:col>81</xdr:col>
      <xdr:colOff>50800</xdr:colOff>
      <xdr:row>79</xdr:row>
      <xdr:rowOff>16876</xdr:rowOff>
    </xdr:to>
    <xdr:cxnSp macro="">
      <xdr:nvCxnSpPr>
        <xdr:cNvPr id="636" name="直線コネクタ 635"/>
        <xdr:cNvCxnSpPr/>
      </xdr:nvCxnSpPr>
      <xdr:spPr>
        <a:xfrm>
          <a:off x="14592300" y="13340966"/>
          <a:ext cx="889000" cy="2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41301</xdr:rowOff>
    </xdr:from>
    <xdr:to>
      <xdr:col>81</xdr:col>
      <xdr:colOff>101600</xdr:colOff>
      <xdr:row>78</xdr:row>
      <xdr:rowOff>142901</xdr:rowOff>
    </xdr:to>
    <xdr:sp macro="" textlink="">
      <xdr:nvSpPr>
        <xdr:cNvPr id="637" name="フローチャート: 判断 636"/>
        <xdr:cNvSpPr/>
      </xdr:nvSpPr>
      <xdr:spPr>
        <a:xfrm>
          <a:off x="15430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159428</xdr:rowOff>
    </xdr:from>
    <xdr:ext cx="534377" cy="259045"/>
    <xdr:sp macro="" textlink="">
      <xdr:nvSpPr>
        <xdr:cNvPr id="638" name="テキスト ボックス 637"/>
        <xdr:cNvSpPr txBox="1"/>
      </xdr:nvSpPr>
      <xdr:spPr>
        <a:xfrm>
          <a:off x="15214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139316</xdr:rowOff>
    </xdr:from>
    <xdr:to>
      <xdr:col>76</xdr:col>
      <xdr:colOff>114300</xdr:colOff>
      <xdr:row>78</xdr:row>
      <xdr:rowOff>163094</xdr:rowOff>
    </xdr:to>
    <xdr:cxnSp macro="">
      <xdr:nvCxnSpPr>
        <xdr:cNvPr id="639" name="直線コネクタ 638"/>
        <xdr:cNvCxnSpPr/>
      </xdr:nvCxnSpPr>
      <xdr:spPr>
        <a:xfrm flipV="1">
          <a:off x="13703300" y="13340966"/>
          <a:ext cx="889000" cy="19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44362</xdr:rowOff>
    </xdr:from>
    <xdr:to>
      <xdr:col>76</xdr:col>
      <xdr:colOff>165100</xdr:colOff>
      <xdr:row>78</xdr:row>
      <xdr:rowOff>145962</xdr:rowOff>
    </xdr:to>
    <xdr:sp macro="" textlink="">
      <xdr:nvSpPr>
        <xdr:cNvPr id="640" name="フローチャート: 判断 639"/>
        <xdr:cNvSpPr/>
      </xdr:nvSpPr>
      <xdr:spPr>
        <a:xfrm>
          <a:off x="14541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137089</xdr:rowOff>
    </xdr:from>
    <xdr:ext cx="534377" cy="259045"/>
    <xdr:sp macro="" textlink="">
      <xdr:nvSpPr>
        <xdr:cNvPr id="641" name="テキスト ボックス 640"/>
        <xdr:cNvSpPr txBox="1"/>
      </xdr:nvSpPr>
      <xdr:spPr>
        <a:xfrm>
          <a:off x="14325111" y="1351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163094</xdr:rowOff>
    </xdr:from>
    <xdr:to>
      <xdr:col>71</xdr:col>
      <xdr:colOff>177800</xdr:colOff>
      <xdr:row>79</xdr:row>
      <xdr:rowOff>44450</xdr:rowOff>
    </xdr:to>
    <xdr:cxnSp macro="">
      <xdr:nvCxnSpPr>
        <xdr:cNvPr id="642" name="直線コネクタ 641"/>
        <xdr:cNvCxnSpPr/>
      </xdr:nvCxnSpPr>
      <xdr:spPr>
        <a:xfrm flipV="1">
          <a:off x="12814300" y="13536194"/>
          <a:ext cx="889000" cy="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131721</xdr:rowOff>
    </xdr:from>
    <xdr:to>
      <xdr:col>72</xdr:col>
      <xdr:colOff>38100</xdr:colOff>
      <xdr:row>79</xdr:row>
      <xdr:rowOff>61871</xdr:rowOff>
    </xdr:to>
    <xdr:sp macro="" textlink="">
      <xdr:nvSpPr>
        <xdr:cNvPr id="643" name="フローチャート: 判断 642"/>
        <xdr:cNvSpPr/>
      </xdr:nvSpPr>
      <xdr:spPr>
        <a:xfrm>
          <a:off x="13652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52998</xdr:rowOff>
    </xdr:from>
    <xdr:ext cx="469744" cy="259045"/>
    <xdr:sp macro="" textlink="">
      <xdr:nvSpPr>
        <xdr:cNvPr id="644" name="テキスト ボックス 643"/>
        <xdr:cNvSpPr txBox="1"/>
      </xdr:nvSpPr>
      <xdr:spPr>
        <a:xfrm>
          <a:off x="13468428" y="1359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128025</xdr:rowOff>
    </xdr:from>
    <xdr:to>
      <xdr:col>67</xdr:col>
      <xdr:colOff>101600</xdr:colOff>
      <xdr:row>79</xdr:row>
      <xdr:rowOff>58175</xdr:rowOff>
    </xdr:to>
    <xdr:sp macro="" textlink="">
      <xdr:nvSpPr>
        <xdr:cNvPr id="645" name="フローチャート: 判断 644"/>
        <xdr:cNvSpPr/>
      </xdr:nvSpPr>
      <xdr:spPr>
        <a:xfrm>
          <a:off x="12763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74702</xdr:rowOff>
    </xdr:from>
    <xdr:ext cx="469744" cy="259045"/>
    <xdr:sp macro="" textlink="">
      <xdr:nvSpPr>
        <xdr:cNvPr id="646" name="テキスト ボックス 645"/>
        <xdr:cNvSpPr txBox="1"/>
      </xdr:nvSpPr>
      <xdr:spPr>
        <a:xfrm>
          <a:off x="12579428" y="1327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164323</xdr:rowOff>
    </xdr:from>
    <xdr:to>
      <xdr:col>85</xdr:col>
      <xdr:colOff>177800</xdr:colOff>
      <xdr:row>79</xdr:row>
      <xdr:rowOff>94473</xdr:rowOff>
    </xdr:to>
    <xdr:sp macro="" textlink="">
      <xdr:nvSpPr>
        <xdr:cNvPr id="652" name="楕円 651"/>
        <xdr:cNvSpPr/>
      </xdr:nvSpPr>
      <xdr:spPr>
        <a:xfrm>
          <a:off x="16268700" y="1353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79250</xdr:rowOff>
    </xdr:from>
    <xdr:ext cx="378565" cy="259045"/>
    <xdr:sp macro="" textlink="">
      <xdr:nvSpPr>
        <xdr:cNvPr id="653" name="災害復旧費該当値テキスト"/>
        <xdr:cNvSpPr txBox="1"/>
      </xdr:nvSpPr>
      <xdr:spPr>
        <a:xfrm>
          <a:off x="16370300" y="13452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137526</xdr:rowOff>
    </xdr:from>
    <xdr:to>
      <xdr:col>81</xdr:col>
      <xdr:colOff>101600</xdr:colOff>
      <xdr:row>79</xdr:row>
      <xdr:rowOff>67676</xdr:rowOff>
    </xdr:to>
    <xdr:sp macro="" textlink="">
      <xdr:nvSpPr>
        <xdr:cNvPr id="654" name="楕円 653"/>
        <xdr:cNvSpPr/>
      </xdr:nvSpPr>
      <xdr:spPr>
        <a:xfrm>
          <a:off x="15430500" y="1351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58803</xdr:rowOff>
    </xdr:from>
    <xdr:ext cx="469744" cy="259045"/>
    <xdr:sp macro="" textlink="">
      <xdr:nvSpPr>
        <xdr:cNvPr id="655" name="テキスト ボックス 654"/>
        <xdr:cNvSpPr txBox="1"/>
      </xdr:nvSpPr>
      <xdr:spPr>
        <a:xfrm>
          <a:off x="15246428" y="1360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88516</xdr:rowOff>
    </xdr:from>
    <xdr:to>
      <xdr:col>76</xdr:col>
      <xdr:colOff>165100</xdr:colOff>
      <xdr:row>78</xdr:row>
      <xdr:rowOff>18666</xdr:rowOff>
    </xdr:to>
    <xdr:sp macro="" textlink="">
      <xdr:nvSpPr>
        <xdr:cNvPr id="656" name="楕円 655"/>
        <xdr:cNvSpPr/>
      </xdr:nvSpPr>
      <xdr:spPr>
        <a:xfrm>
          <a:off x="14541500" y="1329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35193</xdr:rowOff>
    </xdr:from>
    <xdr:ext cx="534377" cy="259045"/>
    <xdr:sp macro="" textlink="">
      <xdr:nvSpPr>
        <xdr:cNvPr id="657" name="テキスト ボックス 656"/>
        <xdr:cNvSpPr txBox="1"/>
      </xdr:nvSpPr>
      <xdr:spPr>
        <a:xfrm>
          <a:off x="14325111" y="1306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112294</xdr:rowOff>
    </xdr:from>
    <xdr:to>
      <xdr:col>72</xdr:col>
      <xdr:colOff>38100</xdr:colOff>
      <xdr:row>79</xdr:row>
      <xdr:rowOff>42444</xdr:rowOff>
    </xdr:to>
    <xdr:sp macro="" textlink="">
      <xdr:nvSpPr>
        <xdr:cNvPr id="658" name="楕円 657"/>
        <xdr:cNvSpPr/>
      </xdr:nvSpPr>
      <xdr:spPr>
        <a:xfrm>
          <a:off x="13652500" y="1348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58971</xdr:rowOff>
    </xdr:from>
    <xdr:ext cx="534377" cy="259045"/>
    <xdr:sp macro="" textlink="">
      <xdr:nvSpPr>
        <xdr:cNvPr id="659" name="テキスト ボックス 658"/>
        <xdr:cNvSpPr txBox="1"/>
      </xdr:nvSpPr>
      <xdr:spPr>
        <a:xfrm>
          <a:off x="13436111" y="1326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103043</xdr:rowOff>
    </xdr:from>
    <xdr:to>
      <xdr:col>85</xdr:col>
      <xdr:colOff>126364</xdr:colOff>
      <xdr:row>98</xdr:row>
      <xdr:rowOff>138125</xdr:rowOff>
    </xdr:to>
    <xdr:cxnSp macro="">
      <xdr:nvCxnSpPr>
        <xdr:cNvPr id="683" name="直線コネクタ 682"/>
        <xdr:cNvCxnSpPr/>
      </xdr:nvCxnSpPr>
      <xdr:spPr>
        <a:xfrm flipV="1">
          <a:off x="16317595" y="15533543"/>
          <a:ext cx="1269" cy="1406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84" name="公債費最小値テキスト"/>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85" name="直線コネクタ 684"/>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49720</xdr:rowOff>
    </xdr:from>
    <xdr:ext cx="599010" cy="259045"/>
    <xdr:sp macro="" textlink="">
      <xdr:nvSpPr>
        <xdr:cNvPr id="686" name="公債費最大値テキスト"/>
        <xdr:cNvSpPr txBox="1"/>
      </xdr:nvSpPr>
      <xdr:spPr>
        <a:xfrm>
          <a:off x="16370300" y="153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103043</xdr:rowOff>
    </xdr:from>
    <xdr:to>
      <xdr:col>86</xdr:col>
      <xdr:colOff>25400</xdr:colOff>
      <xdr:row>90</xdr:row>
      <xdr:rowOff>103043</xdr:rowOff>
    </xdr:to>
    <xdr:cxnSp macro="">
      <xdr:nvCxnSpPr>
        <xdr:cNvPr id="687" name="直線コネクタ 686"/>
        <xdr:cNvCxnSpPr/>
      </xdr:nvCxnSpPr>
      <xdr:spPr>
        <a:xfrm>
          <a:off x="16230600" y="1553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115399</xdr:rowOff>
    </xdr:from>
    <xdr:to>
      <xdr:col>85</xdr:col>
      <xdr:colOff>127000</xdr:colOff>
      <xdr:row>96</xdr:row>
      <xdr:rowOff>136038</xdr:rowOff>
    </xdr:to>
    <xdr:cxnSp macro="">
      <xdr:nvCxnSpPr>
        <xdr:cNvPr id="688" name="直線コネクタ 687"/>
        <xdr:cNvCxnSpPr/>
      </xdr:nvCxnSpPr>
      <xdr:spPr>
        <a:xfrm flipV="1">
          <a:off x="15481300" y="16574599"/>
          <a:ext cx="8382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118122</xdr:rowOff>
    </xdr:from>
    <xdr:ext cx="599010" cy="259045"/>
    <xdr:sp macro="" textlink="">
      <xdr:nvSpPr>
        <xdr:cNvPr id="689" name="公債費平均値テキスト"/>
        <xdr:cNvSpPr txBox="1"/>
      </xdr:nvSpPr>
      <xdr:spPr>
        <a:xfrm>
          <a:off x="16370300" y="16577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139695</xdr:rowOff>
    </xdr:from>
    <xdr:to>
      <xdr:col>85</xdr:col>
      <xdr:colOff>177800</xdr:colOff>
      <xdr:row>97</xdr:row>
      <xdr:rowOff>69845</xdr:rowOff>
    </xdr:to>
    <xdr:sp macro="" textlink="">
      <xdr:nvSpPr>
        <xdr:cNvPr id="690" name="フローチャート: 判断 689"/>
        <xdr:cNvSpPr/>
      </xdr:nvSpPr>
      <xdr:spPr>
        <a:xfrm>
          <a:off x="162687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136038</xdr:rowOff>
    </xdr:from>
    <xdr:to>
      <xdr:col>81</xdr:col>
      <xdr:colOff>50800</xdr:colOff>
      <xdr:row>97</xdr:row>
      <xdr:rowOff>18154</xdr:rowOff>
    </xdr:to>
    <xdr:cxnSp macro="">
      <xdr:nvCxnSpPr>
        <xdr:cNvPr id="691" name="直線コネクタ 690"/>
        <xdr:cNvCxnSpPr/>
      </xdr:nvCxnSpPr>
      <xdr:spPr>
        <a:xfrm flipV="1">
          <a:off x="14592300" y="16595238"/>
          <a:ext cx="889000" cy="5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143790</xdr:rowOff>
    </xdr:from>
    <xdr:to>
      <xdr:col>81</xdr:col>
      <xdr:colOff>101600</xdr:colOff>
      <xdr:row>97</xdr:row>
      <xdr:rowOff>73940</xdr:rowOff>
    </xdr:to>
    <xdr:sp macro="" textlink="">
      <xdr:nvSpPr>
        <xdr:cNvPr id="692" name="フローチャート: 判断 691"/>
        <xdr:cNvSpPr/>
      </xdr:nvSpPr>
      <xdr:spPr>
        <a:xfrm>
          <a:off x="15430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65067</xdr:rowOff>
    </xdr:from>
    <xdr:ext cx="599010" cy="259045"/>
    <xdr:sp macro="" textlink="">
      <xdr:nvSpPr>
        <xdr:cNvPr id="693" name="テキスト ボックス 692"/>
        <xdr:cNvSpPr txBox="1"/>
      </xdr:nvSpPr>
      <xdr:spPr>
        <a:xfrm>
          <a:off x="15181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18154</xdr:rowOff>
    </xdr:from>
    <xdr:to>
      <xdr:col>76</xdr:col>
      <xdr:colOff>114300</xdr:colOff>
      <xdr:row>97</xdr:row>
      <xdr:rowOff>59592</xdr:rowOff>
    </xdr:to>
    <xdr:cxnSp macro="">
      <xdr:nvCxnSpPr>
        <xdr:cNvPr id="694" name="直線コネクタ 693"/>
        <xdr:cNvCxnSpPr/>
      </xdr:nvCxnSpPr>
      <xdr:spPr>
        <a:xfrm flipV="1">
          <a:off x="13703300" y="16648804"/>
          <a:ext cx="889000" cy="4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150414</xdr:rowOff>
    </xdr:from>
    <xdr:to>
      <xdr:col>76</xdr:col>
      <xdr:colOff>165100</xdr:colOff>
      <xdr:row>97</xdr:row>
      <xdr:rowOff>80564</xdr:rowOff>
    </xdr:to>
    <xdr:sp macro="" textlink="">
      <xdr:nvSpPr>
        <xdr:cNvPr id="695" name="フローチャート: 判断 694"/>
        <xdr:cNvSpPr/>
      </xdr:nvSpPr>
      <xdr:spPr>
        <a:xfrm>
          <a:off x="14541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71691</xdr:rowOff>
    </xdr:from>
    <xdr:ext cx="599010" cy="259045"/>
    <xdr:sp macro="" textlink="">
      <xdr:nvSpPr>
        <xdr:cNvPr id="696" name="テキスト ボックス 695"/>
        <xdr:cNvSpPr txBox="1"/>
      </xdr:nvSpPr>
      <xdr:spPr>
        <a:xfrm>
          <a:off x="14292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59592</xdr:rowOff>
    </xdr:from>
    <xdr:to>
      <xdr:col>71</xdr:col>
      <xdr:colOff>177800</xdr:colOff>
      <xdr:row>97</xdr:row>
      <xdr:rowOff>72315</xdr:rowOff>
    </xdr:to>
    <xdr:cxnSp macro="">
      <xdr:nvCxnSpPr>
        <xdr:cNvPr id="697" name="直線コネクタ 696"/>
        <xdr:cNvCxnSpPr/>
      </xdr:nvCxnSpPr>
      <xdr:spPr>
        <a:xfrm flipV="1">
          <a:off x="12814300" y="16690242"/>
          <a:ext cx="889000" cy="1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88694</xdr:rowOff>
    </xdr:from>
    <xdr:to>
      <xdr:col>72</xdr:col>
      <xdr:colOff>38100</xdr:colOff>
      <xdr:row>98</xdr:row>
      <xdr:rowOff>18844</xdr:rowOff>
    </xdr:to>
    <xdr:sp macro="" textlink="">
      <xdr:nvSpPr>
        <xdr:cNvPr id="698" name="フローチャート: 判断 697"/>
        <xdr:cNvSpPr/>
      </xdr:nvSpPr>
      <xdr:spPr>
        <a:xfrm>
          <a:off x="13652500" y="16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9971</xdr:rowOff>
    </xdr:from>
    <xdr:ext cx="534377" cy="259045"/>
    <xdr:sp macro="" textlink="">
      <xdr:nvSpPr>
        <xdr:cNvPr id="699" name="テキスト ボックス 698"/>
        <xdr:cNvSpPr txBox="1"/>
      </xdr:nvSpPr>
      <xdr:spPr>
        <a:xfrm>
          <a:off x="13436111" y="1681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102859</xdr:rowOff>
    </xdr:from>
    <xdr:to>
      <xdr:col>67</xdr:col>
      <xdr:colOff>101600</xdr:colOff>
      <xdr:row>98</xdr:row>
      <xdr:rowOff>33009</xdr:rowOff>
    </xdr:to>
    <xdr:sp macro="" textlink="">
      <xdr:nvSpPr>
        <xdr:cNvPr id="700" name="フローチャート: 判断 699"/>
        <xdr:cNvSpPr/>
      </xdr:nvSpPr>
      <xdr:spPr>
        <a:xfrm>
          <a:off x="12763500" y="1673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24136</xdr:rowOff>
    </xdr:from>
    <xdr:ext cx="534377" cy="259045"/>
    <xdr:sp macro="" textlink="">
      <xdr:nvSpPr>
        <xdr:cNvPr id="701" name="テキスト ボックス 700"/>
        <xdr:cNvSpPr txBox="1"/>
      </xdr:nvSpPr>
      <xdr:spPr>
        <a:xfrm>
          <a:off x="12547111" y="1682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64599</xdr:rowOff>
    </xdr:from>
    <xdr:to>
      <xdr:col>85</xdr:col>
      <xdr:colOff>177800</xdr:colOff>
      <xdr:row>96</xdr:row>
      <xdr:rowOff>166199</xdr:rowOff>
    </xdr:to>
    <xdr:sp macro="" textlink="">
      <xdr:nvSpPr>
        <xdr:cNvPr id="707" name="楕円 706"/>
        <xdr:cNvSpPr/>
      </xdr:nvSpPr>
      <xdr:spPr>
        <a:xfrm>
          <a:off x="16268700" y="1652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87476</xdr:rowOff>
    </xdr:from>
    <xdr:ext cx="599010" cy="259045"/>
    <xdr:sp macro="" textlink="">
      <xdr:nvSpPr>
        <xdr:cNvPr id="708" name="公債費該当値テキスト"/>
        <xdr:cNvSpPr txBox="1"/>
      </xdr:nvSpPr>
      <xdr:spPr>
        <a:xfrm>
          <a:off x="16370300" y="16375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85238</xdr:rowOff>
    </xdr:from>
    <xdr:to>
      <xdr:col>81</xdr:col>
      <xdr:colOff>101600</xdr:colOff>
      <xdr:row>97</xdr:row>
      <xdr:rowOff>15388</xdr:rowOff>
    </xdr:to>
    <xdr:sp macro="" textlink="">
      <xdr:nvSpPr>
        <xdr:cNvPr id="709" name="楕円 708"/>
        <xdr:cNvSpPr/>
      </xdr:nvSpPr>
      <xdr:spPr>
        <a:xfrm>
          <a:off x="15430500" y="1654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31915</xdr:rowOff>
    </xdr:from>
    <xdr:ext cx="599010" cy="259045"/>
    <xdr:sp macro="" textlink="">
      <xdr:nvSpPr>
        <xdr:cNvPr id="710" name="テキスト ボックス 709"/>
        <xdr:cNvSpPr txBox="1"/>
      </xdr:nvSpPr>
      <xdr:spPr>
        <a:xfrm>
          <a:off x="15181795" y="1631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138804</xdr:rowOff>
    </xdr:from>
    <xdr:to>
      <xdr:col>76</xdr:col>
      <xdr:colOff>165100</xdr:colOff>
      <xdr:row>97</xdr:row>
      <xdr:rowOff>68954</xdr:rowOff>
    </xdr:to>
    <xdr:sp macro="" textlink="">
      <xdr:nvSpPr>
        <xdr:cNvPr id="711" name="楕円 710"/>
        <xdr:cNvSpPr/>
      </xdr:nvSpPr>
      <xdr:spPr>
        <a:xfrm>
          <a:off x="14541500" y="1659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85481</xdr:rowOff>
    </xdr:from>
    <xdr:ext cx="599010" cy="259045"/>
    <xdr:sp macro="" textlink="">
      <xdr:nvSpPr>
        <xdr:cNvPr id="712" name="テキスト ボックス 711"/>
        <xdr:cNvSpPr txBox="1"/>
      </xdr:nvSpPr>
      <xdr:spPr>
        <a:xfrm>
          <a:off x="14292795" y="1637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8792</xdr:rowOff>
    </xdr:from>
    <xdr:to>
      <xdr:col>72</xdr:col>
      <xdr:colOff>38100</xdr:colOff>
      <xdr:row>97</xdr:row>
      <xdr:rowOff>110392</xdr:rowOff>
    </xdr:to>
    <xdr:sp macro="" textlink="">
      <xdr:nvSpPr>
        <xdr:cNvPr id="713" name="楕円 712"/>
        <xdr:cNvSpPr/>
      </xdr:nvSpPr>
      <xdr:spPr>
        <a:xfrm>
          <a:off x="13652500" y="1663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126919</xdr:rowOff>
    </xdr:from>
    <xdr:ext cx="599010" cy="259045"/>
    <xdr:sp macro="" textlink="">
      <xdr:nvSpPr>
        <xdr:cNvPr id="714" name="テキスト ボックス 713"/>
        <xdr:cNvSpPr txBox="1"/>
      </xdr:nvSpPr>
      <xdr:spPr>
        <a:xfrm>
          <a:off x="13403795" y="16414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21515</xdr:rowOff>
    </xdr:from>
    <xdr:to>
      <xdr:col>67</xdr:col>
      <xdr:colOff>101600</xdr:colOff>
      <xdr:row>97</xdr:row>
      <xdr:rowOff>123115</xdr:rowOff>
    </xdr:to>
    <xdr:sp macro="" textlink="">
      <xdr:nvSpPr>
        <xdr:cNvPr id="715" name="楕円 714"/>
        <xdr:cNvSpPr/>
      </xdr:nvSpPr>
      <xdr:spPr>
        <a:xfrm>
          <a:off x="12763500" y="1665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139642</xdr:rowOff>
    </xdr:from>
    <xdr:ext cx="599010" cy="259045"/>
    <xdr:sp macro="" textlink="">
      <xdr:nvSpPr>
        <xdr:cNvPr id="716" name="テキスト ボックス 715"/>
        <xdr:cNvSpPr txBox="1"/>
      </xdr:nvSpPr>
      <xdr:spPr>
        <a:xfrm>
          <a:off x="12514795" y="16427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44450</xdr:rowOff>
    </xdr:from>
    <xdr:to>
      <xdr:col>116</xdr:col>
      <xdr:colOff>62864</xdr:colOff>
      <xdr:row>39</xdr:row>
      <xdr:rowOff>44450</xdr:rowOff>
    </xdr:to>
    <xdr:cxnSp macro="">
      <xdr:nvCxnSpPr>
        <xdr:cNvPr id="740" name="直線コネクタ 739"/>
        <xdr:cNvCxnSpPr/>
      </xdr:nvCxnSpPr>
      <xdr:spPr>
        <a:xfrm>
          <a:off x="22159595" y="6731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86377</xdr:rowOff>
    </xdr:from>
    <xdr:ext cx="249299" cy="259045"/>
    <xdr:sp macro="" textlink="">
      <xdr:nvSpPr>
        <xdr:cNvPr id="741" name="諸支出金最小値テキスト"/>
        <xdr:cNvSpPr txBox="1"/>
      </xdr:nvSpPr>
      <xdr:spPr>
        <a:xfrm>
          <a:off x="2221230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86377</xdr:rowOff>
    </xdr:from>
    <xdr:ext cx="249299" cy="259045"/>
    <xdr:sp macro="" textlink="">
      <xdr:nvSpPr>
        <xdr:cNvPr id="743" name="諸支出金最大値テキスト"/>
        <xdr:cNvSpPr txBox="1"/>
      </xdr:nvSpPr>
      <xdr:spPr>
        <a:xfrm>
          <a:off x="22212300" y="6430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平均値テキスト"/>
        <xdr:cNvSpPr txBox="1"/>
      </xdr:nvSpPr>
      <xdr:spPr>
        <a:xfrm>
          <a:off x="22212300" y="6658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フローチャート: 判断 746"/>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31</xdr:row>
      <xdr:rowOff>4318</xdr:rowOff>
    </xdr:from>
    <xdr:to>
      <xdr:col>112</xdr:col>
      <xdr:colOff>38100</xdr:colOff>
      <xdr:row>31</xdr:row>
      <xdr:rowOff>105918</xdr:rowOff>
    </xdr:to>
    <xdr:sp macro="" textlink="">
      <xdr:nvSpPr>
        <xdr:cNvPr id="749" name="フローチャート: 判断 748"/>
        <xdr:cNvSpPr/>
      </xdr:nvSpPr>
      <xdr:spPr>
        <a:xfrm>
          <a:off x="21272500" y="531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122445</xdr:rowOff>
    </xdr:from>
    <xdr:ext cx="469744" cy="259045"/>
    <xdr:sp macro="" textlink="">
      <xdr:nvSpPr>
        <xdr:cNvPr id="750" name="テキスト ボックス 749"/>
        <xdr:cNvSpPr txBox="1"/>
      </xdr:nvSpPr>
      <xdr:spPr>
        <a:xfrm>
          <a:off x="21088428" y="50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130810</xdr:rowOff>
    </xdr:from>
    <xdr:to>
      <xdr:col>107</xdr:col>
      <xdr:colOff>101600</xdr:colOff>
      <xdr:row>38</xdr:row>
      <xdr:rowOff>60960</xdr:rowOff>
    </xdr:to>
    <xdr:sp macro="" textlink="">
      <xdr:nvSpPr>
        <xdr:cNvPr id="752" name="フローチャート: 判断 751"/>
        <xdr:cNvSpPr/>
      </xdr:nvSpPr>
      <xdr:spPr>
        <a:xfrm>
          <a:off x="20383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77487</xdr:rowOff>
    </xdr:from>
    <xdr:ext cx="378565" cy="259045"/>
    <xdr:sp macro="" textlink="">
      <xdr:nvSpPr>
        <xdr:cNvPr id="753" name="テキスト ボックス 752"/>
        <xdr:cNvSpPr txBox="1"/>
      </xdr:nvSpPr>
      <xdr:spPr>
        <a:xfrm>
          <a:off x="20245017" y="6249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171196</xdr:rowOff>
    </xdr:from>
    <xdr:to>
      <xdr:col>102</xdr:col>
      <xdr:colOff>165100</xdr:colOff>
      <xdr:row>38</xdr:row>
      <xdr:rowOff>101346</xdr:rowOff>
    </xdr:to>
    <xdr:sp macro="" textlink="">
      <xdr:nvSpPr>
        <xdr:cNvPr id="755" name="フローチャート: 判断 754"/>
        <xdr:cNvSpPr/>
      </xdr:nvSpPr>
      <xdr:spPr>
        <a:xfrm>
          <a:off x="194945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117873</xdr:rowOff>
    </xdr:from>
    <xdr:ext cx="378565" cy="259045"/>
    <xdr:sp macro="" textlink="">
      <xdr:nvSpPr>
        <xdr:cNvPr id="756" name="テキスト ボックス 755"/>
        <xdr:cNvSpPr txBox="1"/>
      </xdr:nvSpPr>
      <xdr:spPr>
        <a:xfrm>
          <a:off x="19356017" y="6290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152146</xdr:rowOff>
    </xdr:from>
    <xdr:to>
      <xdr:col>98</xdr:col>
      <xdr:colOff>38100</xdr:colOff>
      <xdr:row>38</xdr:row>
      <xdr:rowOff>82296</xdr:rowOff>
    </xdr:to>
    <xdr:sp macro="" textlink="">
      <xdr:nvSpPr>
        <xdr:cNvPr id="757" name="フローチャート: 判断 756"/>
        <xdr:cNvSpPr/>
      </xdr:nvSpPr>
      <xdr:spPr>
        <a:xfrm>
          <a:off x="18605500" y="649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98823</xdr:rowOff>
    </xdr:from>
    <xdr:ext cx="378565" cy="259045"/>
    <xdr:sp macro="" textlink="">
      <xdr:nvSpPr>
        <xdr:cNvPr id="758" name="テキスト ボックス 757"/>
        <xdr:cNvSpPr txBox="1"/>
      </xdr:nvSpPr>
      <xdr:spPr>
        <a:xfrm>
          <a:off x="18467017" y="6271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29227</xdr:rowOff>
    </xdr:from>
    <xdr:ext cx="249299" cy="259045"/>
    <xdr:sp macro="" textlink="">
      <xdr:nvSpPr>
        <xdr:cNvPr id="765" name="諸支出金該当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住民一人当たりコストの主な構成要因は総務費、民生費、土木費並びに</a:t>
          </a:r>
          <a:r>
            <a:rPr kumimoji="1" lang="ja-JP" altLang="en-US" sz="1100" b="0" i="0" baseline="0">
              <a:solidFill>
                <a:schemeClr val="dk1"/>
              </a:solidFill>
              <a:effectLst/>
              <a:latin typeface="+mn-lt"/>
              <a:ea typeface="+mn-ea"/>
              <a:cs typeface="+mn-cs"/>
            </a:rPr>
            <a:t>公債費</a:t>
          </a:r>
          <a:r>
            <a:rPr kumimoji="1" lang="ja-JP" altLang="ja-JP" sz="1100" b="0" i="0" baseline="0">
              <a:solidFill>
                <a:schemeClr val="dk1"/>
              </a:solidFill>
              <a:effectLst/>
              <a:latin typeface="+mn-lt"/>
              <a:ea typeface="+mn-ea"/>
              <a:cs typeface="+mn-cs"/>
            </a:rPr>
            <a:t>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総務費については、参議院議員選挙、福島知事選挙に伴う事業費の増や、将来の公債費支出に備えるため減債基金への積立を実施したことにより一人当たりのコストが増加した。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民生費については、住民税非課税世帯等に対する臨時特別給付金や</a:t>
          </a:r>
          <a:r>
            <a:rPr kumimoji="1" lang="ja-JP" altLang="en-US" sz="1100" b="0" i="0" baseline="0">
              <a:solidFill>
                <a:schemeClr val="dk1"/>
              </a:solidFill>
              <a:effectLst/>
              <a:latin typeface="+mn-lt"/>
              <a:ea typeface="+mn-ea"/>
              <a:cs typeface="+mn-cs"/>
            </a:rPr>
            <a:t>低所得の</a:t>
          </a:r>
          <a:r>
            <a:rPr kumimoji="1" lang="ja-JP" altLang="ja-JP" sz="1100" b="0" i="0" baseline="0">
              <a:solidFill>
                <a:schemeClr val="dk1"/>
              </a:solidFill>
              <a:effectLst/>
              <a:latin typeface="+mn-lt"/>
              <a:ea typeface="+mn-ea"/>
              <a:cs typeface="+mn-cs"/>
            </a:rPr>
            <a:t>子育て世帯</a:t>
          </a:r>
          <a:r>
            <a:rPr kumimoji="1" lang="ja-JP" altLang="en-US" sz="1100" b="0" i="0" baseline="0">
              <a:solidFill>
                <a:schemeClr val="dk1"/>
              </a:solidFill>
              <a:effectLst/>
              <a:latin typeface="+mn-lt"/>
              <a:ea typeface="+mn-ea"/>
              <a:cs typeface="+mn-cs"/>
            </a:rPr>
            <a:t>生活支援特別給付金</a:t>
          </a:r>
          <a:r>
            <a:rPr kumimoji="1" lang="ja-JP" altLang="ja-JP" sz="1100" b="0" i="0" baseline="0">
              <a:solidFill>
                <a:schemeClr val="dk1"/>
              </a:solidFill>
              <a:effectLst/>
              <a:latin typeface="+mn-lt"/>
              <a:ea typeface="+mn-ea"/>
              <a:cs typeface="+mn-cs"/>
            </a:rPr>
            <a:t>の支給があったため、一人当たりのコストが増加した。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土木費については、</a:t>
          </a:r>
          <a:r>
            <a:rPr kumimoji="1" lang="ja-JP" altLang="en-US" sz="1100" b="0" i="0" baseline="0">
              <a:solidFill>
                <a:schemeClr val="dk1"/>
              </a:solidFill>
              <a:effectLst/>
              <a:latin typeface="+mn-lt"/>
              <a:ea typeface="+mn-ea"/>
              <a:cs typeface="+mn-cs"/>
            </a:rPr>
            <a:t>近年、維持補修費が増加するとともに</a:t>
          </a:r>
          <a:r>
            <a:rPr kumimoji="1" lang="ja-JP" altLang="ja-JP" sz="1100" b="0" i="0" baseline="0">
              <a:solidFill>
                <a:schemeClr val="dk1"/>
              </a:solidFill>
              <a:effectLst/>
              <a:latin typeface="+mn-lt"/>
              <a:ea typeface="+mn-ea"/>
              <a:cs typeface="+mn-cs"/>
            </a:rPr>
            <a:t>今後も継続して</a:t>
          </a:r>
          <a:r>
            <a:rPr kumimoji="1" lang="ja-JP" altLang="en-US" sz="1100" b="0" i="0" baseline="0">
              <a:solidFill>
                <a:schemeClr val="dk1"/>
              </a:solidFill>
              <a:effectLst/>
              <a:latin typeface="+mn-lt"/>
              <a:ea typeface="+mn-ea"/>
              <a:cs typeface="+mn-cs"/>
            </a:rPr>
            <a:t>改良</a:t>
          </a:r>
          <a:r>
            <a:rPr kumimoji="1" lang="ja-JP" altLang="ja-JP" sz="1100" b="0" i="0" baseline="0">
              <a:solidFill>
                <a:schemeClr val="dk1"/>
              </a:solidFill>
              <a:effectLst/>
              <a:latin typeface="+mn-lt"/>
              <a:ea typeface="+mn-ea"/>
              <a:cs typeface="+mn-cs"/>
            </a:rPr>
            <a:t>事業を実施していくため、一人当たりのコストの高止まりが予想される。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公債費については、現時点での地方債償還額のピークは令和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年度であるが、今後、大型事業実施に伴う地方債借入の計画があり、令和</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年度ごろに次のピークを迎える見込みであるため、事業の整理</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により、上昇を抑制できるよう努める。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財政調整基金残高は、標準財政規模比で</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％前後を維持し、弾力的な財政運営を実施している。今後も安定した財政運営に努める。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一般会計、特別会計ともに黒字を維持しており、安定した財政運営となっている。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今後も各特別会計ともに独立採算の原則に立ち返った受益者負担を求め、更なる健全化に努める。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5062892</v>
      </c>
      <c r="BO4" s="485"/>
      <c r="BP4" s="485"/>
      <c r="BQ4" s="485"/>
      <c r="BR4" s="485"/>
      <c r="BS4" s="485"/>
      <c r="BT4" s="485"/>
      <c r="BU4" s="486"/>
      <c r="BV4" s="484">
        <v>5466247</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4.2</v>
      </c>
      <c r="CU4" s="625"/>
      <c r="CV4" s="625"/>
      <c r="CW4" s="625"/>
      <c r="CX4" s="625"/>
      <c r="CY4" s="625"/>
      <c r="CZ4" s="625"/>
      <c r="DA4" s="626"/>
      <c r="DB4" s="624">
        <v>7.3</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4927842</v>
      </c>
      <c r="BO5" s="456"/>
      <c r="BP5" s="456"/>
      <c r="BQ5" s="456"/>
      <c r="BR5" s="456"/>
      <c r="BS5" s="456"/>
      <c r="BT5" s="456"/>
      <c r="BU5" s="457"/>
      <c r="BV5" s="455">
        <v>5214084</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83.8</v>
      </c>
      <c r="CU5" s="453"/>
      <c r="CV5" s="453"/>
      <c r="CW5" s="453"/>
      <c r="CX5" s="453"/>
      <c r="CY5" s="453"/>
      <c r="CZ5" s="453"/>
      <c r="DA5" s="454"/>
      <c r="DB5" s="452">
        <v>85.3</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135050</v>
      </c>
      <c r="BO6" s="456"/>
      <c r="BP6" s="456"/>
      <c r="BQ6" s="456"/>
      <c r="BR6" s="456"/>
      <c r="BS6" s="456"/>
      <c r="BT6" s="456"/>
      <c r="BU6" s="457"/>
      <c r="BV6" s="455">
        <v>252163</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84.6</v>
      </c>
      <c r="CU6" s="599"/>
      <c r="CV6" s="599"/>
      <c r="CW6" s="599"/>
      <c r="CX6" s="599"/>
      <c r="CY6" s="599"/>
      <c r="CZ6" s="599"/>
      <c r="DA6" s="600"/>
      <c r="DB6" s="598">
        <v>88.4</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96</v>
      </c>
      <c r="AV7" s="514"/>
      <c r="AW7" s="514"/>
      <c r="AX7" s="514"/>
      <c r="AY7" s="469" t="s">
        <v>107</v>
      </c>
      <c r="AZ7" s="470"/>
      <c r="BA7" s="470"/>
      <c r="BB7" s="470"/>
      <c r="BC7" s="470"/>
      <c r="BD7" s="470"/>
      <c r="BE7" s="470"/>
      <c r="BF7" s="470"/>
      <c r="BG7" s="470"/>
      <c r="BH7" s="470"/>
      <c r="BI7" s="470"/>
      <c r="BJ7" s="470"/>
      <c r="BK7" s="470"/>
      <c r="BL7" s="470"/>
      <c r="BM7" s="471"/>
      <c r="BN7" s="455">
        <v>9069</v>
      </c>
      <c r="BO7" s="456"/>
      <c r="BP7" s="456"/>
      <c r="BQ7" s="456"/>
      <c r="BR7" s="456"/>
      <c r="BS7" s="456"/>
      <c r="BT7" s="456"/>
      <c r="BU7" s="457"/>
      <c r="BV7" s="455">
        <v>28660</v>
      </c>
      <c r="BW7" s="456"/>
      <c r="BX7" s="456"/>
      <c r="BY7" s="456"/>
      <c r="BZ7" s="456"/>
      <c r="CA7" s="456"/>
      <c r="CB7" s="456"/>
      <c r="CC7" s="457"/>
      <c r="CD7" s="495" t="s">
        <v>108</v>
      </c>
      <c r="CE7" s="415"/>
      <c r="CF7" s="415"/>
      <c r="CG7" s="415"/>
      <c r="CH7" s="415"/>
      <c r="CI7" s="415"/>
      <c r="CJ7" s="415"/>
      <c r="CK7" s="415"/>
      <c r="CL7" s="415"/>
      <c r="CM7" s="415"/>
      <c r="CN7" s="415"/>
      <c r="CO7" s="415"/>
      <c r="CP7" s="415"/>
      <c r="CQ7" s="415"/>
      <c r="CR7" s="415"/>
      <c r="CS7" s="496"/>
      <c r="CT7" s="455">
        <v>3033088</v>
      </c>
      <c r="CU7" s="456"/>
      <c r="CV7" s="456"/>
      <c r="CW7" s="456"/>
      <c r="CX7" s="456"/>
      <c r="CY7" s="456"/>
      <c r="CZ7" s="456"/>
      <c r="DA7" s="457"/>
      <c r="DB7" s="455">
        <v>3048474</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109</v>
      </c>
      <c r="AN8" s="412"/>
      <c r="AO8" s="412"/>
      <c r="AP8" s="412"/>
      <c r="AQ8" s="412"/>
      <c r="AR8" s="412"/>
      <c r="AS8" s="412"/>
      <c r="AT8" s="413"/>
      <c r="AU8" s="513" t="s">
        <v>110</v>
      </c>
      <c r="AV8" s="514"/>
      <c r="AW8" s="514"/>
      <c r="AX8" s="514"/>
      <c r="AY8" s="469" t="s">
        <v>111</v>
      </c>
      <c r="AZ8" s="470"/>
      <c r="BA8" s="470"/>
      <c r="BB8" s="470"/>
      <c r="BC8" s="470"/>
      <c r="BD8" s="470"/>
      <c r="BE8" s="470"/>
      <c r="BF8" s="470"/>
      <c r="BG8" s="470"/>
      <c r="BH8" s="470"/>
      <c r="BI8" s="470"/>
      <c r="BJ8" s="470"/>
      <c r="BK8" s="470"/>
      <c r="BL8" s="470"/>
      <c r="BM8" s="471"/>
      <c r="BN8" s="455">
        <v>125981</v>
      </c>
      <c r="BO8" s="456"/>
      <c r="BP8" s="456"/>
      <c r="BQ8" s="456"/>
      <c r="BR8" s="456"/>
      <c r="BS8" s="456"/>
      <c r="BT8" s="456"/>
      <c r="BU8" s="457"/>
      <c r="BV8" s="455">
        <v>223503</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0.22</v>
      </c>
      <c r="CU8" s="559"/>
      <c r="CV8" s="559"/>
      <c r="CW8" s="559"/>
      <c r="CX8" s="559"/>
      <c r="CY8" s="559"/>
      <c r="CZ8" s="559"/>
      <c r="DA8" s="560"/>
      <c r="DB8" s="558">
        <v>0.22</v>
      </c>
      <c r="DC8" s="559"/>
      <c r="DD8" s="559"/>
      <c r="DE8" s="559"/>
      <c r="DF8" s="559"/>
      <c r="DG8" s="559"/>
      <c r="DH8" s="559"/>
      <c r="DI8" s="560"/>
    </row>
    <row r="9" spans="1:119" ht="18.75" customHeight="1" thickBot="1" x14ac:dyDescent="0.25">
      <c r="A9" s="181"/>
      <c r="B9" s="587" t="s">
        <v>113</v>
      </c>
      <c r="C9" s="588"/>
      <c r="D9" s="588"/>
      <c r="E9" s="588"/>
      <c r="F9" s="588"/>
      <c r="G9" s="588"/>
      <c r="H9" s="588"/>
      <c r="I9" s="588"/>
      <c r="J9" s="588"/>
      <c r="K9" s="506"/>
      <c r="L9" s="589" t="s">
        <v>114</v>
      </c>
      <c r="M9" s="590"/>
      <c r="N9" s="590"/>
      <c r="O9" s="590"/>
      <c r="P9" s="590"/>
      <c r="Q9" s="591"/>
      <c r="R9" s="592">
        <v>4825</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96</v>
      </c>
      <c r="AV9" s="514"/>
      <c r="AW9" s="514"/>
      <c r="AX9" s="514"/>
      <c r="AY9" s="469" t="s">
        <v>117</v>
      </c>
      <c r="AZ9" s="470"/>
      <c r="BA9" s="470"/>
      <c r="BB9" s="470"/>
      <c r="BC9" s="470"/>
      <c r="BD9" s="470"/>
      <c r="BE9" s="470"/>
      <c r="BF9" s="470"/>
      <c r="BG9" s="470"/>
      <c r="BH9" s="470"/>
      <c r="BI9" s="470"/>
      <c r="BJ9" s="470"/>
      <c r="BK9" s="470"/>
      <c r="BL9" s="470"/>
      <c r="BM9" s="471"/>
      <c r="BN9" s="455">
        <v>-97522</v>
      </c>
      <c r="BO9" s="456"/>
      <c r="BP9" s="456"/>
      <c r="BQ9" s="456"/>
      <c r="BR9" s="456"/>
      <c r="BS9" s="456"/>
      <c r="BT9" s="456"/>
      <c r="BU9" s="457"/>
      <c r="BV9" s="455">
        <v>113357</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19.2</v>
      </c>
      <c r="CU9" s="453"/>
      <c r="CV9" s="453"/>
      <c r="CW9" s="453"/>
      <c r="CX9" s="453"/>
      <c r="CY9" s="453"/>
      <c r="CZ9" s="453"/>
      <c r="DA9" s="454"/>
      <c r="DB9" s="452">
        <v>19.2</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119</v>
      </c>
      <c r="M10" s="412"/>
      <c r="N10" s="412"/>
      <c r="O10" s="412"/>
      <c r="P10" s="412"/>
      <c r="Q10" s="413"/>
      <c r="R10" s="408">
        <v>5373</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121</v>
      </c>
      <c r="AV10" s="514"/>
      <c r="AW10" s="514"/>
      <c r="AX10" s="514"/>
      <c r="AY10" s="469" t="s">
        <v>122</v>
      </c>
      <c r="AZ10" s="470"/>
      <c r="BA10" s="470"/>
      <c r="BB10" s="470"/>
      <c r="BC10" s="470"/>
      <c r="BD10" s="470"/>
      <c r="BE10" s="470"/>
      <c r="BF10" s="470"/>
      <c r="BG10" s="470"/>
      <c r="BH10" s="470"/>
      <c r="BI10" s="470"/>
      <c r="BJ10" s="470"/>
      <c r="BK10" s="470"/>
      <c r="BL10" s="470"/>
      <c r="BM10" s="471"/>
      <c r="BN10" s="455">
        <v>160682</v>
      </c>
      <c r="BO10" s="456"/>
      <c r="BP10" s="456"/>
      <c r="BQ10" s="456"/>
      <c r="BR10" s="456"/>
      <c r="BS10" s="456"/>
      <c r="BT10" s="456"/>
      <c r="BU10" s="457"/>
      <c r="BV10" s="455">
        <v>191708</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96</v>
      </c>
      <c r="AV11" s="514"/>
      <c r="AW11" s="514"/>
      <c r="AX11" s="514"/>
      <c r="AY11" s="469" t="s">
        <v>127</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128</v>
      </c>
      <c r="CE11" s="415"/>
      <c r="CF11" s="415"/>
      <c r="CG11" s="415"/>
      <c r="CH11" s="415"/>
      <c r="CI11" s="415"/>
      <c r="CJ11" s="415"/>
      <c r="CK11" s="415"/>
      <c r="CL11" s="415"/>
      <c r="CM11" s="415"/>
      <c r="CN11" s="415"/>
      <c r="CO11" s="415"/>
      <c r="CP11" s="415"/>
      <c r="CQ11" s="415"/>
      <c r="CR11" s="415"/>
      <c r="CS11" s="496"/>
      <c r="CT11" s="558" t="s">
        <v>129</v>
      </c>
      <c r="CU11" s="559"/>
      <c r="CV11" s="559"/>
      <c r="CW11" s="559"/>
      <c r="CX11" s="559"/>
      <c r="CY11" s="559"/>
      <c r="CZ11" s="559"/>
      <c r="DA11" s="560"/>
      <c r="DB11" s="558" t="s">
        <v>129</v>
      </c>
      <c r="DC11" s="559"/>
      <c r="DD11" s="559"/>
      <c r="DE11" s="559"/>
      <c r="DF11" s="559"/>
      <c r="DG11" s="559"/>
      <c r="DH11" s="559"/>
      <c r="DI11" s="560"/>
    </row>
    <row r="12" spans="1:119" ht="18.75" customHeight="1" x14ac:dyDescent="0.2">
      <c r="A12" s="181"/>
      <c r="B12" s="561" t="s">
        <v>130</v>
      </c>
      <c r="C12" s="562"/>
      <c r="D12" s="562"/>
      <c r="E12" s="562"/>
      <c r="F12" s="562"/>
      <c r="G12" s="562"/>
      <c r="H12" s="562"/>
      <c r="I12" s="562"/>
      <c r="J12" s="562"/>
      <c r="K12" s="563"/>
      <c r="L12" s="570" t="s">
        <v>131</v>
      </c>
      <c r="M12" s="571"/>
      <c r="N12" s="571"/>
      <c r="O12" s="571"/>
      <c r="P12" s="571"/>
      <c r="Q12" s="572"/>
      <c r="R12" s="573">
        <v>4774</v>
      </c>
      <c r="S12" s="574"/>
      <c r="T12" s="574"/>
      <c r="U12" s="574"/>
      <c r="V12" s="575"/>
      <c r="W12" s="576" t="s">
        <v>1</v>
      </c>
      <c r="X12" s="514"/>
      <c r="Y12" s="514"/>
      <c r="Z12" s="514"/>
      <c r="AA12" s="514"/>
      <c r="AB12" s="577"/>
      <c r="AC12" s="578" t="s">
        <v>132</v>
      </c>
      <c r="AD12" s="579"/>
      <c r="AE12" s="579"/>
      <c r="AF12" s="579"/>
      <c r="AG12" s="580"/>
      <c r="AH12" s="578" t="s">
        <v>133</v>
      </c>
      <c r="AI12" s="579"/>
      <c r="AJ12" s="579"/>
      <c r="AK12" s="579"/>
      <c r="AL12" s="581"/>
      <c r="AM12" s="512" t="s">
        <v>134</v>
      </c>
      <c r="AN12" s="412"/>
      <c r="AO12" s="412"/>
      <c r="AP12" s="412"/>
      <c r="AQ12" s="412"/>
      <c r="AR12" s="412"/>
      <c r="AS12" s="412"/>
      <c r="AT12" s="413"/>
      <c r="AU12" s="513" t="s">
        <v>135</v>
      </c>
      <c r="AV12" s="514"/>
      <c r="AW12" s="514"/>
      <c r="AX12" s="514"/>
      <c r="AY12" s="469" t="s">
        <v>136</v>
      </c>
      <c r="AZ12" s="470"/>
      <c r="BA12" s="470"/>
      <c r="BB12" s="470"/>
      <c r="BC12" s="470"/>
      <c r="BD12" s="470"/>
      <c r="BE12" s="470"/>
      <c r="BF12" s="470"/>
      <c r="BG12" s="470"/>
      <c r="BH12" s="470"/>
      <c r="BI12" s="470"/>
      <c r="BJ12" s="470"/>
      <c r="BK12" s="470"/>
      <c r="BL12" s="470"/>
      <c r="BM12" s="471"/>
      <c r="BN12" s="455">
        <v>246418</v>
      </c>
      <c r="BO12" s="456"/>
      <c r="BP12" s="456"/>
      <c r="BQ12" s="456"/>
      <c r="BR12" s="456"/>
      <c r="BS12" s="456"/>
      <c r="BT12" s="456"/>
      <c r="BU12" s="457"/>
      <c r="BV12" s="455">
        <v>0</v>
      </c>
      <c r="BW12" s="456"/>
      <c r="BX12" s="456"/>
      <c r="BY12" s="456"/>
      <c r="BZ12" s="456"/>
      <c r="CA12" s="456"/>
      <c r="CB12" s="456"/>
      <c r="CC12" s="457"/>
      <c r="CD12" s="495" t="s">
        <v>137</v>
      </c>
      <c r="CE12" s="415"/>
      <c r="CF12" s="415"/>
      <c r="CG12" s="415"/>
      <c r="CH12" s="415"/>
      <c r="CI12" s="415"/>
      <c r="CJ12" s="415"/>
      <c r="CK12" s="415"/>
      <c r="CL12" s="415"/>
      <c r="CM12" s="415"/>
      <c r="CN12" s="415"/>
      <c r="CO12" s="415"/>
      <c r="CP12" s="415"/>
      <c r="CQ12" s="415"/>
      <c r="CR12" s="415"/>
      <c r="CS12" s="496"/>
      <c r="CT12" s="558" t="s">
        <v>138</v>
      </c>
      <c r="CU12" s="559"/>
      <c r="CV12" s="559"/>
      <c r="CW12" s="559"/>
      <c r="CX12" s="559"/>
      <c r="CY12" s="559"/>
      <c r="CZ12" s="559"/>
      <c r="DA12" s="560"/>
      <c r="DB12" s="558" t="s">
        <v>129</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139</v>
      </c>
      <c r="N13" s="540"/>
      <c r="O13" s="540"/>
      <c r="P13" s="540"/>
      <c r="Q13" s="541"/>
      <c r="R13" s="542">
        <v>4706</v>
      </c>
      <c r="S13" s="543"/>
      <c r="T13" s="543"/>
      <c r="U13" s="543"/>
      <c r="V13" s="544"/>
      <c r="W13" s="545" t="s">
        <v>140</v>
      </c>
      <c r="X13" s="441"/>
      <c r="Y13" s="441"/>
      <c r="Z13" s="441"/>
      <c r="AA13" s="441"/>
      <c r="AB13" s="442"/>
      <c r="AC13" s="408">
        <v>338</v>
      </c>
      <c r="AD13" s="409"/>
      <c r="AE13" s="409"/>
      <c r="AF13" s="409"/>
      <c r="AG13" s="410"/>
      <c r="AH13" s="408">
        <v>440</v>
      </c>
      <c r="AI13" s="409"/>
      <c r="AJ13" s="409"/>
      <c r="AK13" s="409"/>
      <c r="AL13" s="468"/>
      <c r="AM13" s="512" t="s">
        <v>141</v>
      </c>
      <c r="AN13" s="412"/>
      <c r="AO13" s="412"/>
      <c r="AP13" s="412"/>
      <c r="AQ13" s="412"/>
      <c r="AR13" s="412"/>
      <c r="AS13" s="412"/>
      <c r="AT13" s="413"/>
      <c r="AU13" s="513" t="s">
        <v>142</v>
      </c>
      <c r="AV13" s="514"/>
      <c r="AW13" s="514"/>
      <c r="AX13" s="514"/>
      <c r="AY13" s="469" t="s">
        <v>143</v>
      </c>
      <c r="AZ13" s="470"/>
      <c r="BA13" s="470"/>
      <c r="BB13" s="470"/>
      <c r="BC13" s="470"/>
      <c r="BD13" s="470"/>
      <c r="BE13" s="470"/>
      <c r="BF13" s="470"/>
      <c r="BG13" s="470"/>
      <c r="BH13" s="470"/>
      <c r="BI13" s="470"/>
      <c r="BJ13" s="470"/>
      <c r="BK13" s="470"/>
      <c r="BL13" s="470"/>
      <c r="BM13" s="471"/>
      <c r="BN13" s="455">
        <v>-183258</v>
      </c>
      <c r="BO13" s="456"/>
      <c r="BP13" s="456"/>
      <c r="BQ13" s="456"/>
      <c r="BR13" s="456"/>
      <c r="BS13" s="456"/>
      <c r="BT13" s="456"/>
      <c r="BU13" s="457"/>
      <c r="BV13" s="455">
        <v>305065</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8.5</v>
      </c>
      <c r="CU13" s="453"/>
      <c r="CV13" s="453"/>
      <c r="CW13" s="453"/>
      <c r="CX13" s="453"/>
      <c r="CY13" s="453"/>
      <c r="CZ13" s="453"/>
      <c r="DA13" s="454"/>
      <c r="DB13" s="452">
        <v>8.1</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145</v>
      </c>
      <c r="M14" s="582"/>
      <c r="N14" s="582"/>
      <c r="O14" s="582"/>
      <c r="P14" s="582"/>
      <c r="Q14" s="583"/>
      <c r="R14" s="542">
        <v>4869</v>
      </c>
      <c r="S14" s="543"/>
      <c r="T14" s="543"/>
      <c r="U14" s="543"/>
      <c r="V14" s="544"/>
      <c r="W14" s="546"/>
      <c r="X14" s="444"/>
      <c r="Y14" s="444"/>
      <c r="Z14" s="444"/>
      <c r="AA14" s="444"/>
      <c r="AB14" s="445"/>
      <c r="AC14" s="535">
        <v>13.9</v>
      </c>
      <c r="AD14" s="536"/>
      <c r="AE14" s="536"/>
      <c r="AF14" s="536"/>
      <c r="AG14" s="537"/>
      <c r="AH14" s="535">
        <v>15.9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t="s">
        <v>147</v>
      </c>
      <c r="CU14" s="553"/>
      <c r="CV14" s="553"/>
      <c r="CW14" s="553"/>
      <c r="CX14" s="553"/>
      <c r="CY14" s="553"/>
      <c r="CZ14" s="553"/>
      <c r="DA14" s="554"/>
      <c r="DB14" s="552" t="s">
        <v>147</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148</v>
      </c>
      <c r="N15" s="540"/>
      <c r="O15" s="540"/>
      <c r="P15" s="540"/>
      <c r="Q15" s="541"/>
      <c r="R15" s="542">
        <v>4821</v>
      </c>
      <c r="S15" s="543"/>
      <c r="T15" s="543"/>
      <c r="U15" s="543"/>
      <c r="V15" s="544"/>
      <c r="W15" s="545" t="s">
        <v>149</v>
      </c>
      <c r="X15" s="441"/>
      <c r="Y15" s="441"/>
      <c r="Z15" s="441"/>
      <c r="AA15" s="441"/>
      <c r="AB15" s="442"/>
      <c r="AC15" s="408">
        <v>1034</v>
      </c>
      <c r="AD15" s="409"/>
      <c r="AE15" s="409"/>
      <c r="AF15" s="409"/>
      <c r="AG15" s="410"/>
      <c r="AH15" s="408">
        <v>1164</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597401</v>
      </c>
      <c r="BO15" s="485"/>
      <c r="BP15" s="485"/>
      <c r="BQ15" s="485"/>
      <c r="BR15" s="485"/>
      <c r="BS15" s="485"/>
      <c r="BT15" s="485"/>
      <c r="BU15" s="486"/>
      <c r="BV15" s="484">
        <v>580910</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42.6</v>
      </c>
      <c r="AD16" s="536"/>
      <c r="AE16" s="536"/>
      <c r="AF16" s="536"/>
      <c r="AG16" s="537"/>
      <c r="AH16" s="535">
        <v>42.1</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2871240</v>
      </c>
      <c r="BO16" s="456"/>
      <c r="BP16" s="456"/>
      <c r="BQ16" s="456"/>
      <c r="BR16" s="456"/>
      <c r="BS16" s="456"/>
      <c r="BT16" s="456"/>
      <c r="BU16" s="457"/>
      <c r="BV16" s="455">
        <v>2828188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155</v>
      </c>
      <c r="N17" s="549"/>
      <c r="O17" s="549"/>
      <c r="P17" s="549"/>
      <c r="Q17" s="550"/>
      <c r="R17" s="532" t="s">
        <v>156</v>
      </c>
      <c r="S17" s="533"/>
      <c r="T17" s="533"/>
      <c r="U17" s="533"/>
      <c r="V17" s="534"/>
      <c r="W17" s="545" t="s">
        <v>157</v>
      </c>
      <c r="X17" s="441"/>
      <c r="Y17" s="441"/>
      <c r="Z17" s="441"/>
      <c r="AA17" s="441"/>
      <c r="AB17" s="442"/>
      <c r="AC17" s="408">
        <v>1053</v>
      </c>
      <c r="AD17" s="409"/>
      <c r="AE17" s="409"/>
      <c r="AF17" s="409"/>
      <c r="AG17" s="410"/>
      <c r="AH17" s="408">
        <v>1158</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730759</v>
      </c>
      <c r="BO17" s="456"/>
      <c r="BP17" s="456"/>
      <c r="BQ17" s="456"/>
      <c r="BR17" s="456"/>
      <c r="BS17" s="456"/>
      <c r="BT17" s="456"/>
      <c r="BU17" s="457"/>
      <c r="BV17" s="455">
        <v>712397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159</v>
      </c>
      <c r="C18" s="506"/>
      <c r="D18" s="506"/>
      <c r="E18" s="507"/>
      <c r="F18" s="507"/>
      <c r="G18" s="507"/>
      <c r="H18" s="507"/>
      <c r="I18" s="507"/>
      <c r="J18" s="507"/>
      <c r="K18" s="507"/>
      <c r="L18" s="508">
        <v>163.29</v>
      </c>
      <c r="M18" s="508"/>
      <c r="N18" s="508"/>
      <c r="O18" s="508"/>
      <c r="P18" s="508"/>
      <c r="Q18" s="508"/>
      <c r="R18" s="509"/>
      <c r="S18" s="509"/>
      <c r="T18" s="509"/>
      <c r="U18" s="509"/>
      <c r="V18" s="510"/>
      <c r="W18" s="526"/>
      <c r="X18" s="527"/>
      <c r="Y18" s="527"/>
      <c r="Z18" s="527"/>
      <c r="AA18" s="527"/>
      <c r="AB18" s="551"/>
      <c r="AC18" s="425">
        <v>43.4</v>
      </c>
      <c r="AD18" s="426"/>
      <c r="AE18" s="426"/>
      <c r="AF18" s="426"/>
      <c r="AG18" s="511"/>
      <c r="AH18" s="425">
        <v>41.9</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2552326</v>
      </c>
      <c r="BO18" s="456"/>
      <c r="BP18" s="456"/>
      <c r="BQ18" s="456"/>
      <c r="BR18" s="456"/>
      <c r="BS18" s="456"/>
      <c r="BT18" s="456"/>
      <c r="BU18" s="457"/>
      <c r="BV18" s="455">
        <v>2622185</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161</v>
      </c>
      <c r="C19" s="506"/>
      <c r="D19" s="506"/>
      <c r="E19" s="507"/>
      <c r="F19" s="507"/>
      <c r="G19" s="507"/>
      <c r="H19" s="507"/>
      <c r="I19" s="507"/>
      <c r="J19" s="507"/>
      <c r="K19" s="507"/>
      <c r="L19" s="515">
        <v>30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3960913</v>
      </c>
      <c r="BO19" s="456"/>
      <c r="BP19" s="456"/>
      <c r="BQ19" s="456"/>
      <c r="BR19" s="456"/>
      <c r="BS19" s="456"/>
      <c r="BT19" s="456"/>
      <c r="BU19" s="457"/>
      <c r="BV19" s="455">
        <v>3823700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163</v>
      </c>
      <c r="C20" s="506"/>
      <c r="D20" s="506"/>
      <c r="E20" s="507"/>
      <c r="F20" s="507"/>
      <c r="G20" s="507"/>
      <c r="H20" s="507"/>
      <c r="I20" s="507"/>
      <c r="J20" s="507"/>
      <c r="K20" s="507"/>
      <c r="L20" s="515">
        <v>1610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5671261</v>
      </c>
      <c r="BO22" s="485"/>
      <c r="BP22" s="485"/>
      <c r="BQ22" s="485"/>
      <c r="BR22" s="485"/>
      <c r="BS22" s="485"/>
      <c r="BT22" s="485"/>
      <c r="BU22" s="486"/>
      <c r="BV22" s="484">
        <v>6046254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4915468</v>
      </c>
      <c r="BO23" s="456"/>
      <c r="BP23" s="456"/>
      <c r="BQ23" s="456"/>
      <c r="BR23" s="456"/>
      <c r="BS23" s="456"/>
      <c r="BT23" s="456"/>
      <c r="BU23" s="457"/>
      <c r="BV23" s="455">
        <v>5175582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173</v>
      </c>
      <c r="F24" s="412"/>
      <c r="G24" s="412"/>
      <c r="H24" s="412"/>
      <c r="I24" s="412"/>
      <c r="J24" s="412"/>
      <c r="K24" s="413"/>
      <c r="L24" s="408">
        <v>1</v>
      </c>
      <c r="M24" s="409"/>
      <c r="N24" s="409"/>
      <c r="O24" s="409"/>
      <c r="P24" s="410"/>
      <c r="Q24" s="408">
        <v>7580</v>
      </c>
      <c r="R24" s="409"/>
      <c r="S24" s="409"/>
      <c r="T24" s="409"/>
      <c r="U24" s="409"/>
      <c r="V24" s="410"/>
      <c r="W24" s="498"/>
      <c r="X24" s="435"/>
      <c r="Y24" s="436"/>
      <c r="Z24" s="411" t="s">
        <v>174</v>
      </c>
      <c r="AA24" s="412"/>
      <c r="AB24" s="412"/>
      <c r="AC24" s="412"/>
      <c r="AD24" s="412"/>
      <c r="AE24" s="412"/>
      <c r="AF24" s="412"/>
      <c r="AG24" s="413"/>
      <c r="AH24" s="408">
        <v>75</v>
      </c>
      <c r="AI24" s="409"/>
      <c r="AJ24" s="409"/>
      <c r="AK24" s="409"/>
      <c r="AL24" s="410"/>
      <c r="AM24" s="408">
        <v>217875</v>
      </c>
      <c r="AN24" s="409"/>
      <c r="AO24" s="409"/>
      <c r="AP24" s="409"/>
      <c r="AQ24" s="409"/>
      <c r="AR24" s="410"/>
      <c r="AS24" s="408">
        <v>2905</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4817402</v>
      </c>
      <c r="BO24" s="456"/>
      <c r="BP24" s="456"/>
      <c r="BQ24" s="456"/>
      <c r="BR24" s="456"/>
      <c r="BS24" s="456"/>
      <c r="BT24" s="456"/>
      <c r="BU24" s="457"/>
      <c r="BV24" s="455">
        <v>5038405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176</v>
      </c>
      <c r="F25" s="412"/>
      <c r="G25" s="412"/>
      <c r="H25" s="412"/>
      <c r="I25" s="412"/>
      <c r="J25" s="412"/>
      <c r="K25" s="413"/>
      <c r="L25" s="408">
        <v>1</v>
      </c>
      <c r="M25" s="409"/>
      <c r="N25" s="409"/>
      <c r="O25" s="409"/>
      <c r="P25" s="410"/>
      <c r="Q25" s="408">
        <v>6070</v>
      </c>
      <c r="R25" s="409"/>
      <c r="S25" s="409"/>
      <c r="T25" s="409"/>
      <c r="U25" s="409"/>
      <c r="V25" s="410"/>
      <c r="W25" s="498"/>
      <c r="X25" s="435"/>
      <c r="Y25" s="436"/>
      <c r="Z25" s="411" t="s">
        <v>177</v>
      </c>
      <c r="AA25" s="412"/>
      <c r="AB25" s="412"/>
      <c r="AC25" s="412"/>
      <c r="AD25" s="412"/>
      <c r="AE25" s="412"/>
      <c r="AF25" s="412"/>
      <c r="AG25" s="413"/>
      <c r="AH25" s="408" t="s">
        <v>129</v>
      </c>
      <c r="AI25" s="409"/>
      <c r="AJ25" s="409"/>
      <c r="AK25" s="409"/>
      <c r="AL25" s="410"/>
      <c r="AM25" s="408" t="s">
        <v>147</v>
      </c>
      <c r="AN25" s="409"/>
      <c r="AO25" s="409"/>
      <c r="AP25" s="409"/>
      <c r="AQ25" s="409"/>
      <c r="AR25" s="410"/>
      <c r="AS25" s="408" t="s">
        <v>147</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7286</v>
      </c>
      <c r="BO25" s="485"/>
      <c r="BP25" s="485"/>
      <c r="BQ25" s="485"/>
      <c r="BR25" s="485"/>
      <c r="BS25" s="485"/>
      <c r="BT25" s="485"/>
      <c r="BU25" s="486"/>
      <c r="BV25" s="484">
        <v>14681</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179</v>
      </c>
      <c r="F26" s="412"/>
      <c r="G26" s="412"/>
      <c r="H26" s="412"/>
      <c r="I26" s="412"/>
      <c r="J26" s="412"/>
      <c r="K26" s="413"/>
      <c r="L26" s="408">
        <v>1</v>
      </c>
      <c r="M26" s="409"/>
      <c r="N26" s="409"/>
      <c r="O26" s="409"/>
      <c r="P26" s="410"/>
      <c r="Q26" s="408">
        <v>5680</v>
      </c>
      <c r="R26" s="409"/>
      <c r="S26" s="409"/>
      <c r="T26" s="409"/>
      <c r="U26" s="409"/>
      <c r="V26" s="410"/>
      <c r="W26" s="498"/>
      <c r="X26" s="435"/>
      <c r="Y26" s="436"/>
      <c r="Z26" s="411" t="s">
        <v>180</v>
      </c>
      <c r="AA26" s="466"/>
      <c r="AB26" s="466"/>
      <c r="AC26" s="466"/>
      <c r="AD26" s="466"/>
      <c r="AE26" s="466"/>
      <c r="AF26" s="466"/>
      <c r="AG26" s="467"/>
      <c r="AH26" s="408" t="s">
        <v>129</v>
      </c>
      <c r="AI26" s="409"/>
      <c r="AJ26" s="409"/>
      <c r="AK26" s="409"/>
      <c r="AL26" s="410"/>
      <c r="AM26" s="408" t="s">
        <v>147</v>
      </c>
      <c r="AN26" s="409"/>
      <c r="AO26" s="409"/>
      <c r="AP26" s="409"/>
      <c r="AQ26" s="409"/>
      <c r="AR26" s="410"/>
      <c r="AS26" s="408" t="s">
        <v>129</v>
      </c>
      <c r="AT26" s="409"/>
      <c r="AU26" s="409"/>
      <c r="AV26" s="409"/>
      <c r="AW26" s="409"/>
      <c r="AX26" s="468"/>
      <c r="AY26" s="495" t="s">
        <v>181</v>
      </c>
      <c r="AZ26" s="415"/>
      <c r="BA26" s="415"/>
      <c r="BB26" s="415"/>
      <c r="BC26" s="415"/>
      <c r="BD26" s="415"/>
      <c r="BE26" s="415"/>
      <c r="BF26" s="415"/>
      <c r="BG26" s="415"/>
      <c r="BH26" s="415"/>
      <c r="BI26" s="415"/>
      <c r="BJ26" s="415"/>
      <c r="BK26" s="415"/>
      <c r="BL26" s="415"/>
      <c r="BM26" s="496"/>
      <c r="BN26" s="455" t="s">
        <v>147</v>
      </c>
      <c r="BO26" s="456"/>
      <c r="BP26" s="456"/>
      <c r="BQ26" s="456"/>
      <c r="BR26" s="456"/>
      <c r="BS26" s="456"/>
      <c r="BT26" s="456"/>
      <c r="BU26" s="457"/>
      <c r="BV26" s="455" t="s">
        <v>147</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182</v>
      </c>
      <c r="F27" s="412"/>
      <c r="G27" s="412"/>
      <c r="H27" s="412"/>
      <c r="I27" s="412"/>
      <c r="J27" s="412"/>
      <c r="K27" s="413"/>
      <c r="L27" s="408">
        <v>1</v>
      </c>
      <c r="M27" s="409"/>
      <c r="N27" s="409"/>
      <c r="O27" s="409"/>
      <c r="P27" s="410"/>
      <c r="Q27" s="408">
        <v>3040</v>
      </c>
      <c r="R27" s="409"/>
      <c r="S27" s="409"/>
      <c r="T27" s="409"/>
      <c r="U27" s="409"/>
      <c r="V27" s="410"/>
      <c r="W27" s="498"/>
      <c r="X27" s="435"/>
      <c r="Y27" s="436"/>
      <c r="Z27" s="411" t="s">
        <v>183</v>
      </c>
      <c r="AA27" s="412"/>
      <c r="AB27" s="412"/>
      <c r="AC27" s="412"/>
      <c r="AD27" s="412"/>
      <c r="AE27" s="412"/>
      <c r="AF27" s="412"/>
      <c r="AG27" s="413"/>
      <c r="AH27" s="408">
        <v>5</v>
      </c>
      <c r="AI27" s="409"/>
      <c r="AJ27" s="409"/>
      <c r="AK27" s="409"/>
      <c r="AL27" s="410"/>
      <c r="AM27" s="408">
        <v>16550</v>
      </c>
      <c r="AN27" s="409"/>
      <c r="AO27" s="409"/>
      <c r="AP27" s="409"/>
      <c r="AQ27" s="409"/>
      <c r="AR27" s="410"/>
      <c r="AS27" s="408">
        <v>3310</v>
      </c>
      <c r="AT27" s="409"/>
      <c r="AU27" s="409"/>
      <c r="AV27" s="409"/>
      <c r="AW27" s="409"/>
      <c r="AX27" s="468"/>
      <c r="AY27" s="492" t="s">
        <v>184</v>
      </c>
      <c r="AZ27" s="493"/>
      <c r="BA27" s="493"/>
      <c r="BB27" s="493"/>
      <c r="BC27" s="493"/>
      <c r="BD27" s="493"/>
      <c r="BE27" s="493"/>
      <c r="BF27" s="493"/>
      <c r="BG27" s="493"/>
      <c r="BH27" s="493"/>
      <c r="BI27" s="493"/>
      <c r="BJ27" s="493"/>
      <c r="BK27" s="493"/>
      <c r="BL27" s="493"/>
      <c r="BM27" s="494"/>
      <c r="BN27" s="489">
        <v>100000</v>
      </c>
      <c r="BO27" s="490"/>
      <c r="BP27" s="490"/>
      <c r="BQ27" s="490"/>
      <c r="BR27" s="490"/>
      <c r="BS27" s="490"/>
      <c r="BT27" s="490"/>
      <c r="BU27" s="491"/>
      <c r="BV27" s="489">
        <v>100000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185</v>
      </c>
      <c r="F28" s="412"/>
      <c r="G28" s="412"/>
      <c r="H28" s="412"/>
      <c r="I28" s="412"/>
      <c r="J28" s="412"/>
      <c r="K28" s="413"/>
      <c r="L28" s="408">
        <v>1</v>
      </c>
      <c r="M28" s="409"/>
      <c r="N28" s="409"/>
      <c r="O28" s="409"/>
      <c r="P28" s="410"/>
      <c r="Q28" s="408">
        <v>2390</v>
      </c>
      <c r="R28" s="409"/>
      <c r="S28" s="409"/>
      <c r="T28" s="409"/>
      <c r="U28" s="409"/>
      <c r="V28" s="410"/>
      <c r="W28" s="498"/>
      <c r="X28" s="435"/>
      <c r="Y28" s="436"/>
      <c r="Z28" s="411" t="s">
        <v>186</v>
      </c>
      <c r="AA28" s="412"/>
      <c r="AB28" s="412"/>
      <c r="AC28" s="412"/>
      <c r="AD28" s="412"/>
      <c r="AE28" s="412"/>
      <c r="AF28" s="412"/>
      <c r="AG28" s="413"/>
      <c r="AH28" s="408" t="s">
        <v>129</v>
      </c>
      <c r="AI28" s="409"/>
      <c r="AJ28" s="409"/>
      <c r="AK28" s="409"/>
      <c r="AL28" s="410"/>
      <c r="AM28" s="408" t="s">
        <v>147</v>
      </c>
      <c r="AN28" s="409"/>
      <c r="AO28" s="409"/>
      <c r="AP28" s="409"/>
      <c r="AQ28" s="409"/>
      <c r="AR28" s="410"/>
      <c r="AS28" s="408" t="s">
        <v>129</v>
      </c>
      <c r="AT28" s="409"/>
      <c r="AU28" s="409"/>
      <c r="AV28" s="409"/>
      <c r="AW28" s="409"/>
      <c r="AX28" s="468"/>
      <c r="AY28" s="472" t="s">
        <v>187</v>
      </c>
      <c r="AZ28" s="473"/>
      <c r="BA28" s="473"/>
      <c r="BB28" s="474"/>
      <c r="BC28" s="481" t="s">
        <v>50</v>
      </c>
      <c r="BD28" s="482"/>
      <c r="BE28" s="482"/>
      <c r="BF28" s="482"/>
      <c r="BG28" s="482"/>
      <c r="BH28" s="482"/>
      <c r="BI28" s="482"/>
      <c r="BJ28" s="482"/>
      <c r="BK28" s="482"/>
      <c r="BL28" s="482"/>
      <c r="BM28" s="483"/>
      <c r="BN28" s="484">
        <v>1119896</v>
      </c>
      <c r="BO28" s="485"/>
      <c r="BP28" s="485"/>
      <c r="BQ28" s="485"/>
      <c r="BR28" s="485"/>
      <c r="BS28" s="485"/>
      <c r="BT28" s="485"/>
      <c r="BU28" s="486"/>
      <c r="BV28" s="484">
        <v>1205632</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188</v>
      </c>
      <c r="F29" s="412"/>
      <c r="G29" s="412"/>
      <c r="H29" s="412"/>
      <c r="I29" s="412"/>
      <c r="J29" s="412"/>
      <c r="K29" s="413"/>
      <c r="L29" s="408">
        <v>10</v>
      </c>
      <c r="M29" s="409"/>
      <c r="N29" s="409"/>
      <c r="O29" s="409"/>
      <c r="P29" s="410"/>
      <c r="Q29" s="408">
        <v>2230</v>
      </c>
      <c r="R29" s="409"/>
      <c r="S29" s="409"/>
      <c r="T29" s="409"/>
      <c r="U29" s="409"/>
      <c r="V29" s="410"/>
      <c r="W29" s="499"/>
      <c r="X29" s="500"/>
      <c r="Y29" s="501"/>
      <c r="Z29" s="411" t="s">
        <v>189</v>
      </c>
      <c r="AA29" s="412"/>
      <c r="AB29" s="412"/>
      <c r="AC29" s="412"/>
      <c r="AD29" s="412"/>
      <c r="AE29" s="412"/>
      <c r="AF29" s="412"/>
      <c r="AG29" s="413"/>
      <c r="AH29" s="408">
        <v>80</v>
      </c>
      <c r="AI29" s="409"/>
      <c r="AJ29" s="409"/>
      <c r="AK29" s="409"/>
      <c r="AL29" s="410"/>
      <c r="AM29" s="408">
        <v>234425</v>
      </c>
      <c r="AN29" s="409"/>
      <c r="AO29" s="409"/>
      <c r="AP29" s="409"/>
      <c r="AQ29" s="409"/>
      <c r="AR29" s="410"/>
      <c r="AS29" s="408">
        <v>2930</v>
      </c>
      <c r="AT29" s="409"/>
      <c r="AU29" s="409"/>
      <c r="AV29" s="409"/>
      <c r="AW29" s="409"/>
      <c r="AX29" s="468"/>
      <c r="AY29" s="475"/>
      <c r="AZ29" s="476"/>
      <c r="BA29" s="476"/>
      <c r="BB29" s="477"/>
      <c r="BC29" s="469" t="s">
        <v>190</v>
      </c>
      <c r="BD29" s="470"/>
      <c r="BE29" s="470"/>
      <c r="BF29" s="470"/>
      <c r="BG29" s="470"/>
      <c r="BH29" s="470"/>
      <c r="BI29" s="470"/>
      <c r="BJ29" s="470"/>
      <c r="BK29" s="470"/>
      <c r="BL29" s="470"/>
      <c r="BM29" s="471"/>
      <c r="BN29" s="455">
        <v>1192368</v>
      </c>
      <c r="BO29" s="456"/>
      <c r="BP29" s="456"/>
      <c r="BQ29" s="456"/>
      <c r="BR29" s="456"/>
      <c r="BS29" s="456"/>
      <c r="BT29" s="456"/>
      <c r="BU29" s="457"/>
      <c r="BV29" s="455">
        <v>676794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191</v>
      </c>
      <c r="X30" s="423"/>
      <c r="Y30" s="423"/>
      <c r="Z30" s="423"/>
      <c r="AA30" s="423"/>
      <c r="AB30" s="423"/>
      <c r="AC30" s="423"/>
      <c r="AD30" s="423"/>
      <c r="AE30" s="423"/>
      <c r="AF30" s="423"/>
      <c r="AG30" s="424"/>
      <c r="AH30" s="425">
        <v>97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1154860</v>
      </c>
      <c r="BO30" s="490"/>
      <c r="BP30" s="490"/>
      <c r="BQ30" s="490"/>
      <c r="BR30" s="490"/>
      <c r="BS30" s="490"/>
      <c r="BT30" s="490"/>
      <c r="BU30" s="491"/>
      <c r="BV30" s="489">
        <v>1132191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192</v>
      </c>
      <c r="D32" s="414"/>
      <c r="E32" s="414"/>
      <c r="F32" s="414"/>
      <c r="G32" s="414"/>
      <c r="H32" s="414"/>
      <c r="I32" s="414"/>
      <c r="J32" s="414"/>
      <c r="K32" s="414"/>
      <c r="L32" s="414"/>
      <c r="M32" s="414"/>
      <c r="N32" s="414"/>
      <c r="O32" s="414"/>
      <c r="P32" s="414"/>
      <c r="Q32" s="414"/>
      <c r="R32" s="414"/>
      <c r="S32" s="414"/>
      <c r="U32" s="415" t="s">
        <v>193</v>
      </c>
      <c r="V32" s="415"/>
      <c r="W32" s="415"/>
      <c r="X32" s="415"/>
      <c r="Y32" s="415"/>
      <c r="Z32" s="415"/>
      <c r="AA32" s="415"/>
      <c r="AB32" s="415"/>
      <c r="AC32" s="415"/>
      <c r="AD32" s="415"/>
      <c r="AE32" s="415"/>
      <c r="AF32" s="415"/>
      <c r="AG32" s="415"/>
      <c r="AH32" s="415"/>
      <c r="AI32" s="415"/>
      <c r="AJ32" s="415"/>
      <c r="AK32" s="415"/>
      <c r="AM32" s="415" t="s">
        <v>194</v>
      </c>
      <c r="AN32" s="415"/>
      <c r="AO32" s="415"/>
      <c r="AP32" s="415"/>
      <c r="AQ32" s="415"/>
      <c r="AR32" s="415"/>
      <c r="AS32" s="415"/>
      <c r="AT32" s="415"/>
      <c r="AU32" s="415"/>
      <c r="AV32" s="415"/>
      <c r="AW32" s="415"/>
      <c r="AX32" s="415"/>
      <c r="AY32" s="415"/>
      <c r="AZ32" s="415"/>
      <c r="BA32" s="415"/>
      <c r="BB32" s="415"/>
      <c r="BC32" s="415"/>
      <c r="BE32" s="415" t="s">
        <v>195</v>
      </c>
      <c r="BF32" s="415"/>
      <c r="BG32" s="415"/>
      <c r="BH32" s="415"/>
      <c r="BI32" s="415"/>
      <c r="BJ32" s="415"/>
      <c r="BK32" s="415"/>
      <c r="BL32" s="415"/>
      <c r="BM32" s="415"/>
      <c r="BN32" s="415"/>
      <c r="BO32" s="415"/>
      <c r="BP32" s="415"/>
      <c r="BQ32" s="415"/>
      <c r="BR32" s="415"/>
      <c r="BS32" s="415"/>
      <c r="BT32" s="415"/>
      <c r="BU32" s="415"/>
      <c r="BW32" s="415" t="s">
        <v>196</v>
      </c>
      <c r="BX32" s="415"/>
      <c r="BY32" s="415"/>
      <c r="BZ32" s="415"/>
      <c r="CA32" s="415"/>
      <c r="CB32" s="415"/>
      <c r="CC32" s="415"/>
      <c r="CD32" s="415"/>
      <c r="CE32" s="415"/>
      <c r="CF32" s="415"/>
      <c r="CG32" s="415"/>
      <c r="CH32" s="415"/>
      <c r="CI32" s="415"/>
      <c r="CJ32" s="415"/>
      <c r="CK32" s="415"/>
      <c r="CL32" s="415"/>
      <c r="CM32" s="415"/>
      <c r="CO32" s="415" t="s">
        <v>197</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198</v>
      </c>
      <c r="D33" s="407"/>
      <c r="E33" s="406" t="s">
        <v>199</v>
      </c>
      <c r="F33" s="406"/>
      <c r="G33" s="406"/>
      <c r="H33" s="406"/>
      <c r="I33" s="406"/>
      <c r="J33" s="406"/>
      <c r="K33" s="406"/>
      <c r="L33" s="406"/>
      <c r="M33" s="406"/>
      <c r="N33" s="406"/>
      <c r="O33" s="406"/>
      <c r="P33" s="406"/>
      <c r="Q33" s="406"/>
      <c r="R33" s="406"/>
      <c r="S33" s="406"/>
      <c r="T33" s="206"/>
      <c r="U33" s="407" t="s">
        <v>198</v>
      </c>
      <c r="V33" s="407"/>
      <c r="W33" s="406" t="s">
        <v>200</v>
      </c>
      <c r="X33" s="406"/>
      <c r="Y33" s="406"/>
      <c r="Z33" s="406"/>
      <c r="AA33" s="406"/>
      <c r="AB33" s="406"/>
      <c r="AC33" s="406"/>
      <c r="AD33" s="406"/>
      <c r="AE33" s="406"/>
      <c r="AF33" s="406"/>
      <c r="AG33" s="406"/>
      <c r="AH33" s="406"/>
      <c r="AI33" s="406"/>
      <c r="AJ33" s="406"/>
      <c r="AK33" s="406"/>
      <c r="AL33" s="206"/>
      <c r="AM33" s="407" t="s">
        <v>201</v>
      </c>
      <c r="AN33" s="407"/>
      <c r="AO33" s="406" t="s">
        <v>199</v>
      </c>
      <c r="AP33" s="406"/>
      <c r="AQ33" s="406"/>
      <c r="AR33" s="406"/>
      <c r="AS33" s="406"/>
      <c r="AT33" s="406"/>
      <c r="AU33" s="406"/>
      <c r="AV33" s="406"/>
      <c r="AW33" s="406"/>
      <c r="AX33" s="406"/>
      <c r="AY33" s="406"/>
      <c r="AZ33" s="406"/>
      <c r="BA33" s="406"/>
      <c r="BB33" s="406"/>
      <c r="BC33" s="406"/>
      <c r="BD33" s="207"/>
      <c r="BE33" s="406" t="s">
        <v>202</v>
      </c>
      <c r="BF33" s="406"/>
      <c r="BG33" s="406" t="s">
        <v>203</v>
      </c>
      <c r="BH33" s="406"/>
      <c r="BI33" s="406"/>
      <c r="BJ33" s="406"/>
      <c r="BK33" s="406"/>
      <c r="BL33" s="406"/>
      <c r="BM33" s="406"/>
      <c r="BN33" s="406"/>
      <c r="BO33" s="406"/>
      <c r="BP33" s="406"/>
      <c r="BQ33" s="406"/>
      <c r="BR33" s="406"/>
      <c r="BS33" s="406"/>
      <c r="BT33" s="406"/>
      <c r="BU33" s="406"/>
      <c r="BV33" s="207"/>
      <c r="BW33" s="407" t="s">
        <v>202</v>
      </c>
      <c r="BX33" s="407"/>
      <c r="BY33" s="406" t="s">
        <v>204</v>
      </c>
      <c r="BZ33" s="406"/>
      <c r="CA33" s="406"/>
      <c r="CB33" s="406"/>
      <c r="CC33" s="406"/>
      <c r="CD33" s="406"/>
      <c r="CE33" s="406"/>
      <c r="CF33" s="406"/>
      <c r="CG33" s="406"/>
      <c r="CH33" s="406"/>
      <c r="CI33" s="406"/>
      <c r="CJ33" s="406"/>
      <c r="CK33" s="406"/>
      <c r="CL33" s="406"/>
      <c r="CM33" s="406"/>
      <c r="CN33" s="206"/>
      <c r="CO33" s="407" t="s">
        <v>198</v>
      </c>
      <c r="CP33" s="407"/>
      <c r="CQ33" s="406" t="s">
        <v>205</v>
      </c>
      <c r="CR33" s="406"/>
      <c r="CS33" s="406"/>
      <c r="CT33" s="406"/>
      <c r="CU33" s="406"/>
      <c r="CV33" s="406"/>
      <c r="CW33" s="406"/>
      <c r="CX33" s="406"/>
      <c r="CY33" s="406"/>
      <c r="CZ33" s="406"/>
      <c r="DA33" s="406"/>
      <c r="DB33" s="406"/>
      <c r="DC33" s="406"/>
      <c r="DD33" s="406"/>
      <c r="DE33" s="406"/>
      <c r="DF33" s="206"/>
      <c r="DG33" s="405" t="s">
        <v>206</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5</v>
      </c>
      <c r="BF34" s="403"/>
      <c r="BG34" s="404" t="str">
        <f>IF('各会計、関係団体の財政状況及び健全化判断比率'!B31="","",'各会計、関係団体の財政状況及び健全化判断比率'!B31)</f>
        <v>簡易水道特別会計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須賀川地方広域消防組合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6</v>
      </c>
      <c r="BF35" s="403"/>
      <c r="BG35" s="404" t="str">
        <f>IF('各会計、関係団体の財政状況及び健全化判断比率'!B32="","",'各会計、関係団体の財政状況及び健全化判断比率'!B32)</f>
        <v>農業集落排水事業特別会計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石川地方生活環境施設組合　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7</v>
      </c>
      <c r="BF36" s="403"/>
      <c r="BG36" s="404" t="str">
        <f>IF('各会計、関係団体の財政状況及び健全化判断比率'!B33="","",'各会計、関係団体の財政状況及び健全化判断比率'!B33)</f>
        <v>林業集落排水事業特別会計</v>
      </c>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福島県市町村総合事務組合
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f t="shared" si="1"/>
        <v>8</v>
      </c>
      <c r="BF37" s="403"/>
      <c r="BG37" s="404" t="str">
        <f>IF('各会計、関係団体の財政状況及び健全化判断比率'!B34="","",'各会計、関係団体の財政状況及び健全化判断比率'!B34)</f>
        <v>宅地造成事業特別会計</v>
      </c>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福島県市町村総合事務組合
消防補償等特別会計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福島県市町村総合事務組合
消防賞じゅつ金特別会計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福島県市町村総合事務組合
非常勤職員公務災害補償特別会計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福島県市町村総合事務組合
自治会館管理特別会計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福島県後期高齢者医療広域連合一般会計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福島県後期高齢者医療広域連合後期高齢者医療特別会計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207</v>
      </c>
      <c r="E46" s="400" t="s">
        <v>208</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209</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210</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211</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212</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213</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214</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215</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lngZ2SXff9Xdm1FAjA++RJ4lIFHWUvklIyTUBdzR3MV4xslcX2O82hNpkMNOb7zmtrQ5rmL4mEGJ4/sRmeHcaw==" saltValue="hwhPQROCh7dnFEbrxlTXk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187" t="s">
        <v>561</v>
      </c>
      <c r="D34" s="1187"/>
      <c r="E34" s="1188"/>
      <c r="F34" s="32">
        <v>5.53</v>
      </c>
      <c r="G34" s="33">
        <v>3.79</v>
      </c>
      <c r="H34" s="33">
        <v>3.94</v>
      </c>
      <c r="I34" s="33">
        <v>7.33</v>
      </c>
      <c r="J34" s="34">
        <v>4.1500000000000004</v>
      </c>
      <c r="K34" s="22"/>
      <c r="L34" s="22"/>
      <c r="M34" s="22"/>
      <c r="N34" s="22"/>
      <c r="O34" s="22"/>
      <c r="P34" s="22"/>
    </row>
    <row r="35" spans="1:16" ht="39" customHeight="1" x14ac:dyDescent="0.2">
      <c r="A35" s="22"/>
      <c r="B35" s="35"/>
      <c r="C35" s="1181" t="s">
        <v>562</v>
      </c>
      <c r="D35" s="1182"/>
      <c r="E35" s="1183"/>
      <c r="F35" s="36">
        <v>1.08</v>
      </c>
      <c r="G35" s="37">
        <v>1.32</v>
      </c>
      <c r="H35" s="37">
        <v>0.91</v>
      </c>
      <c r="I35" s="37">
        <v>2.85</v>
      </c>
      <c r="J35" s="38">
        <v>2.02</v>
      </c>
      <c r="K35" s="22"/>
      <c r="L35" s="22"/>
      <c r="M35" s="22"/>
      <c r="N35" s="22"/>
      <c r="O35" s="22"/>
      <c r="P35" s="22"/>
    </row>
    <row r="36" spans="1:16" ht="39" customHeight="1" x14ac:dyDescent="0.2">
      <c r="A36" s="22"/>
      <c r="B36" s="35"/>
      <c r="C36" s="1181" t="s">
        <v>563</v>
      </c>
      <c r="D36" s="1182"/>
      <c r="E36" s="1183"/>
      <c r="F36" s="36" t="s">
        <v>512</v>
      </c>
      <c r="G36" s="37">
        <v>0</v>
      </c>
      <c r="H36" s="37">
        <v>0.4</v>
      </c>
      <c r="I36" s="37">
        <v>1.57</v>
      </c>
      <c r="J36" s="38">
        <v>1.1100000000000001</v>
      </c>
      <c r="K36" s="22"/>
      <c r="L36" s="22"/>
      <c r="M36" s="22"/>
      <c r="N36" s="22"/>
      <c r="O36" s="22"/>
      <c r="P36" s="22"/>
    </row>
    <row r="37" spans="1:16" ht="39" customHeight="1" x14ac:dyDescent="0.2">
      <c r="A37" s="22"/>
      <c r="B37" s="35"/>
      <c r="C37" s="1181" t="s">
        <v>564</v>
      </c>
      <c r="D37" s="1182"/>
      <c r="E37" s="1183"/>
      <c r="F37" s="36">
        <v>0.55000000000000004</v>
      </c>
      <c r="G37" s="37">
        <v>0.98</v>
      </c>
      <c r="H37" s="37">
        <v>0.55000000000000004</v>
      </c>
      <c r="I37" s="37">
        <v>0.11</v>
      </c>
      <c r="J37" s="38">
        <v>0.39</v>
      </c>
      <c r="K37" s="22"/>
      <c r="L37" s="22"/>
      <c r="M37" s="22"/>
      <c r="N37" s="22"/>
      <c r="O37" s="22"/>
      <c r="P37" s="22"/>
    </row>
    <row r="38" spans="1:16" ht="39" customHeight="1" x14ac:dyDescent="0.2">
      <c r="A38" s="22"/>
      <c r="B38" s="35"/>
      <c r="C38" s="1181" t="s">
        <v>565</v>
      </c>
      <c r="D38" s="1182"/>
      <c r="E38" s="1183"/>
      <c r="F38" s="36">
        <v>0.05</v>
      </c>
      <c r="G38" s="37">
        <v>0.2</v>
      </c>
      <c r="H38" s="37">
        <v>0.06</v>
      </c>
      <c r="I38" s="37">
        <v>0.14000000000000001</v>
      </c>
      <c r="J38" s="38">
        <v>0.09</v>
      </c>
      <c r="K38" s="22"/>
      <c r="L38" s="22"/>
      <c r="M38" s="22"/>
      <c r="N38" s="22"/>
      <c r="O38" s="22"/>
      <c r="P38" s="22"/>
    </row>
    <row r="39" spans="1:16" ht="39" customHeight="1" x14ac:dyDescent="0.2">
      <c r="A39" s="22"/>
      <c r="B39" s="35"/>
      <c r="C39" s="1181" t="s">
        <v>566</v>
      </c>
      <c r="D39" s="1182"/>
      <c r="E39" s="1183"/>
      <c r="F39" s="36">
        <v>0.05</v>
      </c>
      <c r="G39" s="37">
        <v>0.05</v>
      </c>
      <c r="H39" s="37">
        <v>0.1</v>
      </c>
      <c r="I39" s="37">
        <v>0.04</v>
      </c>
      <c r="J39" s="38">
        <v>0.05</v>
      </c>
      <c r="K39" s="22"/>
      <c r="L39" s="22"/>
      <c r="M39" s="22"/>
      <c r="N39" s="22"/>
      <c r="O39" s="22"/>
      <c r="P39" s="22"/>
    </row>
    <row r="40" spans="1:16" ht="39" customHeight="1" x14ac:dyDescent="0.2">
      <c r="A40" s="22"/>
      <c r="B40" s="35"/>
      <c r="C40" s="1181" t="s">
        <v>567</v>
      </c>
      <c r="D40" s="1182"/>
      <c r="E40" s="1183"/>
      <c r="F40" s="36">
        <v>0.02</v>
      </c>
      <c r="G40" s="37">
        <v>0.01</v>
      </c>
      <c r="H40" s="37">
        <v>0.05</v>
      </c>
      <c r="I40" s="37">
        <v>0.02</v>
      </c>
      <c r="J40" s="38">
        <v>0.02</v>
      </c>
      <c r="K40" s="22"/>
      <c r="L40" s="22"/>
      <c r="M40" s="22"/>
      <c r="N40" s="22"/>
      <c r="O40" s="22"/>
      <c r="P40" s="22"/>
    </row>
    <row r="41" spans="1:16" ht="39" customHeight="1" x14ac:dyDescent="0.2">
      <c r="A41" s="22"/>
      <c r="B41" s="35"/>
      <c r="C41" s="1181" t="s">
        <v>568</v>
      </c>
      <c r="D41" s="1182"/>
      <c r="E41" s="1183"/>
      <c r="F41" s="36">
        <v>0</v>
      </c>
      <c r="G41" s="37">
        <v>0</v>
      </c>
      <c r="H41" s="37">
        <v>0</v>
      </c>
      <c r="I41" s="37">
        <v>0</v>
      </c>
      <c r="J41" s="38">
        <v>0</v>
      </c>
      <c r="K41" s="22"/>
      <c r="L41" s="22"/>
      <c r="M41" s="22"/>
      <c r="N41" s="22"/>
      <c r="O41" s="22"/>
      <c r="P41" s="22"/>
    </row>
    <row r="42" spans="1:16" ht="39" customHeight="1" x14ac:dyDescent="0.2">
      <c r="A42" s="22"/>
      <c r="B42" s="39"/>
      <c r="C42" s="1181" t="s">
        <v>569</v>
      </c>
      <c r="D42" s="1182"/>
      <c r="E42" s="1183"/>
      <c r="F42" s="36" t="s">
        <v>512</v>
      </c>
      <c r="G42" s="37" t="s">
        <v>512</v>
      </c>
      <c r="H42" s="37" t="s">
        <v>512</v>
      </c>
      <c r="I42" s="37" t="s">
        <v>512</v>
      </c>
      <c r="J42" s="38" t="s">
        <v>512</v>
      </c>
      <c r="K42" s="22"/>
      <c r="L42" s="22"/>
      <c r="M42" s="22"/>
      <c r="N42" s="22"/>
      <c r="O42" s="22"/>
      <c r="P42" s="22"/>
    </row>
    <row r="43" spans="1:16" ht="39" customHeight="1" thickBot="1" x14ac:dyDescent="0.25">
      <c r="A43" s="22"/>
      <c r="B43" s="40"/>
      <c r="C43" s="1184" t="s">
        <v>570</v>
      </c>
      <c r="D43" s="1185"/>
      <c r="E43" s="1186"/>
      <c r="F43" s="41" t="s">
        <v>512</v>
      </c>
      <c r="G43" s="42" t="s">
        <v>512</v>
      </c>
      <c r="H43" s="42" t="s">
        <v>512</v>
      </c>
      <c r="I43" s="42" t="s">
        <v>512</v>
      </c>
      <c r="J43" s="43" t="s">
        <v>512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8Z804gu2rF3xD/XQ5i3BUA8Y+JmZrsQ34u26SE8CkMzSaqukEVot+mH2WrWRBhdyncyccGxrN9te7IDln8I8VQ==" saltValue="iAyDFew91YJ16Ru15mWR5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554</v>
      </c>
      <c r="L45" s="60">
        <v>569</v>
      </c>
      <c r="M45" s="60">
        <v>644</v>
      </c>
      <c r="N45" s="60">
        <v>738</v>
      </c>
      <c r="O45" s="61">
        <v>767</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512</v>
      </c>
      <c r="L46" s="64" t="s">
        <v>512</v>
      </c>
      <c r="M46" s="64" t="s">
        <v>512</v>
      </c>
      <c r="N46" s="64" t="s">
        <v>512</v>
      </c>
      <c r="O46" s="65" t="s">
        <v>512</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512</v>
      </c>
      <c r="L47" s="64" t="s">
        <v>512</v>
      </c>
      <c r="M47" s="64" t="s">
        <v>512</v>
      </c>
      <c r="N47" s="64" t="s">
        <v>512</v>
      </c>
      <c r="O47" s="65" t="s">
        <v>512</v>
      </c>
      <c r="P47" s="48"/>
      <c r="Q47" s="48"/>
      <c r="R47" s="48"/>
      <c r="S47" s="48"/>
      <c r="T47" s="48"/>
      <c r="U47" s="48"/>
    </row>
    <row r="48" spans="1:21" ht="30.75" customHeight="1" x14ac:dyDescent="0.2">
      <c r="A48" s="48"/>
      <c r="B48" s="1214"/>
      <c r="C48" s="1215"/>
      <c r="D48" s="62"/>
      <c r="E48" s="1191" t="s">
        <v>15</v>
      </c>
      <c r="F48" s="1191"/>
      <c r="G48" s="1191"/>
      <c r="H48" s="1191"/>
      <c r="I48" s="1191"/>
      <c r="J48" s="1192"/>
      <c r="K48" s="63">
        <v>84</v>
      </c>
      <c r="L48" s="64">
        <v>80</v>
      </c>
      <c r="M48" s="64">
        <v>41</v>
      </c>
      <c r="N48" s="64">
        <v>45</v>
      </c>
      <c r="O48" s="65">
        <v>51</v>
      </c>
      <c r="P48" s="48"/>
      <c r="Q48" s="48"/>
      <c r="R48" s="48"/>
      <c r="S48" s="48"/>
      <c r="T48" s="48"/>
      <c r="U48" s="48"/>
    </row>
    <row r="49" spans="1:21" ht="30.75" customHeight="1" x14ac:dyDescent="0.2">
      <c r="A49" s="48"/>
      <c r="B49" s="1214"/>
      <c r="C49" s="1215"/>
      <c r="D49" s="62"/>
      <c r="E49" s="1191" t="s">
        <v>16</v>
      </c>
      <c r="F49" s="1191"/>
      <c r="G49" s="1191"/>
      <c r="H49" s="1191"/>
      <c r="I49" s="1191"/>
      <c r="J49" s="1192"/>
      <c r="K49" s="63" t="s">
        <v>512</v>
      </c>
      <c r="L49" s="64" t="s">
        <v>512</v>
      </c>
      <c r="M49" s="64">
        <v>1</v>
      </c>
      <c r="N49" s="64" t="s">
        <v>512</v>
      </c>
      <c r="O49" s="65" t="s">
        <v>512</v>
      </c>
      <c r="P49" s="48"/>
      <c r="Q49" s="48"/>
      <c r="R49" s="48"/>
      <c r="S49" s="48"/>
      <c r="T49" s="48"/>
      <c r="U49" s="48"/>
    </row>
    <row r="50" spans="1:21" ht="30.75" customHeight="1" x14ac:dyDescent="0.2">
      <c r="A50" s="48"/>
      <c r="B50" s="1214"/>
      <c r="C50" s="1215"/>
      <c r="D50" s="62"/>
      <c r="E50" s="1191" t="s">
        <v>17</v>
      </c>
      <c r="F50" s="1191"/>
      <c r="G50" s="1191"/>
      <c r="H50" s="1191"/>
      <c r="I50" s="1191"/>
      <c r="J50" s="1192"/>
      <c r="K50" s="63">
        <v>10</v>
      </c>
      <c r="L50" s="64">
        <v>10</v>
      </c>
      <c r="M50" s="64">
        <v>9</v>
      </c>
      <c r="N50" s="64">
        <v>7</v>
      </c>
      <c r="O50" s="65">
        <v>7</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512</v>
      </c>
      <c r="L51" s="64" t="s">
        <v>512</v>
      </c>
      <c r="M51" s="64" t="s">
        <v>512</v>
      </c>
      <c r="N51" s="64" t="s">
        <v>512</v>
      </c>
      <c r="O51" s="65" t="s">
        <v>512</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485</v>
      </c>
      <c r="L52" s="64">
        <v>490</v>
      </c>
      <c r="M52" s="64">
        <v>516</v>
      </c>
      <c r="N52" s="64">
        <v>574</v>
      </c>
      <c r="O52" s="65">
        <v>603</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163</v>
      </c>
      <c r="L53" s="69">
        <v>169</v>
      </c>
      <c r="M53" s="69">
        <v>179</v>
      </c>
      <c r="N53" s="69">
        <v>216</v>
      </c>
      <c r="O53" s="70">
        <v>222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571</v>
      </c>
      <c r="P56" s="48"/>
      <c r="Q56" s="48"/>
      <c r="R56" s="48"/>
      <c r="S56" s="48"/>
      <c r="T56" s="48"/>
      <c r="U56" s="48"/>
    </row>
    <row r="57" spans="1:21" ht="31.5" customHeight="1" thickBot="1" x14ac:dyDescent="0.25">
      <c r="A57" s="48"/>
      <c r="B57" s="76"/>
      <c r="C57" s="77"/>
      <c r="D57" s="77"/>
      <c r="E57" s="78"/>
      <c r="F57" s="78"/>
      <c r="G57" s="78"/>
      <c r="H57" s="78"/>
      <c r="I57" s="78"/>
      <c r="J57" s="79" t="s">
        <v>2</v>
      </c>
      <c r="K57" s="80" t="s">
        <v>572</v>
      </c>
      <c r="L57" s="81" t="s">
        <v>573</v>
      </c>
      <c r="M57" s="81" t="s">
        <v>574</v>
      </c>
      <c r="N57" s="81" t="s">
        <v>575</v>
      </c>
      <c r="O57" s="82" t="s">
        <v>576</v>
      </c>
      <c r="P57" s="48"/>
      <c r="Q57" s="48"/>
      <c r="R57" s="48"/>
      <c r="S57" s="48"/>
      <c r="T57" s="48"/>
      <c r="U57" s="48"/>
    </row>
    <row r="58" spans="1:21" ht="31.5" customHeight="1" x14ac:dyDescent="0.2">
      <c r="B58" s="1197" t="s">
        <v>26</v>
      </c>
      <c r="C58" s="1198"/>
      <c r="D58" s="1203" t="s">
        <v>27</v>
      </c>
      <c r="E58" s="1204"/>
      <c r="F58" s="1204"/>
      <c r="G58" s="1204"/>
      <c r="H58" s="1204"/>
      <c r="I58" s="1204"/>
      <c r="J58" s="1205"/>
      <c r="K58" s="83"/>
      <c r="L58" s="84"/>
      <c r="M58" s="84"/>
      <c r="N58" s="84"/>
      <c r="O58" s="85"/>
    </row>
    <row r="59" spans="1:21" ht="31.5" customHeight="1" x14ac:dyDescent="0.2">
      <c r="B59" s="1199"/>
      <c r="C59" s="1200"/>
      <c r="D59" s="1206" t="s">
        <v>28</v>
      </c>
      <c r="E59" s="1207"/>
      <c r="F59" s="1207"/>
      <c r="G59" s="1207"/>
      <c r="H59" s="1207"/>
      <c r="I59" s="1207"/>
      <c r="J59" s="1208"/>
      <c r="K59" s="86"/>
      <c r="L59" s="87"/>
      <c r="M59" s="87"/>
      <c r="N59" s="87"/>
      <c r="O59" s="88"/>
    </row>
    <row r="60" spans="1:21" ht="31.5" customHeight="1" thickBot="1" x14ac:dyDescent="0.25">
      <c r="B60" s="1201"/>
      <c r="C60" s="1202"/>
      <c r="D60" s="1209" t="s">
        <v>29</v>
      </c>
      <c r="E60" s="1210"/>
      <c r="F60" s="1210"/>
      <c r="G60" s="1210"/>
      <c r="H60" s="1210"/>
      <c r="I60" s="1210"/>
      <c r="J60" s="121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VRAoKt3D7JiTfy9S1gVTzFfiB+r2FccV5YrRHWnXdBjGTtVDRzCGlJJbuRxO2kLBIkut8EnFhJT+2ultN6gQ==" saltValue="jFZayWIvVNdUA89KITbMl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554</v>
      </c>
      <c r="J40" s="103" t="s">
        <v>555</v>
      </c>
      <c r="K40" s="103" t="s">
        <v>556</v>
      </c>
      <c r="L40" s="103" t="s">
        <v>557</v>
      </c>
      <c r="M40" s="104" t="s">
        <v>558</v>
      </c>
    </row>
    <row r="41" spans="2:13" ht="27.75" customHeight="1" x14ac:dyDescent="0.2">
      <c r="B41" s="1232" t="s">
        <v>32</v>
      </c>
      <c r="C41" s="1233"/>
      <c r="D41" s="105"/>
      <c r="E41" s="1234" t="s">
        <v>33</v>
      </c>
      <c r="F41" s="1234"/>
      <c r="G41" s="1234"/>
      <c r="H41" s="1235"/>
      <c r="I41" s="355">
        <v>5405</v>
      </c>
      <c r="J41" s="356">
        <v>5755</v>
      </c>
      <c r="K41" s="356">
        <v>6017</v>
      </c>
      <c r="L41" s="356">
        <v>6046</v>
      </c>
      <c r="M41" s="357">
        <v>5671</v>
      </c>
    </row>
    <row r="42" spans="2:13" ht="27.75" customHeight="1" x14ac:dyDescent="0.2">
      <c r="B42" s="1222"/>
      <c r="C42" s="1223"/>
      <c r="D42" s="106"/>
      <c r="E42" s="1226" t="s">
        <v>34</v>
      </c>
      <c r="F42" s="1226"/>
      <c r="G42" s="1226"/>
      <c r="H42" s="1227"/>
      <c r="I42" s="358">
        <v>41</v>
      </c>
      <c r="J42" s="359">
        <v>31</v>
      </c>
      <c r="K42" s="359">
        <v>22</v>
      </c>
      <c r="L42" s="359">
        <v>14</v>
      </c>
      <c r="M42" s="360">
        <v>7</v>
      </c>
    </row>
    <row r="43" spans="2:13" ht="27.75" customHeight="1" x14ac:dyDescent="0.2">
      <c r="B43" s="1222"/>
      <c r="C43" s="1223"/>
      <c r="D43" s="106"/>
      <c r="E43" s="1226" t="s">
        <v>35</v>
      </c>
      <c r="F43" s="1226"/>
      <c r="G43" s="1226"/>
      <c r="H43" s="1227"/>
      <c r="I43" s="358">
        <v>495</v>
      </c>
      <c r="J43" s="359">
        <v>566</v>
      </c>
      <c r="K43" s="359">
        <v>475</v>
      </c>
      <c r="L43" s="359">
        <v>382</v>
      </c>
      <c r="M43" s="360">
        <v>349</v>
      </c>
    </row>
    <row r="44" spans="2:13" ht="27.75" customHeight="1" x14ac:dyDescent="0.2">
      <c r="B44" s="1222"/>
      <c r="C44" s="1223"/>
      <c r="D44" s="106"/>
      <c r="E44" s="1226" t="s">
        <v>36</v>
      </c>
      <c r="F44" s="1226"/>
      <c r="G44" s="1226"/>
      <c r="H44" s="1227"/>
      <c r="I44" s="358">
        <v>79</v>
      </c>
      <c r="J44" s="359">
        <v>111</v>
      </c>
      <c r="K44" s="359">
        <v>178</v>
      </c>
      <c r="L44" s="359">
        <v>175</v>
      </c>
      <c r="M44" s="360">
        <v>183</v>
      </c>
    </row>
    <row r="45" spans="2:13" ht="27.75" customHeight="1" x14ac:dyDescent="0.2">
      <c r="B45" s="1222"/>
      <c r="C45" s="1223"/>
      <c r="D45" s="106"/>
      <c r="E45" s="1226" t="s">
        <v>37</v>
      </c>
      <c r="F45" s="1226"/>
      <c r="G45" s="1226"/>
      <c r="H45" s="1227"/>
      <c r="I45" s="358">
        <v>230</v>
      </c>
      <c r="J45" s="359">
        <v>196</v>
      </c>
      <c r="K45" s="359">
        <v>210</v>
      </c>
      <c r="L45" s="359">
        <v>251</v>
      </c>
      <c r="M45" s="360">
        <v>237</v>
      </c>
    </row>
    <row r="46" spans="2:13" ht="27.75" customHeight="1" x14ac:dyDescent="0.2">
      <c r="B46" s="1222"/>
      <c r="C46" s="1223"/>
      <c r="D46" s="107"/>
      <c r="E46" s="1226" t="s">
        <v>38</v>
      </c>
      <c r="F46" s="1226"/>
      <c r="G46" s="1226"/>
      <c r="H46" s="1227"/>
      <c r="I46" s="358" t="s">
        <v>512</v>
      </c>
      <c r="J46" s="359" t="s">
        <v>512</v>
      </c>
      <c r="K46" s="359" t="s">
        <v>512</v>
      </c>
      <c r="L46" s="359" t="s">
        <v>512</v>
      </c>
      <c r="M46" s="360" t="s">
        <v>512</v>
      </c>
    </row>
    <row r="47" spans="2:13" ht="27.75" customHeight="1" x14ac:dyDescent="0.2">
      <c r="B47" s="1222"/>
      <c r="C47" s="1223"/>
      <c r="D47" s="108"/>
      <c r="E47" s="1236" t="s">
        <v>39</v>
      </c>
      <c r="F47" s="1237"/>
      <c r="G47" s="1237"/>
      <c r="H47" s="1238"/>
      <c r="I47" s="358" t="s">
        <v>512</v>
      </c>
      <c r="J47" s="359" t="s">
        <v>512</v>
      </c>
      <c r="K47" s="359" t="s">
        <v>512</v>
      </c>
      <c r="L47" s="359" t="s">
        <v>512</v>
      </c>
      <c r="M47" s="360" t="s">
        <v>512</v>
      </c>
    </row>
    <row r="48" spans="2:13" ht="27.75" customHeight="1" x14ac:dyDescent="0.2">
      <c r="B48" s="1222"/>
      <c r="C48" s="1223"/>
      <c r="D48" s="106"/>
      <c r="E48" s="1226" t="s">
        <v>40</v>
      </c>
      <c r="F48" s="1226"/>
      <c r="G48" s="1226"/>
      <c r="H48" s="1227"/>
      <c r="I48" s="358" t="s">
        <v>512</v>
      </c>
      <c r="J48" s="359" t="s">
        <v>512</v>
      </c>
      <c r="K48" s="359" t="s">
        <v>512</v>
      </c>
      <c r="L48" s="359" t="s">
        <v>512</v>
      </c>
      <c r="M48" s="360" t="s">
        <v>512</v>
      </c>
    </row>
    <row r="49" spans="2:13" ht="27.75" customHeight="1" x14ac:dyDescent="0.2">
      <c r="B49" s="1224"/>
      <c r="C49" s="1225"/>
      <c r="D49" s="106"/>
      <c r="E49" s="1226" t="s">
        <v>41</v>
      </c>
      <c r="F49" s="1226"/>
      <c r="G49" s="1226"/>
      <c r="H49" s="1227"/>
      <c r="I49" s="358" t="s">
        <v>512</v>
      </c>
      <c r="J49" s="359" t="s">
        <v>512</v>
      </c>
      <c r="K49" s="359" t="s">
        <v>512</v>
      </c>
      <c r="L49" s="359" t="s">
        <v>512</v>
      </c>
      <c r="M49" s="360" t="s">
        <v>512</v>
      </c>
    </row>
    <row r="50" spans="2:13" ht="27.75" customHeight="1" x14ac:dyDescent="0.2">
      <c r="B50" s="1220" t="s">
        <v>42</v>
      </c>
      <c r="C50" s="1221"/>
      <c r="D50" s="109"/>
      <c r="E50" s="1226" t="s">
        <v>43</v>
      </c>
      <c r="F50" s="1226"/>
      <c r="G50" s="1226"/>
      <c r="H50" s="1227"/>
      <c r="I50" s="358">
        <v>3170</v>
      </c>
      <c r="J50" s="359">
        <v>3032</v>
      </c>
      <c r="K50" s="359">
        <v>2800</v>
      </c>
      <c r="L50" s="359">
        <v>3300</v>
      </c>
      <c r="M50" s="360">
        <v>3776</v>
      </c>
    </row>
    <row r="51" spans="2:13" ht="27.75" customHeight="1" x14ac:dyDescent="0.2">
      <c r="B51" s="1222"/>
      <c r="C51" s="1223"/>
      <c r="D51" s="106"/>
      <c r="E51" s="1226" t="s">
        <v>44</v>
      </c>
      <c r="F51" s="1226"/>
      <c r="G51" s="1226"/>
      <c r="H51" s="1227"/>
      <c r="I51" s="358">
        <v>21</v>
      </c>
      <c r="J51" s="359">
        <v>16</v>
      </c>
      <c r="K51" s="359">
        <v>11</v>
      </c>
      <c r="L51" s="359">
        <v>5</v>
      </c>
      <c r="M51" s="360" t="s">
        <v>512</v>
      </c>
    </row>
    <row r="52" spans="2:13" ht="27.75" customHeight="1" x14ac:dyDescent="0.2">
      <c r="B52" s="1224"/>
      <c r="C52" s="1225"/>
      <c r="D52" s="106"/>
      <c r="E52" s="1226" t="s">
        <v>45</v>
      </c>
      <c r="F52" s="1226"/>
      <c r="G52" s="1226"/>
      <c r="H52" s="1227"/>
      <c r="I52" s="358">
        <v>5088</v>
      </c>
      <c r="J52" s="359">
        <v>5308</v>
      </c>
      <c r="K52" s="359">
        <v>5616</v>
      </c>
      <c r="L52" s="359">
        <v>5476</v>
      </c>
      <c r="M52" s="360">
        <v>5088</v>
      </c>
    </row>
    <row r="53" spans="2:13" ht="27.75" customHeight="1" thickBot="1" x14ac:dyDescent="0.25">
      <c r="B53" s="1228" t="s">
        <v>46</v>
      </c>
      <c r="C53" s="1229"/>
      <c r="D53" s="110"/>
      <c r="E53" s="1230" t="s">
        <v>47</v>
      </c>
      <c r="F53" s="1230"/>
      <c r="G53" s="1230"/>
      <c r="H53" s="1231"/>
      <c r="I53" s="361">
        <v>-2029</v>
      </c>
      <c r="J53" s="362">
        <v>-1697</v>
      </c>
      <c r="K53" s="362">
        <v>-1525</v>
      </c>
      <c r="L53" s="362">
        <v>-1912</v>
      </c>
      <c r="M53" s="363">
        <v>-2416</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MverhyxjKlUNUFqVFitZsSVUsm9nk6asqyvxC2a2+l8t5pJHJObbFhUL5JBZDXjkfYtjkEjjuSLRRA230zeaNQ==" saltValue="LRrmb6oUZi+HmGeMsMUw2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40" zoomScaleNormal="4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556</v>
      </c>
      <c r="G54" s="119" t="s">
        <v>557</v>
      </c>
      <c r="H54" s="120" t="s">
        <v>558</v>
      </c>
    </row>
    <row r="55" spans="2:8" ht="52.5" customHeight="1" x14ac:dyDescent="0.2">
      <c r="B55" s="121"/>
      <c r="C55" s="1247" t="s">
        <v>50</v>
      </c>
      <c r="D55" s="1247"/>
      <c r="E55" s="1248"/>
      <c r="F55" s="122">
        <v>1017</v>
      </c>
      <c r="G55" s="122">
        <v>1206</v>
      </c>
      <c r="H55" s="123">
        <v>1120</v>
      </c>
    </row>
    <row r="56" spans="2:8" ht="52.5" customHeight="1" x14ac:dyDescent="0.2">
      <c r="B56" s="124"/>
      <c r="C56" s="1249" t="s">
        <v>51</v>
      </c>
      <c r="D56" s="1249"/>
      <c r="E56" s="1250"/>
      <c r="F56" s="125">
        <v>679</v>
      </c>
      <c r="G56" s="125">
        <v>677</v>
      </c>
      <c r="H56" s="126">
        <v>1192</v>
      </c>
    </row>
    <row r="57" spans="2:8" ht="53.25" customHeight="1" x14ac:dyDescent="0.2">
      <c r="B57" s="124"/>
      <c r="C57" s="1251" t="s">
        <v>52</v>
      </c>
      <c r="D57" s="1251"/>
      <c r="E57" s="1252"/>
      <c r="F57" s="127">
        <v>932</v>
      </c>
      <c r="G57" s="127">
        <v>1132</v>
      </c>
      <c r="H57" s="128">
        <v>1155</v>
      </c>
    </row>
    <row r="58" spans="2:8" ht="45.75" customHeight="1" x14ac:dyDescent="0.2">
      <c r="B58" s="129"/>
      <c r="C58" s="1239" t="s">
        <v>584</v>
      </c>
      <c r="D58" s="1240"/>
      <c r="E58" s="1241"/>
      <c r="F58" s="130">
        <v>893</v>
      </c>
      <c r="G58" s="130">
        <v>1067</v>
      </c>
      <c r="H58" s="131">
        <v>1070</v>
      </c>
    </row>
    <row r="59" spans="2:8" ht="45.75" customHeight="1" x14ac:dyDescent="0.2">
      <c r="B59" s="129"/>
      <c r="C59" s="1239" t="s">
        <v>585</v>
      </c>
      <c r="D59" s="1240"/>
      <c r="E59" s="1241"/>
      <c r="F59" s="130">
        <v>32</v>
      </c>
      <c r="G59" s="130">
        <v>57</v>
      </c>
      <c r="H59" s="131">
        <v>75</v>
      </c>
    </row>
    <row r="60" spans="2:8" ht="45.75" customHeight="1" x14ac:dyDescent="0.2">
      <c r="B60" s="129"/>
      <c r="C60" s="1239" t="s">
        <v>586</v>
      </c>
      <c r="D60" s="1240"/>
      <c r="E60" s="1241"/>
      <c r="F60" s="130">
        <v>7</v>
      </c>
      <c r="G60" s="130">
        <v>8</v>
      </c>
      <c r="H60" s="131">
        <v>10</v>
      </c>
    </row>
    <row r="61" spans="2:8" ht="45.75" customHeight="1" x14ac:dyDescent="0.2">
      <c r="B61" s="129"/>
      <c r="C61" s="1239"/>
      <c r="D61" s="1240"/>
      <c r="E61" s="1241"/>
      <c r="F61" s="130"/>
      <c r="G61" s="130"/>
      <c r="H61" s="131"/>
    </row>
    <row r="62" spans="2:8" ht="45.75" customHeight="1" thickBot="1" x14ac:dyDescent="0.25">
      <c r="B62" s="132"/>
      <c r="C62" s="1242"/>
      <c r="D62" s="1243"/>
      <c r="E62" s="1244"/>
      <c r="F62" s="133"/>
      <c r="G62" s="133"/>
      <c r="H62" s="134"/>
    </row>
    <row r="63" spans="2:8" ht="52.5" customHeight="1" thickBot="1" x14ac:dyDescent="0.25">
      <c r="B63" s="135"/>
      <c r="C63" s="1245" t="s">
        <v>53</v>
      </c>
      <c r="D63" s="1245"/>
      <c r="E63" s="1246"/>
      <c r="F63" s="136">
        <v>2627</v>
      </c>
      <c r="G63" s="136">
        <v>3015</v>
      </c>
      <c r="H63" s="137">
        <v>3467</v>
      </c>
    </row>
    <row r="64" spans="2:8" ht="13.2" x14ac:dyDescent="0.2"/>
  </sheetData>
  <sheetProtection algorithmName="SHA-512" hashValue="0q2UqreiUwHyJvFMEpmh+K874MhmzlrAaDE+B8QtDr46C/1oQv3iwtTADQkxKqidah18P6Mm+M7AtL/i4TU7Tw==" saltValue="f1Lk3L48kzQGeAqPxtqM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5" zoomScaleNormal="55"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596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597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598</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2"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2"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2"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2"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599</v>
      </c>
    </row>
    <row r="50" spans="1:109" ht="13.2"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554</v>
      </c>
      <c r="BQ50" s="1258"/>
      <c r="BR50" s="1258"/>
      <c r="BS50" s="1258"/>
      <c r="BT50" s="1258"/>
      <c r="BU50" s="1258"/>
      <c r="BV50" s="1258"/>
      <c r="BW50" s="1258"/>
      <c r="BX50" s="1258" t="s">
        <v>555</v>
      </c>
      <c r="BY50" s="1258"/>
      <c r="BZ50" s="1258"/>
      <c r="CA50" s="1258"/>
      <c r="CB50" s="1258"/>
      <c r="CC50" s="1258"/>
      <c r="CD50" s="1258"/>
      <c r="CE50" s="1258"/>
      <c r="CF50" s="1258" t="s">
        <v>556</v>
      </c>
      <c r="CG50" s="1258"/>
      <c r="CH50" s="1258"/>
      <c r="CI50" s="1258"/>
      <c r="CJ50" s="1258"/>
      <c r="CK50" s="1258"/>
      <c r="CL50" s="1258"/>
      <c r="CM50" s="1258"/>
      <c r="CN50" s="1258" t="s">
        <v>557</v>
      </c>
      <c r="CO50" s="1258"/>
      <c r="CP50" s="1258"/>
      <c r="CQ50" s="1258"/>
      <c r="CR50" s="1258"/>
      <c r="CS50" s="1258"/>
      <c r="CT50" s="1258"/>
      <c r="CU50" s="1258"/>
      <c r="CV50" s="1258" t="s">
        <v>558</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600</v>
      </c>
      <c r="AO51" s="1256"/>
      <c r="AP51" s="1256"/>
      <c r="AQ51" s="1256"/>
      <c r="AR51" s="1256"/>
      <c r="AS51" s="1256"/>
      <c r="AT51" s="1256"/>
      <c r="AU51" s="1256"/>
      <c r="AV51" s="1256"/>
      <c r="AW51" s="1256"/>
      <c r="AX51" s="1256"/>
      <c r="AY51" s="1256"/>
      <c r="AZ51" s="1256"/>
      <c r="BA51" s="1256"/>
      <c r="BB51" s="1256" t="s">
        <v>601</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2"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602</v>
      </c>
      <c r="BC53" s="1256"/>
      <c r="BD53" s="1256"/>
      <c r="BE53" s="1256"/>
      <c r="BF53" s="1256"/>
      <c r="BG53" s="1256"/>
      <c r="BH53" s="1256"/>
      <c r="BI53" s="1256"/>
      <c r="BJ53" s="1256"/>
      <c r="BK53" s="1256"/>
      <c r="BL53" s="1256"/>
      <c r="BM53" s="1256"/>
      <c r="BN53" s="1256"/>
      <c r="BO53" s="1256"/>
      <c r="BP53" s="1253">
        <v>60.9</v>
      </c>
      <c r="BQ53" s="1253"/>
      <c r="BR53" s="1253"/>
      <c r="BS53" s="1253"/>
      <c r="BT53" s="1253"/>
      <c r="BU53" s="1253"/>
      <c r="BV53" s="1253"/>
      <c r="BW53" s="1253"/>
      <c r="BX53" s="1253">
        <v>62.2</v>
      </c>
      <c r="BY53" s="1253"/>
      <c r="BZ53" s="1253"/>
      <c r="CA53" s="1253"/>
      <c r="CB53" s="1253"/>
      <c r="CC53" s="1253"/>
      <c r="CD53" s="1253"/>
      <c r="CE53" s="1253"/>
      <c r="CF53" s="1253">
        <v>63.2</v>
      </c>
      <c r="CG53" s="1253"/>
      <c r="CH53" s="1253"/>
      <c r="CI53" s="1253"/>
      <c r="CJ53" s="1253"/>
      <c r="CK53" s="1253"/>
      <c r="CL53" s="1253"/>
      <c r="CM53" s="1253"/>
      <c r="CN53" s="1253">
        <v>64.3</v>
      </c>
      <c r="CO53" s="1253"/>
      <c r="CP53" s="1253"/>
      <c r="CQ53" s="1253"/>
      <c r="CR53" s="1253"/>
      <c r="CS53" s="1253"/>
      <c r="CT53" s="1253"/>
      <c r="CU53" s="1253"/>
      <c r="CV53" s="1253">
        <v>66.099999999999994</v>
      </c>
      <c r="CW53" s="1253"/>
      <c r="CX53" s="1253"/>
      <c r="CY53" s="1253"/>
      <c r="CZ53" s="1253"/>
      <c r="DA53" s="1253"/>
      <c r="DB53" s="1253"/>
      <c r="DC53" s="1253"/>
    </row>
    <row r="54" spans="1:109" ht="13.2"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59"/>
      <c r="H55" s="1259"/>
      <c r="I55" s="1259"/>
      <c r="J55" s="1259"/>
      <c r="K55" s="1260"/>
      <c r="L55" s="1260"/>
      <c r="M55" s="1260"/>
      <c r="N55" s="1260"/>
      <c r="AN55" s="1258" t="s">
        <v>603</v>
      </c>
      <c r="AO55" s="1258"/>
      <c r="AP55" s="1258"/>
      <c r="AQ55" s="1258"/>
      <c r="AR55" s="1258"/>
      <c r="AS55" s="1258"/>
      <c r="AT55" s="1258"/>
      <c r="AU55" s="1258"/>
      <c r="AV55" s="1258"/>
      <c r="AW55" s="1258"/>
      <c r="AX55" s="1258"/>
      <c r="AY55" s="1258"/>
      <c r="AZ55" s="1258"/>
      <c r="BA55" s="1258"/>
      <c r="BB55" s="1256" t="s">
        <v>601</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2"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602</v>
      </c>
      <c r="BC57" s="1256"/>
      <c r="BD57" s="1256"/>
      <c r="BE57" s="1256"/>
      <c r="BF57" s="1256"/>
      <c r="BG57" s="1256"/>
      <c r="BH57" s="1256"/>
      <c r="BI57" s="1256"/>
      <c r="BJ57" s="1256"/>
      <c r="BK57" s="1256"/>
      <c r="BL57" s="1256"/>
      <c r="BM57" s="1256"/>
      <c r="BN57" s="1256"/>
      <c r="BO57" s="1256"/>
      <c r="BP57" s="1253">
        <v>61.2</v>
      </c>
      <c r="BQ57" s="1253"/>
      <c r="BR57" s="1253"/>
      <c r="BS57" s="1253"/>
      <c r="BT57" s="1253"/>
      <c r="BU57" s="1253"/>
      <c r="BV57" s="1253"/>
      <c r="BW57" s="1253"/>
      <c r="BX57" s="1253">
        <v>62.8</v>
      </c>
      <c r="BY57" s="1253"/>
      <c r="BZ57" s="1253"/>
      <c r="CA57" s="1253"/>
      <c r="CB57" s="1253"/>
      <c r="CC57" s="1253"/>
      <c r="CD57" s="1253"/>
      <c r="CE57" s="1253"/>
      <c r="CF57" s="1253">
        <v>62.2</v>
      </c>
      <c r="CG57" s="1253"/>
      <c r="CH57" s="1253"/>
      <c r="CI57" s="1253"/>
      <c r="CJ57" s="1253"/>
      <c r="CK57" s="1253"/>
      <c r="CL57" s="1253"/>
      <c r="CM57" s="1253"/>
      <c r="CN57" s="1253">
        <v>62.9</v>
      </c>
      <c r="CO57" s="1253"/>
      <c r="CP57" s="1253"/>
      <c r="CQ57" s="1253"/>
      <c r="CR57" s="1253"/>
      <c r="CS57" s="1253"/>
      <c r="CT57" s="1253"/>
      <c r="CU57" s="1253"/>
      <c r="CV57" s="1253">
        <v>62.9</v>
      </c>
      <c r="CW57" s="1253"/>
      <c r="CX57" s="1253"/>
      <c r="CY57" s="1253"/>
      <c r="CZ57" s="1253"/>
      <c r="DA57" s="1253"/>
      <c r="DB57" s="1253"/>
      <c r="DC57" s="1253"/>
      <c r="DD57" s="385"/>
      <c r="DE57" s="384"/>
    </row>
    <row r="58" spans="1:109" s="380" customFormat="1" ht="13.2"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604</v>
      </c>
    </row>
    <row r="64" spans="1:109" ht="13.2" x14ac:dyDescent="0.2">
      <c r="B64" s="372"/>
      <c r="G64" s="379"/>
      <c r="I64" s="392"/>
      <c r="J64" s="392"/>
      <c r="K64" s="392"/>
      <c r="L64" s="392"/>
      <c r="M64" s="392"/>
      <c r="N64" s="393"/>
      <c r="AM64" s="379"/>
      <c r="AN64" s="379" t="s">
        <v>597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5" t="s">
        <v>605</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599</v>
      </c>
    </row>
    <row r="72" spans="2:107" ht="13.2"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554</v>
      </c>
      <c r="BQ72" s="1258"/>
      <c r="BR72" s="1258"/>
      <c r="BS72" s="1258"/>
      <c r="BT72" s="1258"/>
      <c r="BU72" s="1258"/>
      <c r="BV72" s="1258"/>
      <c r="BW72" s="1258"/>
      <c r="BX72" s="1258" t="s">
        <v>555</v>
      </c>
      <c r="BY72" s="1258"/>
      <c r="BZ72" s="1258"/>
      <c r="CA72" s="1258"/>
      <c r="CB72" s="1258"/>
      <c r="CC72" s="1258"/>
      <c r="CD72" s="1258"/>
      <c r="CE72" s="1258"/>
      <c r="CF72" s="1258" t="s">
        <v>556</v>
      </c>
      <c r="CG72" s="1258"/>
      <c r="CH72" s="1258"/>
      <c r="CI72" s="1258"/>
      <c r="CJ72" s="1258"/>
      <c r="CK72" s="1258"/>
      <c r="CL72" s="1258"/>
      <c r="CM72" s="1258"/>
      <c r="CN72" s="1258" t="s">
        <v>557</v>
      </c>
      <c r="CO72" s="1258"/>
      <c r="CP72" s="1258"/>
      <c r="CQ72" s="1258"/>
      <c r="CR72" s="1258"/>
      <c r="CS72" s="1258"/>
      <c r="CT72" s="1258"/>
      <c r="CU72" s="1258"/>
      <c r="CV72" s="1258" t="s">
        <v>558</v>
      </c>
      <c r="CW72" s="1258"/>
      <c r="CX72" s="1258"/>
      <c r="CY72" s="1258"/>
      <c r="CZ72" s="1258"/>
      <c r="DA72" s="1258"/>
      <c r="DB72" s="1258"/>
      <c r="DC72" s="1258"/>
    </row>
    <row r="73" spans="2:107" ht="13.2" x14ac:dyDescent="0.2">
      <c r="B73" s="372"/>
      <c r="G73" s="1261"/>
      <c r="H73" s="1261"/>
      <c r="I73" s="1261"/>
      <c r="J73" s="1261"/>
      <c r="K73" s="1257"/>
      <c r="L73" s="1257"/>
      <c r="M73" s="1257"/>
      <c r="N73" s="1257"/>
      <c r="AM73" s="381"/>
      <c r="AN73" s="1256" t="s">
        <v>600</v>
      </c>
      <c r="AO73" s="1256"/>
      <c r="AP73" s="1256"/>
      <c r="AQ73" s="1256"/>
      <c r="AR73" s="1256"/>
      <c r="AS73" s="1256"/>
      <c r="AT73" s="1256"/>
      <c r="AU73" s="1256"/>
      <c r="AV73" s="1256"/>
      <c r="AW73" s="1256"/>
      <c r="AX73" s="1256"/>
      <c r="AY73" s="1256"/>
      <c r="AZ73" s="1256"/>
      <c r="BA73" s="1256"/>
      <c r="BB73" s="1256" t="s">
        <v>601</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2"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606</v>
      </c>
      <c r="BC75" s="1256"/>
      <c r="BD75" s="1256"/>
      <c r="BE75" s="1256"/>
      <c r="BF75" s="1256"/>
      <c r="BG75" s="1256"/>
      <c r="BH75" s="1256"/>
      <c r="BI75" s="1256"/>
      <c r="BJ75" s="1256"/>
      <c r="BK75" s="1256"/>
      <c r="BL75" s="1256"/>
      <c r="BM75" s="1256"/>
      <c r="BN75" s="1256"/>
      <c r="BO75" s="1256"/>
      <c r="BP75" s="1253">
        <v>7.4</v>
      </c>
      <c r="BQ75" s="1253"/>
      <c r="BR75" s="1253"/>
      <c r="BS75" s="1253"/>
      <c r="BT75" s="1253"/>
      <c r="BU75" s="1253"/>
      <c r="BV75" s="1253"/>
      <c r="BW75" s="1253"/>
      <c r="BX75" s="1253">
        <v>7.8</v>
      </c>
      <c r="BY75" s="1253"/>
      <c r="BZ75" s="1253"/>
      <c r="CA75" s="1253"/>
      <c r="CB75" s="1253"/>
      <c r="CC75" s="1253"/>
      <c r="CD75" s="1253"/>
      <c r="CE75" s="1253"/>
      <c r="CF75" s="1253">
        <v>7.8</v>
      </c>
      <c r="CG75" s="1253"/>
      <c r="CH75" s="1253"/>
      <c r="CI75" s="1253"/>
      <c r="CJ75" s="1253"/>
      <c r="CK75" s="1253"/>
      <c r="CL75" s="1253"/>
      <c r="CM75" s="1253"/>
      <c r="CN75" s="1253">
        <v>8.1</v>
      </c>
      <c r="CO75" s="1253"/>
      <c r="CP75" s="1253"/>
      <c r="CQ75" s="1253"/>
      <c r="CR75" s="1253"/>
      <c r="CS75" s="1253"/>
      <c r="CT75" s="1253"/>
      <c r="CU75" s="1253"/>
      <c r="CV75" s="1253">
        <v>8.5</v>
      </c>
      <c r="CW75" s="1253"/>
      <c r="CX75" s="1253"/>
      <c r="CY75" s="1253"/>
      <c r="CZ75" s="1253"/>
      <c r="DA75" s="1253"/>
      <c r="DB75" s="1253"/>
      <c r="DC75" s="1253"/>
    </row>
    <row r="76" spans="2:107" ht="13.2"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59"/>
      <c r="H77" s="1259"/>
      <c r="I77" s="1259"/>
      <c r="J77" s="1259"/>
      <c r="K77" s="1257"/>
      <c r="L77" s="1257"/>
      <c r="M77" s="1257"/>
      <c r="N77" s="1257"/>
      <c r="AN77" s="1258" t="s">
        <v>603</v>
      </c>
      <c r="AO77" s="1258"/>
      <c r="AP77" s="1258"/>
      <c r="AQ77" s="1258"/>
      <c r="AR77" s="1258"/>
      <c r="AS77" s="1258"/>
      <c r="AT77" s="1258"/>
      <c r="AU77" s="1258"/>
      <c r="AV77" s="1258"/>
      <c r="AW77" s="1258"/>
      <c r="AX77" s="1258"/>
      <c r="AY77" s="1258"/>
      <c r="AZ77" s="1258"/>
      <c r="BA77" s="1258"/>
      <c r="BB77" s="1256" t="s">
        <v>601</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2"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606</v>
      </c>
      <c r="BC79" s="1256"/>
      <c r="BD79" s="1256"/>
      <c r="BE79" s="1256"/>
      <c r="BF79" s="1256"/>
      <c r="BG79" s="1256"/>
      <c r="BH79" s="1256"/>
      <c r="BI79" s="1256"/>
      <c r="BJ79" s="1256"/>
      <c r="BK79" s="1256"/>
      <c r="BL79" s="1256"/>
      <c r="BM79" s="1256"/>
      <c r="BN79" s="1256"/>
      <c r="BO79" s="1256"/>
      <c r="BP79" s="1253">
        <v>7.2</v>
      </c>
      <c r="BQ79" s="1253"/>
      <c r="BR79" s="1253"/>
      <c r="BS79" s="1253"/>
      <c r="BT79" s="1253"/>
      <c r="BU79" s="1253"/>
      <c r="BV79" s="1253"/>
      <c r="BW79" s="1253"/>
      <c r="BX79" s="1253">
        <v>7.7</v>
      </c>
      <c r="BY79" s="1253"/>
      <c r="BZ79" s="1253"/>
      <c r="CA79" s="1253"/>
      <c r="CB79" s="1253"/>
      <c r="CC79" s="1253"/>
      <c r="CD79" s="1253"/>
      <c r="CE79" s="1253"/>
      <c r="CF79" s="1253">
        <v>5.8</v>
      </c>
      <c r="CG79" s="1253"/>
      <c r="CH79" s="1253"/>
      <c r="CI79" s="1253"/>
      <c r="CJ79" s="1253"/>
      <c r="CK79" s="1253"/>
      <c r="CL79" s="1253"/>
      <c r="CM79" s="1253"/>
      <c r="CN79" s="1253">
        <v>6.1</v>
      </c>
      <c r="CO79" s="1253"/>
      <c r="CP79" s="1253"/>
      <c r="CQ79" s="1253"/>
      <c r="CR79" s="1253"/>
      <c r="CS79" s="1253"/>
      <c r="CT79" s="1253"/>
      <c r="CU79" s="1253"/>
      <c r="CV79" s="1253">
        <v>6.4</v>
      </c>
      <c r="CW79" s="1253"/>
      <c r="CX79" s="1253"/>
      <c r="CY79" s="1253"/>
      <c r="CZ79" s="1253"/>
      <c r="DA79" s="1253"/>
      <c r="DB79" s="1253"/>
      <c r="DC79" s="1253"/>
    </row>
    <row r="80" spans="2:107" ht="13.2"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B1LSVnpK58HACksyCcjRx03E8iseTVmi8naNhH1tEH4Hm0tMBiChJ1G1dpTX5ftE3xzBuzU9v77VMEQNeOu+w==" saltValue="Y5+gTIVeAAzUXrjigqnDz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552</v>
      </c>
    </row>
  </sheetData>
  <sheetProtection algorithmName="SHA-512" hashValue="SCFB4DMsMAN7pBgigF3EerctQHRduL6Co/Mn9DXKAfVsBhsgzRsH/2alftgTDEmSuSzoVj8dKOtlNwcDzo17bg==" saltValue="2NGEp5fLTI7fhMXLAGTev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552</v>
      </c>
    </row>
  </sheetData>
  <sheetProtection algorithmName="SHA-512" hashValue="kBKjs1ft9MxR7zUsANuFbxWuq6o2+KzvMBCTw4YnfssFHdj2CqCg8uEP3aztvQet3lV+XGd/HslXvkP3off43Q==" saltValue="TDBM7QElgFFXRS7vC+PLC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551</v>
      </c>
      <c r="G2" s="151"/>
      <c r="H2" s="152"/>
    </row>
    <row r="3" spans="1:8" x14ac:dyDescent="0.2">
      <c r="A3" s="148" t="s">
        <v>544</v>
      </c>
      <c r="B3" s="153"/>
      <c r="C3" s="154"/>
      <c r="D3" s="155">
        <v>146552</v>
      </c>
      <c r="E3" s="156"/>
      <c r="F3" s="157">
        <v>114790</v>
      </c>
      <c r="G3" s="158"/>
      <c r="H3" s="159"/>
    </row>
    <row r="4" spans="1:8" x14ac:dyDescent="0.2">
      <c r="A4" s="160"/>
      <c r="B4" s="161"/>
      <c r="C4" s="162"/>
      <c r="D4" s="163">
        <v>83802</v>
      </c>
      <c r="E4" s="164"/>
      <c r="F4" s="165">
        <v>55601</v>
      </c>
      <c r="G4" s="166"/>
      <c r="H4" s="167"/>
    </row>
    <row r="5" spans="1:8" x14ac:dyDescent="0.2">
      <c r="A5" s="148" t="s">
        <v>546</v>
      </c>
      <c r="B5" s="153"/>
      <c r="C5" s="154"/>
      <c r="D5" s="155">
        <v>231227</v>
      </c>
      <c r="E5" s="156"/>
      <c r="F5" s="157">
        <v>126262</v>
      </c>
      <c r="G5" s="158"/>
      <c r="H5" s="159"/>
    </row>
    <row r="6" spans="1:8" x14ac:dyDescent="0.2">
      <c r="A6" s="160"/>
      <c r="B6" s="161"/>
      <c r="C6" s="162"/>
      <c r="D6" s="163">
        <v>165791</v>
      </c>
      <c r="E6" s="164"/>
      <c r="F6" s="165">
        <v>56769</v>
      </c>
      <c r="G6" s="166"/>
      <c r="H6" s="167"/>
    </row>
    <row r="7" spans="1:8" x14ac:dyDescent="0.2">
      <c r="A7" s="148" t="s">
        <v>547</v>
      </c>
      <c r="B7" s="153"/>
      <c r="C7" s="154"/>
      <c r="D7" s="155">
        <v>242065</v>
      </c>
      <c r="E7" s="156"/>
      <c r="F7" s="157">
        <v>263613</v>
      </c>
      <c r="G7" s="158"/>
      <c r="H7" s="159"/>
    </row>
    <row r="8" spans="1:8" x14ac:dyDescent="0.2">
      <c r="A8" s="160"/>
      <c r="B8" s="161"/>
      <c r="C8" s="162"/>
      <c r="D8" s="163">
        <v>142819</v>
      </c>
      <c r="E8" s="164"/>
      <c r="F8" s="165">
        <v>128823</v>
      </c>
      <c r="G8" s="166"/>
      <c r="H8" s="167"/>
    </row>
    <row r="9" spans="1:8" x14ac:dyDescent="0.2">
      <c r="A9" s="148" t="s">
        <v>548</v>
      </c>
      <c r="B9" s="153"/>
      <c r="C9" s="154"/>
      <c r="D9" s="155">
        <v>202405</v>
      </c>
      <c r="E9" s="156"/>
      <c r="F9" s="157">
        <v>330026</v>
      </c>
      <c r="G9" s="158"/>
      <c r="H9" s="159"/>
    </row>
    <row r="10" spans="1:8" x14ac:dyDescent="0.2">
      <c r="A10" s="160"/>
      <c r="B10" s="161"/>
      <c r="C10" s="162"/>
      <c r="D10" s="163">
        <v>142622</v>
      </c>
      <c r="E10" s="164"/>
      <c r="F10" s="165">
        <v>141075</v>
      </c>
      <c r="G10" s="166"/>
      <c r="H10" s="167"/>
    </row>
    <row r="11" spans="1:8" x14ac:dyDescent="0.2">
      <c r="A11" s="148" t="s">
        <v>549</v>
      </c>
      <c r="B11" s="153"/>
      <c r="C11" s="154"/>
      <c r="D11" s="155">
        <v>126200</v>
      </c>
      <c r="E11" s="156"/>
      <c r="F11" s="157">
        <v>278179</v>
      </c>
      <c r="G11" s="158"/>
      <c r="H11" s="159"/>
    </row>
    <row r="12" spans="1:8" x14ac:dyDescent="0.2">
      <c r="A12" s="160"/>
      <c r="B12" s="161"/>
      <c r="C12" s="168"/>
      <c r="D12" s="163">
        <v>58388</v>
      </c>
      <c r="E12" s="164"/>
      <c r="F12" s="165">
        <v>122182</v>
      </c>
      <c r="G12" s="166"/>
      <c r="H12" s="167"/>
    </row>
    <row r="13" spans="1:8" x14ac:dyDescent="0.2">
      <c r="A13" s="148"/>
      <c r="B13" s="153"/>
      <c r="C13" s="169"/>
      <c r="D13" s="170">
        <v>189690</v>
      </c>
      <c r="E13" s="171"/>
      <c r="F13" s="172">
        <v>222574</v>
      </c>
      <c r="G13" s="173"/>
      <c r="H13" s="159"/>
    </row>
    <row r="14" spans="1:8" x14ac:dyDescent="0.2">
      <c r="A14" s="160"/>
      <c r="B14" s="161"/>
      <c r="C14" s="162"/>
      <c r="D14" s="163">
        <v>118684</v>
      </c>
      <c r="E14" s="164"/>
      <c r="F14" s="165">
        <v>100890</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5.44</v>
      </c>
      <c r="C19" s="174">
        <f>ROUND(VALUE(SUBSTITUTE(実質収支比率等に係る経年分析!G$48,"▲","-")),2)</f>
        <v>3.8</v>
      </c>
      <c r="D19" s="174">
        <f>ROUND(VALUE(SUBSTITUTE(実質収支比率等に係る経年分析!H$48,"▲","-")),2)</f>
        <v>3.94</v>
      </c>
      <c r="E19" s="174">
        <f>ROUND(VALUE(SUBSTITUTE(実質収支比率等に係る経年分析!I$48,"▲","-")),2)</f>
        <v>7.33</v>
      </c>
      <c r="F19" s="174">
        <f>ROUND(VALUE(SUBSTITUTE(実質収支比率等に係る経年分析!J$48,"▲","-")),2)</f>
        <v>4.1500000000000004</v>
      </c>
    </row>
    <row r="20" spans="1:11" x14ac:dyDescent="0.2">
      <c r="A20" s="174" t="s">
        <v>57</v>
      </c>
      <c r="B20" s="174">
        <f>ROUND(VALUE(SUBSTITUTE(実質収支比率等に係る経年分析!F$47,"▲","-")),2)</f>
        <v>41.04</v>
      </c>
      <c r="C20" s="174">
        <f>ROUND(VALUE(SUBSTITUTE(実質収支比率等に係る経年分析!G$47,"▲","-")),2)</f>
        <v>38.19</v>
      </c>
      <c r="D20" s="174">
        <f>ROUND(VALUE(SUBSTITUTE(実質収支比率等に係る経年分析!H$47,"▲","-")),2)</f>
        <v>36.380000000000003</v>
      </c>
      <c r="E20" s="174">
        <f>ROUND(VALUE(SUBSTITUTE(実質収支比率等に係る経年分析!I$47,"▲","-")),2)</f>
        <v>39.549999999999997</v>
      </c>
      <c r="F20" s="174">
        <f>ROUND(VALUE(SUBSTITUTE(実質収支比率等に係る経年分析!J$47,"▲","-")),2)</f>
        <v>36.92</v>
      </c>
    </row>
    <row r="21" spans="1:11" x14ac:dyDescent="0.2">
      <c r="A21" s="174" t="s">
        <v>58</v>
      </c>
      <c r="B21" s="174">
        <f>IF(ISNUMBER(VALUE(SUBSTITUTE(実質収支比率等に係る経年分析!F$49,"▲","-"))),ROUND(VALUE(SUBSTITUTE(実質収支比率等に係る経年分析!F$49,"▲","-")),2),NA())</f>
        <v>4.0599999999999996</v>
      </c>
      <c r="C21" s="174">
        <f>IF(ISNUMBER(VALUE(SUBSTITUTE(実質収支比率等に係る経年分析!G$49,"▲","-"))),ROUND(VALUE(SUBSTITUTE(実質収支比率等に係る経年分析!G$49,"▲","-")),2),NA())</f>
        <v>-4.43</v>
      </c>
      <c r="D21" s="174">
        <f>IF(ISNUMBER(VALUE(SUBSTITUTE(実質収支比率等に係る経年分析!H$49,"▲","-"))),ROUND(VALUE(SUBSTITUTE(実質収支比率等に係る経年分析!H$49,"▲","-")),2),NA())</f>
        <v>1.1299999999999999</v>
      </c>
      <c r="E21" s="174">
        <f>IF(ISNUMBER(VALUE(SUBSTITUTE(実質収支比率等に係る経年分析!I$49,"▲","-"))),ROUND(VALUE(SUBSTITUTE(実質収支比率等に係る経年分析!I$49,"▲","-")),2),NA())</f>
        <v>10.01</v>
      </c>
      <c r="F21" s="174">
        <f>IF(ISNUMBER(VALUE(SUBSTITUTE(実質収支比率等に係る経年分析!J$49,"▲","-"))),ROUND(VALUE(SUBSTITUTE(実質収支比率等に係る経年分析!J$49,"▲","-")),2),NA())</f>
        <v>-6.04</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林業集落排水事業特別会計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2">
      <c r="A31" s="175" t="str">
        <f>IF(連結実質赤字比率に係る赤字・黒字の構成分析!C$39="",NA(),連結実質赤字比率に係る赤字・黒字の構成分析!C$39)</f>
        <v>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2">
      <c r="A32" s="175" t="str">
        <f>IF(連結実質赤字比率に係る赤字・黒字の構成分析!C$38="",NA(),連結実質赤字比率に係る赤字・黒字の構成分析!C$38)</f>
        <v>簡易水道特別会計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0.14000000000000001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0.09</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0.55000000000000004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0.55000000000000004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0.39</v>
      </c>
    </row>
    <row r="34" spans="1:16" x14ac:dyDescent="0.2">
      <c r="A34" s="175" t="str">
        <f>IF(連結実質赤字比率に係る赤字・黒字の構成分析!C$36="",NA(),連結実質赤字比率に係る赤字・黒字の構成分析!C$36)</f>
        <v>宅地造成事業特別会計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1.57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1.1100000000000001</v>
      </c>
    </row>
    <row r="35" spans="1:16" x14ac:dyDescent="0.2">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0.91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2.85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2.02</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5.53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3.79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3.94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7.33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4.1500000000000004</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485</v>
      </c>
      <c r="E42" s="176"/>
      <c r="F42" s="176"/>
      <c r="G42" s="176">
        <f>'実質公債費比率（分子）の構造'!L$52</f>
        <v>490</v>
      </c>
      <c r="H42" s="176"/>
      <c r="I42" s="176"/>
      <c r="J42" s="176">
        <f>'実質公債費比率（分子）の構造'!M$52</f>
        <v>516</v>
      </c>
      <c r="K42" s="176"/>
      <c r="L42" s="176"/>
      <c r="M42" s="176">
        <f>'実質公債費比率（分子）の構造'!N$52</f>
        <v>574</v>
      </c>
      <c r="N42" s="176"/>
      <c r="O42" s="176"/>
      <c r="P42" s="176">
        <f>'実質公債費比率（分子）の構造'!O$52</f>
        <v>603</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10</v>
      </c>
      <c r="C44" s="176"/>
      <c r="D44" s="176"/>
      <c r="E44" s="176">
        <f>'実質公債費比率（分子）の構造'!L$50</f>
        <v>10</v>
      </c>
      <c r="F44" s="176"/>
      <c r="G44" s="176"/>
      <c r="H44" s="176">
        <f>'実質公債費比率（分子）の構造'!M$50</f>
        <v>9</v>
      </c>
      <c r="I44" s="176"/>
      <c r="J44" s="176"/>
      <c r="K44" s="176">
        <f>'実質公債費比率（分子）の構造'!N$50</f>
        <v>7</v>
      </c>
      <c r="L44" s="176"/>
      <c r="M44" s="176"/>
      <c r="N44" s="176">
        <f>'実質公債費比率（分子）の構造'!O$50</f>
        <v>7</v>
      </c>
      <c r="O44" s="176"/>
      <c r="P44" s="176"/>
    </row>
    <row r="45" spans="1:16" x14ac:dyDescent="0.2">
      <c r="A45" s="176" t="s">
        <v>68</v>
      </c>
      <c r="B45" s="176" t="str">
        <f>'実質公債費比率（分子）の構造'!K$49</f>
        <v>-</v>
      </c>
      <c r="C45" s="176"/>
      <c r="D45" s="176"/>
      <c r="E45" s="176" t="str">
        <f>'実質公債費比率（分子）の構造'!L$49</f>
        <v>-</v>
      </c>
      <c r="F45" s="176"/>
      <c r="G45" s="176"/>
      <c r="H45" s="176">
        <f>'実質公債費比率（分子）の構造'!M$49</f>
        <v>1</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84</v>
      </c>
      <c r="C46" s="176"/>
      <c r="D46" s="176"/>
      <c r="E46" s="176">
        <f>'実質公債費比率（分子）の構造'!L$48</f>
        <v>80</v>
      </c>
      <c r="F46" s="176"/>
      <c r="G46" s="176"/>
      <c r="H46" s="176">
        <f>'実質公債費比率（分子）の構造'!M$48</f>
        <v>41</v>
      </c>
      <c r="I46" s="176"/>
      <c r="J46" s="176"/>
      <c r="K46" s="176">
        <f>'実質公債費比率（分子）の構造'!N$48</f>
        <v>45</v>
      </c>
      <c r="L46" s="176"/>
      <c r="M46" s="176"/>
      <c r="N46" s="176">
        <f>'実質公債費比率（分子）の構造'!O$48</f>
        <v>51</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554</v>
      </c>
      <c r="C49" s="176"/>
      <c r="D49" s="176"/>
      <c r="E49" s="176">
        <f>'実質公債費比率（分子）の構造'!L$45</f>
        <v>569</v>
      </c>
      <c r="F49" s="176"/>
      <c r="G49" s="176"/>
      <c r="H49" s="176">
        <f>'実質公債費比率（分子）の構造'!M$45</f>
        <v>644</v>
      </c>
      <c r="I49" s="176"/>
      <c r="J49" s="176"/>
      <c r="K49" s="176">
        <f>'実質公債費比率（分子）の構造'!N$45</f>
        <v>738</v>
      </c>
      <c r="L49" s="176"/>
      <c r="M49" s="176"/>
      <c r="N49" s="176">
        <f>'実質公債費比率（分子）の構造'!O$45</f>
        <v>767</v>
      </c>
      <c r="O49" s="176"/>
      <c r="P49" s="176"/>
    </row>
    <row r="50" spans="1:16" x14ac:dyDescent="0.2">
      <c r="A50" s="176" t="s">
        <v>73</v>
      </c>
      <c r="B50" s="176" t="e">
        <f>NA()</f>
        <v>#N/A</v>
      </c>
      <c r="C50" s="176">
        <f>IF(ISNUMBER('実質公債費比率（分子）の構造'!K$53),'実質公債費比率（分子）の構造'!K$53,NA())</f>
        <v>163</v>
      </c>
      <c r="D50" s="176" t="e">
        <f>NA()</f>
        <v>#N/A</v>
      </c>
      <c r="E50" s="176" t="e">
        <f>NA()</f>
        <v>#N/A</v>
      </c>
      <c r="F50" s="176">
        <f>IF(ISNUMBER('実質公債費比率（分子）の構造'!L$53),'実質公債費比率（分子）の構造'!L$53,NA())</f>
        <v>169</v>
      </c>
      <c r="G50" s="176" t="e">
        <f>NA()</f>
        <v>#N/A</v>
      </c>
      <c r="H50" s="176" t="e">
        <f>NA()</f>
        <v>#N/A</v>
      </c>
      <c r="I50" s="176">
        <f>IF(ISNUMBER('実質公債費比率（分子）の構造'!M$53),'実質公債費比率（分子）の構造'!M$53,NA())</f>
        <v>179</v>
      </c>
      <c r="J50" s="176" t="e">
        <f>NA()</f>
        <v>#N/A</v>
      </c>
      <c r="K50" s="176" t="e">
        <f>NA()</f>
        <v>#N/A</v>
      </c>
      <c r="L50" s="176">
        <f>IF(ISNUMBER('実質公債費比率（分子）の構造'!N$53),'実質公債費比率（分子）の構造'!N$53,NA())</f>
        <v>216</v>
      </c>
      <c r="M50" s="176" t="e">
        <f>NA()</f>
        <v>#N/A</v>
      </c>
      <c r="N50" s="176" t="e">
        <f>NA()</f>
        <v>#N/A</v>
      </c>
      <c r="O50" s="176">
        <f>IF(ISNUMBER('実質公債費比率（分子）の構造'!O$53),'実質公債費比率（分子）の構造'!O$53,NA())</f>
        <v>222</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5088</v>
      </c>
      <c r="E56" s="175"/>
      <c r="F56" s="175"/>
      <c r="G56" s="175">
        <f>'将来負担比率（分子）の構造'!J$52</f>
        <v>5308</v>
      </c>
      <c r="H56" s="175"/>
      <c r="I56" s="175"/>
      <c r="J56" s="175">
        <f>'将来負担比率（分子）の構造'!K$52</f>
        <v>5616</v>
      </c>
      <c r="K56" s="175"/>
      <c r="L56" s="175"/>
      <c r="M56" s="175">
        <f>'将来負担比率（分子）の構造'!L$52</f>
        <v>5476</v>
      </c>
      <c r="N56" s="175"/>
      <c r="O56" s="175"/>
      <c r="P56" s="175">
        <f>'将来負担比率（分子）の構造'!M$52</f>
        <v>5088</v>
      </c>
    </row>
    <row r="57" spans="1:16" x14ac:dyDescent="0.2">
      <c r="A57" s="175" t="s">
        <v>44</v>
      </c>
      <c r="B57" s="175"/>
      <c r="C57" s="175"/>
      <c r="D57" s="175">
        <f>'将来負担比率（分子）の構造'!I$51</f>
        <v>21</v>
      </c>
      <c r="E57" s="175"/>
      <c r="F57" s="175"/>
      <c r="G57" s="175">
        <f>'将来負担比率（分子）の構造'!J$51</f>
        <v>16</v>
      </c>
      <c r="H57" s="175"/>
      <c r="I57" s="175"/>
      <c r="J57" s="175">
        <f>'将来負担比率（分子）の構造'!K$51</f>
        <v>11</v>
      </c>
      <c r="K57" s="175"/>
      <c r="L57" s="175"/>
      <c r="M57" s="175">
        <f>'将来負担比率（分子）の構造'!L$51</f>
        <v>5</v>
      </c>
      <c r="N57" s="175"/>
      <c r="O57" s="175"/>
      <c r="P57" s="175" t="str">
        <f>'将来負担比率（分子）の構造'!M$51</f>
        <v>-</v>
      </c>
    </row>
    <row r="58" spans="1:16" x14ac:dyDescent="0.2">
      <c r="A58" s="175" t="s">
        <v>43</v>
      </c>
      <c r="B58" s="175"/>
      <c r="C58" s="175"/>
      <c r="D58" s="175">
        <f>'将来負担比率（分子）の構造'!I$50</f>
        <v>3170</v>
      </c>
      <c r="E58" s="175"/>
      <c r="F58" s="175"/>
      <c r="G58" s="175">
        <f>'将来負担比率（分子）の構造'!J$50</f>
        <v>3032</v>
      </c>
      <c r="H58" s="175"/>
      <c r="I58" s="175"/>
      <c r="J58" s="175">
        <f>'将来負担比率（分子）の構造'!K$50</f>
        <v>2800</v>
      </c>
      <c r="K58" s="175"/>
      <c r="L58" s="175"/>
      <c r="M58" s="175">
        <f>'将来負担比率（分子）の構造'!L$50</f>
        <v>3300</v>
      </c>
      <c r="N58" s="175"/>
      <c r="O58" s="175"/>
      <c r="P58" s="175">
        <f>'将来負担比率（分子）の構造'!M$50</f>
        <v>3776</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230</v>
      </c>
      <c r="C62" s="175"/>
      <c r="D62" s="175"/>
      <c r="E62" s="175">
        <f>'将来負担比率（分子）の構造'!J$45</f>
        <v>196</v>
      </c>
      <c r="F62" s="175"/>
      <c r="G62" s="175"/>
      <c r="H62" s="175">
        <f>'将来負担比率（分子）の構造'!K$45</f>
        <v>210</v>
      </c>
      <c r="I62" s="175"/>
      <c r="J62" s="175"/>
      <c r="K62" s="175">
        <f>'将来負担比率（分子）の構造'!L$45</f>
        <v>251</v>
      </c>
      <c r="L62" s="175"/>
      <c r="M62" s="175"/>
      <c r="N62" s="175">
        <f>'将来負担比率（分子）の構造'!M$45</f>
        <v>237</v>
      </c>
      <c r="O62" s="175"/>
      <c r="P62" s="175"/>
    </row>
    <row r="63" spans="1:16" x14ac:dyDescent="0.2">
      <c r="A63" s="175" t="s">
        <v>36</v>
      </c>
      <c r="B63" s="175">
        <f>'将来負担比率（分子）の構造'!I$44</f>
        <v>79</v>
      </c>
      <c r="C63" s="175"/>
      <c r="D63" s="175"/>
      <c r="E63" s="175">
        <f>'将来負担比率（分子）の構造'!J$44</f>
        <v>111</v>
      </c>
      <c r="F63" s="175"/>
      <c r="G63" s="175"/>
      <c r="H63" s="175">
        <f>'将来負担比率（分子）の構造'!K$44</f>
        <v>178</v>
      </c>
      <c r="I63" s="175"/>
      <c r="J63" s="175"/>
      <c r="K63" s="175">
        <f>'将来負担比率（分子）の構造'!L$44</f>
        <v>175</v>
      </c>
      <c r="L63" s="175"/>
      <c r="M63" s="175"/>
      <c r="N63" s="175">
        <f>'将来負担比率（分子）の構造'!M$44</f>
        <v>183</v>
      </c>
      <c r="O63" s="175"/>
      <c r="P63" s="175"/>
    </row>
    <row r="64" spans="1:16" x14ac:dyDescent="0.2">
      <c r="A64" s="175" t="s">
        <v>35</v>
      </c>
      <c r="B64" s="175">
        <f>'将来負担比率（分子）の構造'!I$43</f>
        <v>495</v>
      </c>
      <c r="C64" s="175"/>
      <c r="D64" s="175"/>
      <c r="E64" s="175">
        <f>'将来負担比率（分子）の構造'!J$43</f>
        <v>566</v>
      </c>
      <c r="F64" s="175"/>
      <c r="G64" s="175"/>
      <c r="H64" s="175">
        <f>'将来負担比率（分子）の構造'!K$43</f>
        <v>475</v>
      </c>
      <c r="I64" s="175"/>
      <c r="J64" s="175"/>
      <c r="K64" s="175">
        <f>'将来負担比率（分子）の構造'!L$43</f>
        <v>382</v>
      </c>
      <c r="L64" s="175"/>
      <c r="M64" s="175"/>
      <c r="N64" s="175">
        <f>'将来負担比率（分子）の構造'!M$43</f>
        <v>349</v>
      </c>
      <c r="O64" s="175"/>
      <c r="P64" s="175"/>
    </row>
    <row r="65" spans="1:16" x14ac:dyDescent="0.2">
      <c r="A65" s="175" t="s">
        <v>34</v>
      </c>
      <c r="B65" s="175">
        <f>'将来負担比率（分子）の構造'!I$42</f>
        <v>41</v>
      </c>
      <c r="C65" s="175"/>
      <c r="D65" s="175"/>
      <c r="E65" s="175">
        <f>'将来負担比率（分子）の構造'!J$42</f>
        <v>31</v>
      </c>
      <c r="F65" s="175"/>
      <c r="G65" s="175"/>
      <c r="H65" s="175">
        <f>'将来負担比率（分子）の構造'!K$42</f>
        <v>22</v>
      </c>
      <c r="I65" s="175"/>
      <c r="J65" s="175"/>
      <c r="K65" s="175">
        <f>'将来負担比率（分子）の構造'!L$42</f>
        <v>14</v>
      </c>
      <c r="L65" s="175"/>
      <c r="M65" s="175"/>
      <c r="N65" s="175">
        <f>'将来負担比率（分子）の構造'!M$42</f>
        <v>7</v>
      </c>
      <c r="O65" s="175"/>
      <c r="P65" s="175"/>
    </row>
    <row r="66" spans="1:16" x14ac:dyDescent="0.2">
      <c r="A66" s="175" t="s">
        <v>33</v>
      </c>
      <c r="B66" s="175">
        <f>'将来負担比率（分子）の構造'!I$41</f>
        <v>5405</v>
      </c>
      <c r="C66" s="175"/>
      <c r="D66" s="175"/>
      <c r="E66" s="175">
        <f>'将来負担比率（分子）の構造'!J$41</f>
        <v>5755</v>
      </c>
      <c r="F66" s="175"/>
      <c r="G66" s="175"/>
      <c r="H66" s="175">
        <f>'将来負担比率（分子）の構造'!K$41</f>
        <v>6017</v>
      </c>
      <c r="I66" s="175"/>
      <c r="J66" s="175"/>
      <c r="K66" s="175">
        <f>'将来負担比率（分子）の構造'!L$41</f>
        <v>6046</v>
      </c>
      <c r="L66" s="175"/>
      <c r="M66" s="175"/>
      <c r="N66" s="175">
        <f>'将来負担比率（分子）の構造'!M$41</f>
        <v>5671</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1017</v>
      </c>
      <c r="C72" s="179">
        <f>基金残高に係る経年分析!G55</f>
        <v>1206</v>
      </c>
      <c r="D72" s="179">
        <f>基金残高に係る経年分析!H55</f>
        <v>1120</v>
      </c>
    </row>
    <row r="73" spans="1:16" x14ac:dyDescent="0.2">
      <c r="A73" s="178" t="s">
        <v>80</v>
      </c>
      <c r="B73" s="179">
        <f>基金残高に係る経年分析!F56</f>
        <v>679</v>
      </c>
      <c r="C73" s="179">
        <f>基金残高に係る経年分析!G56</f>
        <v>677</v>
      </c>
      <c r="D73" s="179">
        <f>基金残高に係る経年分析!H56</f>
        <v>1192</v>
      </c>
    </row>
    <row r="74" spans="1:16" x14ac:dyDescent="0.2">
      <c r="A74" s="178" t="s">
        <v>81</v>
      </c>
      <c r="B74" s="179">
        <f>基金残高に係る経年分析!F57</f>
        <v>932</v>
      </c>
      <c r="C74" s="179">
        <f>基金残高に係る経年分析!G57</f>
        <v>1132</v>
      </c>
      <c r="D74" s="179">
        <f>基金残高に係る経年分析!H57</f>
        <v>1155</v>
      </c>
    </row>
  </sheetData>
  <sheetProtection algorithmName="SHA-512" hashValue="vKz8gihFGBvAqLLj6Q1p1AxGKzLDEdVN0D/5aIfgsn6OGIPhTHFVVtXsiZzvr6kNtLxSWDQ8w+sHZ6sXOymJgA==" saltValue="MtNKuFLq4BVRnJ2QsHon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216</v>
      </c>
      <c r="DI1" s="754"/>
      <c r="DJ1" s="754"/>
      <c r="DK1" s="754"/>
      <c r="DL1" s="754"/>
      <c r="DM1" s="754"/>
      <c r="DN1" s="755"/>
      <c r="DO1" s="214"/>
      <c r="DP1" s="753" t="s">
        <v>217</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219</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220</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221</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222</v>
      </c>
      <c r="S4" s="710"/>
      <c r="T4" s="710"/>
      <c r="U4" s="710"/>
      <c r="V4" s="710"/>
      <c r="W4" s="710"/>
      <c r="X4" s="710"/>
      <c r="Y4" s="711"/>
      <c r="Z4" s="709" t="s">
        <v>223</v>
      </c>
      <c r="AA4" s="710"/>
      <c r="AB4" s="710"/>
      <c r="AC4" s="711"/>
      <c r="AD4" s="709" t="s">
        <v>224</v>
      </c>
      <c r="AE4" s="710"/>
      <c r="AF4" s="710"/>
      <c r="AG4" s="710"/>
      <c r="AH4" s="710"/>
      <c r="AI4" s="710"/>
      <c r="AJ4" s="710"/>
      <c r="AK4" s="711"/>
      <c r="AL4" s="709" t="s">
        <v>223</v>
      </c>
      <c r="AM4" s="710"/>
      <c r="AN4" s="710"/>
      <c r="AO4" s="711"/>
      <c r="AP4" s="756" t="s">
        <v>225</v>
      </c>
      <c r="AQ4" s="756"/>
      <c r="AR4" s="756"/>
      <c r="AS4" s="756"/>
      <c r="AT4" s="756"/>
      <c r="AU4" s="756"/>
      <c r="AV4" s="756"/>
      <c r="AW4" s="756"/>
      <c r="AX4" s="756"/>
      <c r="AY4" s="756"/>
      <c r="AZ4" s="756"/>
      <c r="BA4" s="756"/>
      <c r="BB4" s="756"/>
      <c r="BC4" s="756"/>
      <c r="BD4" s="756"/>
      <c r="BE4" s="756"/>
      <c r="BF4" s="756"/>
      <c r="BG4" s="756" t="s">
        <v>226</v>
      </c>
      <c r="BH4" s="756"/>
      <c r="BI4" s="756"/>
      <c r="BJ4" s="756"/>
      <c r="BK4" s="756"/>
      <c r="BL4" s="756"/>
      <c r="BM4" s="756"/>
      <c r="BN4" s="756"/>
      <c r="BO4" s="756" t="s">
        <v>223</v>
      </c>
      <c r="BP4" s="756"/>
      <c r="BQ4" s="756"/>
      <c r="BR4" s="756"/>
      <c r="BS4" s="756" t="s">
        <v>227</v>
      </c>
      <c r="BT4" s="756"/>
      <c r="BU4" s="756"/>
      <c r="BV4" s="756"/>
      <c r="BW4" s="756"/>
      <c r="BX4" s="756"/>
      <c r="BY4" s="756"/>
      <c r="BZ4" s="756"/>
      <c r="CA4" s="756"/>
      <c r="CB4" s="756"/>
      <c r="CD4" s="709" t="s">
        <v>228</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229</v>
      </c>
      <c r="C5" s="716"/>
      <c r="D5" s="716"/>
      <c r="E5" s="716"/>
      <c r="F5" s="716"/>
      <c r="G5" s="716"/>
      <c r="H5" s="716"/>
      <c r="I5" s="716"/>
      <c r="J5" s="716"/>
      <c r="K5" s="716"/>
      <c r="L5" s="716"/>
      <c r="M5" s="716"/>
      <c r="N5" s="716"/>
      <c r="O5" s="716"/>
      <c r="P5" s="716"/>
      <c r="Q5" s="717"/>
      <c r="R5" s="712">
        <v>510421</v>
      </c>
      <c r="S5" s="713"/>
      <c r="T5" s="713"/>
      <c r="U5" s="713"/>
      <c r="V5" s="713"/>
      <c r="W5" s="713"/>
      <c r="X5" s="713"/>
      <c r="Y5" s="738"/>
      <c r="Z5" s="751">
        <v>10.1</v>
      </c>
      <c r="AA5" s="751"/>
      <c r="AB5" s="751"/>
      <c r="AC5" s="751"/>
      <c r="AD5" s="752">
        <v>510421</v>
      </c>
      <c r="AE5" s="752"/>
      <c r="AF5" s="752"/>
      <c r="AG5" s="752"/>
      <c r="AH5" s="752"/>
      <c r="AI5" s="752"/>
      <c r="AJ5" s="752"/>
      <c r="AK5" s="752"/>
      <c r="AL5" s="739">
        <v>16.899999999999999</v>
      </c>
      <c r="AM5" s="721"/>
      <c r="AN5" s="721"/>
      <c r="AO5" s="740"/>
      <c r="AP5" s="715" t="s">
        <v>230</v>
      </c>
      <c r="AQ5" s="716"/>
      <c r="AR5" s="716"/>
      <c r="AS5" s="716"/>
      <c r="AT5" s="716"/>
      <c r="AU5" s="716"/>
      <c r="AV5" s="716"/>
      <c r="AW5" s="716"/>
      <c r="AX5" s="716"/>
      <c r="AY5" s="716"/>
      <c r="AZ5" s="716"/>
      <c r="BA5" s="716"/>
      <c r="BB5" s="716"/>
      <c r="BC5" s="716"/>
      <c r="BD5" s="716"/>
      <c r="BE5" s="716"/>
      <c r="BF5" s="717"/>
      <c r="BG5" s="657">
        <v>510386</v>
      </c>
      <c r="BH5" s="658"/>
      <c r="BI5" s="658"/>
      <c r="BJ5" s="658"/>
      <c r="BK5" s="658"/>
      <c r="BL5" s="658"/>
      <c r="BM5" s="658"/>
      <c r="BN5" s="659"/>
      <c r="BO5" s="695">
        <v>100</v>
      </c>
      <c r="BP5" s="695"/>
      <c r="BQ5" s="695"/>
      <c r="BR5" s="695"/>
      <c r="BS5" s="696" t="s">
        <v>129</v>
      </c>
      <c r="BT5" s="696"/>
      <c r="BU5" s="696"/>
      <c r="BV5" s="696"/>
      <c r="BW5" s="696"/>
      <c r="BX5" s="696"/>
      <c r="BY5" s="696"/>
      <c r="BZ5" s="696"/>
      <c r="CA5" s="696"/>
      <c r="CB5" s="731"/>
      <c r="CD5" s="709" t="s">
        <v>225</v>
      </c>
      <c r="CE5" s="710"/>
      <c r="CF5" s="710"/>
      <c r="CG5" s="710"/>
      <c r="CH5" s="710"/>
      <c r="CI5" s="710"/>
      <c r="CJ5" s="710"/>
      <c r="CK5" s="710"/>
      <c r="CL5" s="710"/>
      <c r="CM5" s="710"/>
      <c r="CN5" s="710"/>
      <c r="CO5" s="710"/>
      <c r="CP5" s="710"/>
      <c r="CQ5" s="711"/>
      <c r="CR5" s="709" t="s">
        <v>231</v>
      </c>
      <c r="CS5" s="710"/>
      <c r="CT5" s="710"/>
      <c r="CU5" s="710"/>
      <c r="CV5" s="710"/>
      <c r="CW5" s="710"/>
      <c r="CX5" s="710"/>
      <c r="CY5" s="711"/>
      <c r="CZ5" s="709" t="s">
        <v>223</v>
      </c>
      <c r="DA5" s="710"/>
      <c r="DB5" s="710"/>
      <c r="DC5" s="711"/>
      <c r="DD5" s="709" t="s">
        <v>232</v>
      </c>
      <c r="DE5" s="710"/>
      <c r="DF5" s="710"/>
      <c r="DG5" s="710"/>
      <c r="DH5" s="710"/>
      <c r="DI5" s="710"/>
      <c r="DJ5" s="710"/>
      <c r="DK5" s="710"/>
      <c r="DL5" s="710"/>
      <c r="DM5" s="710"/>
      <c r="DN5" s="710"/>
      <c r="DO5" s="710"/>
      <c r="DP5" s="711"/>
      <c r="DQ5" s="709" t="s">
        <v>233</v>
      </c>
      <c r="DR5" s="710"/>
      <c r="DS5" s="710"/>
      <c r="DT5" s="710"/>
      <c r="DU5" s="710"/>
      <c r="DV5" s="710"/>
      <c r="DW5" s="710"/>
      <c r="DX5" s="710"/>
      <c r="DY5" s="710"/>
      <c r="DZ5" s="710"/>
      <c r="EA5" s="710"/>
      <c r="EB5" s="710"/>
      <c r="EC5" s="711"/>
    </row>
    <row r="6" spans="2:143" ht="11.25" customHeight="1" x14ac:dyDescent="0.2">
      <c r="B6" s="654" t="s">
        <v>234</v>
      </c>
      <c r="C6" s="655"/>
      <c r="D6" s="655"/>
      <c r="E6" s="655"/>
      <c r="F6" s="655"/>
      <c r="G6" s="655"/>
      <c r="H6" s="655"/>
      <c r="I6" s="655"/>
      <c r="J6" s="655"/>
      <c r="K6" s="655"/>
      <c r="L6" s="655"/>
      <c r="M6" s="655"/>
      <c r="N6" s="655"/>
      <c r="O6" s="655"/>
      <c r="P6" s="655"/>
      <c r="Q6" s="656"/>
      <c r="R6" s="657">
        <v>90184</v>
      </c>
      <c r="S6" s="658"/>
      <c r="T6" s="658"/>
      <c r="U6" s="658"/>
      <c r="V6" s="658"/>
      <c r="W6" s="658"/>
      <c r="X6" s="658"/>
      <c r="Y6" s="659"/>
      <c r="Z6" s="695">
        <v>1.8</v>
      </c>
      <c r="AA6" s="695"/>
      <c r="AB6" s="695"/>
      <c r="AC6" s="695"/>
      <c r="AD6" s="696">
        <v>90184</v>
      </c>
      <c r="AE6" s="696"/>
      <c r="AF6" s="696"/>
      <c r="AG6" s="696"/>
      <c r="AH6" s="696"/>
      <c r="AI6" s="696"/>
      <c r="AJ6" s="696"/>
      <c r="AK6" s="696"/>
      <c r="AL6" s="660">
        <v>3</v>
      </c>
      <c r="AM6" s="661"/>
      <c r="AN6" s="661"/>
      <c r="AO6" s="697"/>
      <c r="AP6" s="654" t="s">
        <v>235</v>
      </c>
      <c r="AQ6" s="655"/>
      <c r="AR6" s="655"/>
      <c r="AS6" s="655"/>
      <c r="AT6" s="655"/>
      <c r="AU6" s="655"/>
      <c r="AV6" s="655"/>
      <c r="AW6" s="655"/>
      <c r="AX6" s="655"/>
      <c r="AY6" s="655"/>
      <c r="AZ6" s="655"/>
      <c r="BA6" s="655"/>
      <c r="BB6" s="655"/>
      <c r="BC6" s="655"/>
      <c r="BD6" s="655"/>
      <c r="BE6" s="655"/>
      <c r="BF6" s="656"/>
      <c r="BG6" s="657">
        <v>510386</v>
      </c>
      <c r="BH6" s="658"/>
      <c r="BI6" s="658"/>
      <c r="BJ6" s="658"/>
      <c r="BK6" s="658"/>
      <c r="BL6" s="658"/>
      <c r="BM6" s="658"/>
      <c r="BN6" s="659"/>
      <c r="BO6" s="695">
        <v>100</v>
      </c>
      <c r="BP6" s="695"/>
      <c r="BQ6" s="695"/>
      <c r="BR6" s="695"/>
      <c r="BS6" s="696" t="s">
        <v>236</v>
      </c>
      <c r="BT6" s="696"/>
      <c r="BU6" s="696"/>
      <c r="BV6" s="696"/>
      <c r="BW6" s="696"/>
      <c r="BX6" s="696"/>
      <c r="BY6" s="696"/>
      <c r="BZ6" s="696"/>
      <c r="CA6" s="696"/>
      <c r="CB6" s="731"/>
      <c r="CD6" s="715" t="s">
        <v>237</v>
      </c>
      <c r="CE6" s="716"/>
      <c r="CF6" s="716"/>
      <c r="CG6" s="716"/>
      <c r="CH6" s="716"/>
      <c r="CI6" s="716"/>
      <c r="CJ6" s="716"/>
      <c r="CK6" s="716"/>
      <c r="CL6" s="716"/>
      <c r="CM6" s="716"/>
      <c r="CN6" s="716"/>
      <c r="CO6" s="716"/>
      <c r="CP6" s="716"/>
      <c r="CQ6" s="717"/>
      <c r="CR6" s="657">
        <v>73609</v>
      </c>
      <c r="CS6" s="658"/>
      <c r="CT6" s="658"/>
      <c r="CU6" s="658"/>
      <c r="CV6" s="658"/>
      <c r="CW6" s="658"/>
      <c r="CX6" s="658"/>
      <c r="CY6" s="659"/>
      <c r="CZ6" s="739">
        <v>1.5</v>
      </c>
      <c r="DA6" s="721"/>
      <c r="DB6" s="721"/>
      <c r="DC6" s="741"/>
      <c r="DD6" s="663" t="s">
        <v>236</v>
      </c>
      <c r="DE6" s="658"/>
      <c r="DF6" s="658"/>
      <c r="DG6" s="658"/>
      <c r="DH6" s="658"/>
      <c r="DI6" s="658"/>
      <c r="DJ6" s="658"/>
      <c r="DK6" s="658"/>
      <c r="DL6" s="658"/>
      <c r="DM6" s="658"/>
      <c r="DN6" s="658"/>
      <c r="DO6" s="658"/>
      <c r="DP6" s="659"/>
      <c r="DQ6" s="663">
        <v>73609</v>
      </c>
      <c r="DR6" s="658"/>
      <c r="DS6" s="658"/>
      <c r="DT6" s="658"/>
      <c r="DU6" s="658"/>
      <c r="DV6" s="658"/>
      <c r="DW6" s="658"/>
      <c r="DX6" s="658"/>
      <c r="DY6" s="658"/>
      <c r="DZ6" s="658"/>
      <c r="EA6" s="658"/>
      <c r="EB6" s="658"/>
      <c r="EC6" s="694"/>
    </row>
    <row r="7" spans="2:143" ht="11.25" customHeight="1" x14ac:dyDescent="0.2">
      <c r="B7" s="654" t="s">
        <v>238</v>
      </c>
      <c r="C7" s="655"/>
      <c r="D7" s="655"/>
      <c r="E7" s="655"/>
      <c r="F7" s="655"/>
      <c r="G7" s="655"/>
      <c r="H7" s="655"/>
      <c r="I7" s="655"/>
      <c r="J7" s="655"/>
      <c r="K7" s="655"/>
      <c r="L7" s="655"/>
      <c r="M7" s="655"/>
      <c r="N7" s="655"/>
      <c r="O7" s="655"/>
      <c r="P7" s="655"/>
      <c r="Q7" s="656"/>
      <c r="R7" s="657">
        <v>164</v>
      </c>
      <c r="S7" s="658"/>
      <c r="T7" s="658"/>
      <c r="U7" s="658"/>
      <c r="V7" s="658"/>
      <c r="W7" s="658"/>
      <c r="X7" s="658"/>
      <c r="Y7" s="659"/>
      <c r="Z7" s="695">
        <v>0</v>
      </c>
      <c r="AA7" s="695"/>
      <c r="AB7" s="695"/>
      <c r="AC7" s="695"/>
      <c r="AD7" s="696">
        <v>164</v>
      </c>
      <c r="AE7" s="696"/>
      <c r="AF7" s="696"/>
      <c r="AG7" s="696"/>
      <c r="AH7" s="696"/>
      <c r="AI7" s="696"/>
      <c r="AJ7" s="696"/>
      <c r="AK7" s="696"/>
      <c r="AL7" s="660">
        <v>0</v>
      </c>
      <c r="AM7" s="661"/>
      <c r="AN7" s="661"/>
      <c r="AO7" s="697"/>
      <c r="AP7" s="654" t="s">
        <v>239</v>
      </c>
      <c r="AQ7" s="655"/>
      <c r="AR7" s="655"/>
      <c r="AS7" s="655"/>
      <c r="AT7" s="655"/>
      <c r="AU7" s="655"/>
      <c r="AV7" s="655"/>
      <c r="AW7" s="655"/>
      <c r="AX7" s="655"/>
      <c r="AY7" s="655"/>
      <c r="AZ7" s="655"/>
      <c r="BA7" s="655"/>
      <c r="BB7" s="655"/>
      <c r="BC7" s="655"/>
      <c r="BD7" s="655"/>
      <c r="BE7" s="655"/>
      <c r="BF7" s="656"/>
      <c r="BG7" s="657">
        <v>191383</v>
      </c>
      <c r="BH7" s="658"/>
      <c r="BI7" s="658"/>
      <c r="BJ7" s="658"/>
      <c r="BK7" s="658"/>
      <c r="BL7" s="658"/>
      <c r="BM7" s="658"/>
      <c r="BN7" s="659"/>
      <c r="BO7" s="695">
        <v>37.5</v>
      </c>
      <c r="BP7" s="695"/>
      <c r="BQ7" s="695"/>
      <c r="BR7" s="695"/>
      <c r="BS7" s="696" t="s">
        <v>236</v>
      </c>
      <c r="BT7" s="696"/>
      <c r="BU7" s="696"/>
      <c r="BV7" s="696"/>
      <c r="BW7" s="696"/>
      <c r="BX7" s="696"/>
      <c r="BY7" s="696"/>
      <c r="BZ7" s="696"/>
      <c r="CA7" s="696"/>
      <c r="CB7" s="731"/>
      <c r="CD7" s="654" t="s">
        <v>240</v>
      </c>
      <c r="CE7" s="655"/>
      <c r="CF7" s="655"/>
      <c r="CG7" s="655"/>
      <c r="CH7" s="655"/>
      <c r="CI7" s="655"/>
      <c r="CJ7" s="655"/>
      <c r="CK7" s="655"/>
      <c r="CL7" s="655"/>
      <c r="CM7" s="655"/>
      <c r="CN7" s="655"/>
      <c r="CO7" s="655"/>
      <c r="CP7" s="655"/>
      <c r="CQ7" s="656"/>
      <c r="CR7" s="657">
        <v>1218610</v>
      </c>
      <c r="CS7" s="658"/>
      <c r="CT7" s="658"/>
      <c r="CU7" s="658"/>
      <c r="CV7" s="658"/>
      <c r="CW7" s="658"/>
      <c r="CX7" s="658"/>
      <c r="CY7" s="659"/>
      <c r="CZ7" s="695">
        <v>24.7</v>
      </c>
      <c r="DA7" s="695"/>
      <c r="DB7" s="695"/>
      <c r="DC7" s="695"/>
      <c r="DD7" s="663">
        <v>53633</v>
      </c>
      <c r="DE7" s="658"/>
      <c r="DF7" s="658"/>
      <c r="DG7" s="658"/>
      <c r="DH7" s="658"/>
      <c r="DI7" s="658"/>
      <c r="DJ7" s="658"/>
      <c r="DK7" s="658"/>
      <c r="DL7" s="658"/>
      <c r="DM7" s="658"/>
      <c r="DN7" s="658"/>
      <c r="DO7" s="658"/>
      <c r="DP7" s="659"/>
      <c r="DQ7" s="663">
        <v>1135293</v>
      </c>
      <c r="DR7" s="658"/>
      <c r="DS7" s="658"/>
      <c r="DT7" s="658"/>
      <c r="DU7" s="658"/>
      <c r="DV7" s="658"/>
      <c r="DW7" s="658"/>
      <c r="DX7" s="658"/>
      <c r="DY7" s="658"/>
      <c r="DZ7" s="658"/>
      <c r="EA7" s="658"/>
      <c r="EB7" s="658"/>
      <c r="EC7" s="694"/>
    </row>
    <row r="8" spans="2:143" ht="11.25" customHeight="1" x14ac:dyDescent="0.2">
      <c r="B8" s="654" t="s">
        <v>241</v>
      </c>
      <c r="C8" s="655"/>
      <c r="D8" s="655"/>
      <c r="E8" s="655"/>
      <c r="F8" s="655"/>
      <c r="G8" s="655"/>
      <c r="H8" s="655"/>
      <c r="I8" s="655"/>
      <c r="J8" s="655"/>
      <c r="K8" s="655"/>
      <c r="L8" s="655"/>
      <c r="M8" s="655"/>
      <c r="N8" s="655"/>
      <c r="O8" s="655"/>
      <c r="P8" s="655"/>
      <c r="Q8" s="656"/>
      <c r="R8" s="657">
        <v>1633</v>
      </c>
      <c r="S8" s="658"/>
      <c r="T8" s="658"/>
      <c r="U8" s="658"/>
      <c r="V8" s="658"/>
      <c r="W8" s="658"/>
      <c r="X8" s="658"/>
      <c r="Y8" s="659"/>
      <c r="Z8" s="695">
        <v>0</v>
      </c>
      <c r="AA8" s="695"/>
      <c r="AB8" s="695"/>
      <c r="AC8" s="695"/>
      <c r="AD8" s="696">
        <v>1633</v>
      </c>
      <c r="AE8" s="696"/>
      <c r="AF8" s="696"/>
      <c r="AG8" s="696"/>
      <c r="AH8" s="696"/>
      <c r="AI8" s="696"/>
      <c r="AJ8" s="696"/>
      <c r="AK8" s="696"/>
      <c r="AL8" s="660">
        <v>0.1</v>
      </c>
      <c r="AM8" s="661"/>
      <c r="AN8" s="661"/>
      <c r="AO8" s="697"/>
      <c r="AP8" s="654" t="s">
        <v>242</v>
      </c>
      <c r="AQ8" s="655"/>
      <c r="AR8" s="655"/>
      <c r="AS8" s="655"/>
      <c r="AT8" s="655"/>
      <c r="AU8" s="655"/>
      <c r="AV8" s="655"/>
      <c r="AW8" s="655"/>
      <c r="AX8" s="655"/>
      <c r="AY8" s="655"/>
      <c r="AZ8" s="655"/>
      <c r="BA8" s="655"/>
      <c r="BB8" s="655"/>
      <c r="BC8" s="655"/>
      <c r="BD8" s="655"/>
      <c r="BE8" s="655"/>
      <c r="BF8" s="656"/>
      <c r="BG8" s="657">
        <v>7898</v>
      </c>
      <c r="BH8" s="658"/>
      <c r="BI8" s="658"/>
      <c r="BJ8" s="658"/>
      <c r="BK8" s="658"/>
      <c r="BL8" s="658"/>
      <c r="BM8" s="658"/>
      <c r="BN8" s="659"/>
      <c r="BO8" s="695">
        <v>1.5</v>
      </c>
      <c r="BP8" s="695"/>
      <c r="BQ8" s="695"/>
      <c r="BR8" s="695"/>
      <c r="BS8" s="696" t="s">
        <v>236</v>
      </c>
      <c r="BT8" s="696"/>
      <c r="BU8" s="696"/>
      <c r="BV8" s="696"/>
      <c r="BW8" s="696"/>
      <c r="BX8" s="696"/>
      <c r="BY8" s="696"/>
      <c r="BZ8" s="696"/>
      <c r="CA8" s="696"/>
      <c r="CB8" s="731"/>
      <c r="CD8" s="654" t="s">
        <v>243</v>
      </c>
      <c r="CE8" s="655"/>
      <c r="CF8" s="655"/>
      <c r="CG8" s="655"/>
      <c r="CH8" s="655"/>
      <c r="CI8" s="655"/>
      <c r="CJ8" s="655"/>
      <c r="CK8" s="655"/>
      <c r="CL8" s="655"/>
      <c r="CM8" s="655"/>
      <c r="CN8" s="655"/>
      <c r="CO8" s="655"/>
      <c r="CP8" s="655"/>
      <c r="CQ8" s="656"/>
      <c r="CR8" s="657">
        <v>913460</v>
      </c>
      <c r="CS8" s="658"/>
      <c r="CT8" s="658"/>
      <c r="CU8" s="658"/>
      <c r="CV8" s="658"/>
      <c r="CW8" s="658"/>
      <c r="CX8" s="658"/>
      <c r="CY8" s="659"/>
      <c r="CZ8" s="695">
        <v>18.5</v>
      </c>
      <c r="DA8" s="695"/>
      <c r="DB8" s="695"/>
      <c r="DC8" s="695"/>
      <c r="DD8" s="663">
        <v>7427</v>
      </c>
      <c r="DE8" s="658"/>
      <c r="DF8" s="658"/>
      <c r="DG8" s="658"/>
      <c r="DH8" s="658"/>
      <c r="DI8" s="658"/>
      <c r="DJ8" s="658"/>
      <c r="DK8" s="658"/>
      <c r="DL8" s="658"/>
      <c r="DM8" s="658"/>
      <c r="DN8" s="658"/>
      <c r="DO8" s="658"/>
      <c r="DP8" s="659"/>
      <c r="DQ8" s="663">
        <v>613340</v>
      </c>
      <c r="DR8" s="658"/>
      <c r="DS8" s="658"/>
      <c r="DT8" s="658"/>
      <c r="DU8" s="658"/>
      <c r="DV8" s="658"/>
      <c r="DW8" s="658"/>
      <c r="DX8" s="658"/>
      <c r="DY8" s="658"/>
      <c r="DZ8" s="658"/>
      <c r="EA8" s="658"/>
      <c r="EB8" s="658"/>
      <c r="EC8" s="694"/>
    </row>
    <row r="9" spans="2:143" ht="11.25" customHeight="1" x14ac:dyDescent="0.2">
      <c r="B9" s="654" t="s">
        <v>244</v>
      </c>
      <c r="C9" s="655"/>
      <c r="D9" s="655"/>
      <c r="E9" s="655"/>
      <c r="F9" s="655"/>
      <c r="G9" s="655"/>
      <c r="H9" s="655"/>
      <c r="I9" s="655"/>
      <c r="J9" s="655"/>
      <c r="K9" s="655"/>
      <c r="L9" s="655"/>
      <c r="M9" s="655"/>
      <c r="N9" s="655"/>
      <c r="O9" s="655"/>
      <c r="P9" s="655"/>
      <c r="Q9" s="656"/>
      <c r="R9" s="657">
        <v>1143</v>
      </c>
      <c r="S9" s="658"/>
      <c r="T9" s="658"/>
      <c r="U9" s="658"/>
      <c r="V9" s="658"/>
      <c r="W9" s="658"/>
      <c r="X9" s="658"/>
      <c r="Y9" s="659"/>
      <c r="Z9" s="695">
        <v>0</v>
      </c>
      <c r="AA9" s="695"/>
      <c r="AB9" s="695"/>
      <c r="AC9" s="695"/>
      <c r="AD9" s="696">
        <v>1143</v>
      </c>
      <c r="AE9" s="696"/>
      <c r="AF9" s="696"/>
      <c r="AG9" s="696"/>
      <c r="AH9" s="696"/>
      <c r="AI9" s="696"/>
      <c r="AJ9" s="696"/>
      <c r="AK9" s="696"/>
      <c r="AL9" s="660">
        <v>0</v>
      </c>
      <c r="AM9" s="661"/>
      <c r="AN9" s="661"/>
      <c r="AO9" s="697"/>
      <c r="AP9" s="654" t="s">
        <v>245</v>
      </c>
      <c r="AQ9" s="655"/>
      <c r="AR9" s="655"/>
      <c r="AS9" s="655"/>
      <c r="AT9" s="655"/>
      <c r="AU9" s="655"/>
      <c r="AV9" s="655"/>
      <c r="AW9" s="655"/>
      <c r="AX9" s="655"/>
      <c r="AY9" s="655"/>
      <c r="AZ9" s="655"/>
      <c r="BA9" s="655"/>
      <c r="BB9" s="655"/>
      <c r="BC9" s="655"/>
      <c r="BD9" s="655"/>
      <c r="BE9" s="655"/>
      <c r="BF9" s="656"/>
      <c r="BG9" s="657">
        <v>165811</v>
      </c>
      <c r="BH9" s="658"/>
      <c r="BI9" s="658"/>
      <c r="BJ9" s="658"/>
      <c r="BK9" s="658"/>
      <c r="BL9" s="658"/>
      <c r="BM9" s="658"/>
      <c r="BN9" s="659"/>
      <c r="BO9" s="695">
        <v>32.5</v>
      </c>
      <c r="BP9" s="695"/>
      <c r="BQ9" s="695"/>
      <c r="BR9" s="695"/>
      <c r="BS9" s="696" t="s">
        <v>129</v>
      </c>
      <c r="BT9" s="696"/>
      <c r="BU9" s="696"/>
      <c r="BV9" s="696"/>
      <c r="BW9" s="696"/>
      <c r="BX9" s="696"/>
      <c r="BY9" s="696"/>
      <c r="BZ9" s="696"/>
      <c r="CA9" s="696"/>
      <c r="CB9" s="731"/>
      <c r="CD9" s="654" t="s">
        <v>246</v>
      </c>
      <c r="CE9" s="655"/>
      <c r="CF9" s="655"/>
      <c r="CG9" s="655"/>
      <c r="CH9" s="655"/>
      <c r="CI9" s="655"/>
      <c r="CJ9" s="655"/>
      <c r="CK9" s="655"/>
      <c r="CL9" s="655"/>
      <c r="CM9" s="655"/>
      <c r="CN9" s="655"/>
      <c r="CO9" s="655"/>
      <c r="CP9" s="655"/>
      <c r="CQ9" s="656"/>
      <c r="CR9" s="657">
        <v>255957</v>
      </c>
      <c r="CS9" s="658"/>
      <c r="CT9" s="658"/>
      <c r="CU9" s="658"/>
      <c r="CV9" s="658"/>
      <c r="CW9" s="658"/>
      <c r="CX9" s="658"/>
      <c r="CY9" s="659"/>
      <c r="CZ9" s="695">
        <v>5.2</v>
      </c>
      <c r="DA9" s="695"/>
      <c r="DB9" s="695"/>
      <c r="DC9" s="695"/>
      <c r="DD9" s="663">
        <v>5076</v>
      </c>
      <c r="DE9" s="658"/>
      <c r="DF9" s="658"/>
      <c r="DG9" s="658"/>
      <c r="DH9" s="658"/>
      <c r="DI9" s="658"/>
      <c r="DJ9" s="658"/>
      <c r="DK9" s="658"/>
      <c r="DL9" s="658"/>
      <c r="DM9" s="658"/>
      <c r="DN9" s="658"/>
      <c r="DO9" s="658"/>
      <c r="DP9" s="659"/>
      <c r="DQ9" s="663">
        <v>200465</v>
      </c>
      <c r="DR9" s="658"/>
      <c r="DS9" s="658"/>
      <c r="DT9" s="658"/>
      <c r="DU9" s="658"/>
      <c r="DV9" s="658"/>
      <c r="DW9" s="658"/>
      <c r="DX9" s="658"/>
      <c r="DY9" s="658"/>
      <c r="DZ9" s="658"/>
      <c r="EA9" s="658"/>
      <c r="EB9" s="658"/>
      <c r="EC9" s="694"/>
    </row>
    <row r="10" spans="2:143" ht="11.25" customHeight="1" x14ac:dyDescent="0.2">
      <c r="B10" s="654" t="s">
        <v>247</v>
      </c>
      <c r="C10" s="655"/>
      <c r="D10" s="655"/>
      <c r="E10" s="655"/>
      <c r="F10" s="655"/>
      <c r="G10" s="655"/>
      <c r="H10" s="655"/>
      <c r="I10" s="655"/>
      <c r="J10" s="655"/>
      <c r="K10" s="655"/>
      <c r="L10" s="655"/>
      <c r="M10" s="655"/>
      <c r="N10" s="655"/>
      <c r="O10" s="655"/>
      <c r="P10" s="655"/>
      <c r="Q10" s="656"/>
      <c r="R10" s="657" t="s">
        <v>236</v>
      </c>
      <c r="S10" s="658"/>
      <c r="T10" s="658"/>
      <c r="U10" s="658"/>
      <c r="V10" s="658"/>
      <c r="W10" s="658"/>
      <c r="X10" s="658"/>
      <c r="Y10" s="659"/>
      <c r="Z10" s="695" t="s">
        <v>236</v>
      </c>
      <c r="AA10" s="695"/>
      <c r="AB10" s="695"/>
      <c r="AC10" s="695"/>
      <c r="AD10" s="696" t="s">
        <v>248</v>
      </c>
      <c r="AE10" s="696"/>
      <c r="AF10" s="696"/>
      <c r="AG10" s="696"/>
      <c r="AH10" s="696"/>
      <c r="AI10" s="696"/>
      <c r="AJ10" s="696"/>
      <c r="AK10" s="696"/>
      <c r="AL10" s="660" t="s">
        <v>129</v>
      </c>
      <c r="AM10" s="661"/>
      <c r="AN10" s="661"/>
      <c r="AO10" s="697"/>
      <c r="AP10" s="654" t="s">
        <v>249</v>
      </c>
      <c r="AQ10" s="655"/>
      <c r="AR10" s="655"/>
      <c r="AS10" s="655"/>
      <c r="AT10" s="655"/>
      <c r="AU10" s="655"/>
      <c r="AV10" s="655"/>
      <c r="AW10" s="655"/>
      <c r="AX10" s="655"/>
      <c r="AY10" s="655"/>
      <c r="AZ10" s="655"/>
      <c r="BA10" s="655"/>
      <c r="BB10" s="655"/>
      <c r="BC10" s="655"/>
      <c r="BD10" s="655"/>
      <c r="BE10" s="655"/>
      <c r="BF10" s="656"/>
      <c r="BG10" s="657">
        <v>10758</v>
      </c>
      <c r="BH10" s="658"/>
      <c r="BI10" s="658"/>
      <c r="BJ10" s="658"/>
      <c r="BK10" s="658"/>
      <c r="BL10" s="658"/>
      <c r="BM10" s="658"/>
      <c r="BN10" s="659"/>
      <c r="BO10" s="695">
        <v>2.1</v>
      </c>
      <c r="BP10" s="695"/>
      <c r="BQ10" s="695"/>
      <c r="BR10" s="695"/>
      <c r="BS10" s="696" t="s">
        <v>236</v>
      </c>
      <c r="BT10" s="696"/>
      <c r="BU10" s="696"/>
      <c r="BV10" s="696"/>
      <c r="BW10" s="696"/>
      <c r="BX10" s="696"/>
      <c r="BY10" s="696"/>
      <c r="BZ10" s="696"/>
      <c r="CA10" s="696"/>
      <c r="CB10" s="731"/>
      <c r="CD10" s="654" t="s">
        <v>250</v>
      </c>
      <c r="CE10" s="655"/>
      <c r="CF10" s="655"/>
      <c r="CG10" s="655"/>
      <c r="CH10" s="655"/>
      <c r="CI10" s="655"/>
      <c r="CJ10" s="655"/>
      <c r="CK10" s="655"/>
      <c r="CL10" s="655"/>
      <c r="CM10" s="655"/>
      <c r="CN10" s="655"/>
      <c r="CO10" s="655"/>
      <c r="CP10" s="655"/>
      <c r="CQ10" s="656"/>
      <c r="CR10" s="657">
        <v>85</v>
      </c>
      <c r="CS10" s="658"/>
      <c r="CT10" s="658"/>
      <c r="CU10" s="658"/>
      <c r="CV10" s="658"/>
      <c r="CW10" s="658"/>
      <c r="CX10" s="658"/>
      <c r="CY10" s="659"/>
      <c r="CZ10" s="695">
        <v>0</v>
      </c>
      <c r="DA10" s="695"/>
      <c r="DB10" s="695"/>
      <c r="DC10" s="695"/>
      <c r="DD10" s="663" t="s">
        <v>236</v>
      </c>
      <c r="DE10" s="658"/>
      <c r="DF10" s="658"/>
      <c r="DG10" s="658"/>
      <c r="DH10" s="658"/>
      <c r="DI10" s="658"/>
      <c r="DJ10" s="658"/>
      <c r="DK10" s="658"/>
      <c r="DL10" s="658"/>
      <c r="DM10" s="658"/>
      <c r="DN10" s="658"/>
      <c r="DO10" s="658"/>
      <c r="DP10" s="659"/>
      <c r="DQ10" s="663">
        <v>85</v>
      </c>
      <c r="DR10" s="658"/>
      <c r="DS10" s="658"/>
      <c r="DT10" s="658"/>
      <c r="DU10" s="658"/>
      <c r="DV10" s="658"/>
      <c r="DW10" s="658"/>
      <c r="DX10" s="658"/>
      <c r="DY10" s="658"/>
      <c r="DZ10" s="658"/>
      <c r="EA10" s="658"/>
      <c r="EB10" s="658"/>
      <c r="EC10" s="694"/>
    </row>
    <row r="11" spans="2:143" ht="11.25" customHeight="1" x14ac:dyDescent="0.2">
      <c r="B11" s="654" t="s">
        <v>251</v>
      </c>
      <c r="C11" s="655"/>
      <c r="D11" s="655"/>
      <c r="E11" s="655"/>
      <c r="F11" s="655"/>
      <c r="G11" s="655"/>
      <c r="H11" s="655"/>
      <c r="I11" s="655"/>
      <c r="J11" s="655"/>
      <c r="K11" s="655"/>
      <c r="L11" s="655"/>
      <c r="M11" s="655"/>
      <c r="N11" s="655"/>
      <c r="O11" s="655"/>
      <c r="P11" s="655"/>
      <c r="Q11" s="656"/>
      <c r="R11" s="657">
        <v>122243</v>
      </c>
      <c r="S11" s="658"/>
      <c r="T11" s="658"/>
      <c r="U11" s="658"/>
      <c r="V11" s="658"/>
      <c r="W11" s="658"/>
      <c r="X11" s="658"/>
      <c r="Y11" s="659"/>
      <c r="Z11" s="660">
        <v>2.4</v>
      </c>
      <c r="AA11" s="661"/>
      <c r="AB11" s="661"/>
      <c r="AC11" s="662"/>
      <c r="AD11" s="663">
        <v>122243</v>
      </c>
      <c r="AE11" s="658"/>
      <c r="AF11" s="658"/>
      <c r="AG11" s="658"/>
      <c r="AH11" s="658"/>
      <c r="AI11" s="658"/>
      <c r="AJ11" s="658"/>
      <c r="AK11" s="659"/>
      <c r="AL11" s="660">
        <v>4.0999999999999996</v>
      </c>
      <c r="AM11" s="661"/>
      <c r="AN11" s="661"/>
      <c r="AO11" s="697"/>
      <c r="AP11" s="654" t="s">
        <v>252</v>
      </c>
      <c r="AQ11" s="655"/>
      <c r="AR11" s="655"/>
      <c r="AS11" s="655"/>
      <c r="AT11" s="655"/>
      <c r="AU11" s="655"/>
      <c r="AV11" s="655"/>
      <c r="AW11" s="655"/>
      <c r="AX11" s="655"/>
      <c r="AY11" s="655"/>
      <c r="AZ11" s="655"/>
      <c r="BA11" s="655"/>
      <c r="BB11" s="655"/>
      <c r="BC11" s="655"/>
      <c r="BD11" s="655"/>
      <c r="BE11" s="655"/>
      <c r="BF11" s="656"/>
      <c r="BG11" s="657">
        <v>6916</v>
      </c>
      <c r="BH11" s="658"/>
      <c r="BI11" s="658"/>
      <c r="BJ11" s="658"/>
      <c r="BK11" s="658"/>
      <c r="BL11" s="658"/>
      <c r="BM11" s="658"/>
      <c r="BN11" s="659"/>
      <c r="BO11" s="695">
        <v>1.4</v>
      </c>
      <c r="BP11" s="695"/>
      <c r="BQ11" s="695"/>
      <c r="BR11" s="695"/>
      <c r="BS11" s="696" t="s">
        <v>236</v>
      </c>
      <c r="BT11" s="696"/>
      <c r="BU11" s="696"/>
      <c r="BV11" s="696"/>
      <c r="BW11" s="696"/>
      <c r="BX11" s="696"/>
      <c r="BY11" s="696"/>
      <c r="BZ11" s="696"/>
      <c r="CA11" s="696"/>
      <c r="CB11" s="731"/>
      <c r="CD11" s="654" t="s">
        <v>253</v>
      </c>
      <c r="CE11" s="655"/>
      <c r="CF11" s="655"/>
      <c r="CG11" s="655"/>
      <c r="CH11" s="655"/>
      <c r="CI11" s="655"/>
      <c r="CJ11" s="655"/>
      <c r="CK11" s="655"/>
      <c r="CL11" s="655"/>
      <c r="CM11" s="655"/>
      <c r="CN11" s="655"/>
      <c r="CO11" s="655"/>
      <c r="CP11" s="655"/>
      <c r="CQ11" s="656"/>
      <c r="CR11" s="657">
        <v>355291</v>
      </c>
      <c r="CS11" s="658"/>
      <c r="CT11" s="658"/>
      <c r="CU11" s="658"/>
      <c r="CV11" s="658"/>
      <c r="CW11" s="658"/>
      <c r="CX11" s="658"/>
      <c r="CY11" s="659"/>
      <c r="CZ11" s="695">
        <v>7.2</v>
      </c>
      <c r="DA11" s="695"/>
      <c r="DB11" s="695"/>
      <c r="DC11" s="695"/>
      <c r="DD11" s="663">
        <v>20483</v>
      </c>
      <c r="DE11" s="658"/>
      <c r="DF11" s="658"/>
      <c r="DG11" s="658"/>
      <c r="DH11" s="658"/>
      <c r="DI11" s="658"/>
      <c r="DJ11" s="658"/>
      <c r="DK11" s="658"/>
      <c r="DL11" s="658"/>
      <c r="DM11" s="658"/>
      <c r="DN11" s="658"/>
      <c r="DO11" s="658"/>
      <c r="DP11" s="659"/>
      <c r="DQ11" s="663">
        <v>234632</v>
      </c>
      <c r="DR11" s="658"/>
      <c r="DS11" s="658"/>
      <c r="DT11" s="658"/>
      <c r="DU11" s="658"/>
      <c r="DV11" s="658"/>
      <c r="DW11" s="658"/>
      <c r="DX11" s="658"/>
      <c r="DY11" s="658"/>
      <c r="DZ11" s="658"/>
      <c r="EA11" s="658"/>
      <c r="EB11" s="658"/>
      <c r="EC11" s="694"/>
    </row>
    <row r="12" spans="2:143" ht="11.25" customHeight="1" x14ac:dyDescent="0.2">
      <c r="B12" s="654" t="s">
        <v>254</v>
      </c>
      <c r="C12" s="655"/>
      <c r="D12" s="655"/>
      <c r="E12" s="655"/>
      <c r="F12" s="655"/>
      <c r="G12" s="655"/>
      <c r="H12" s="655"/>
      <c r="I12" s="655"/>
      <c r="J12" s="655"/>
      <c r="K12" s="655"/>
      <c r="L12" s="655"/>
      <c r="M12" s="655"/>
      <c r="N12" s="655"/>
      <c r="O12" s="655"/>
      <c r="P12" s="655"/>
      <c r="Q12" s="656"/>
      <c r="R12" s="657" t="s">
        <v>236</v>
      </c>
      <c r="S12" s="658"/>
      <c r="T12" s="658"/>
      <c r="U12" s="658"/>
      <c r="V12" s="658"/>
      <c r="W12" s="658"/>
      <c r="X12" s="658"/>
      <c r="Y12" s="659"/>
      <c r="Z12" s="695" t="s">
        <v>236</v>
      </c>
      <c r="AA12" s="695"/>
      <c r="AB12" s="695"/>
      <c r="AC12" s="695"/>
      <c r="AD12" s="696" t="s">
        <v>236</v>
      </c>
      <c r="AE12" s="696"/>
      <c r="AF12" s="696"/>
      <c r="AG12" s="696"/>
      <c r="AH12" s="696"/>
      <c r="AI12" s="696"/>
      <c r="AJ12" s="696"/>
      <c r="AK12" s="696"/>
      <c r="AL12" s="660" t="s">
        <v>129</v>
      </c>
      <c r="AM12" s="661"/>
      <c r="AN12" s="661"/>
      <c r="AO12" s="697"/>
      <c r="AP12" s="654" t="s">
        <v>255</v>
      </c>
      <c r="AQ12" s="655"/>
      <c r="AR12" s="655"/>
      <c r="AS12" s="655"/>
      <c r="AT12" s="655"/>
      <c r="AU12" s="655"/>
      <c r="AV12" s="655"/>
      <c r="AW12" s="655"/>
      <c r="AX12" s="655"/>
      <c r="AY12" s="655"/>
      <c r="AZ12" s="655"/>
      <c r="BA12" s="655"/>
      <c r="BB12" s="655"/>
      <c r="BC12" s="655"/>
      <c r="BD12" s="655"/>
      <c r="BE12" s="655"/>
      <c r="BF12" s="656"/>
      <c r="BG12" s="657">
        <v>264687</v>
      </c>
      <c r="BH12" s="658"/>
      <c r="BI12" s="658"/>
      <c r="BJ12" s="658"/>
      <c r="BK12" s="658"/>
      <c r="BL12" s="658"/>
      <c r="BM12" s="658"/>
      <c r="BN12" s="659"/>
      <c r="BO12" s="695">
        <v>51.9</v>
      </c>
      <c r="BP12" s="695"/>
      <c r="BQ12" s="695"/>
      <c r="BR12" s="695"/>
      <c r="BS12" s="696" t="s">
        <v>129</v>
      </c>
      <c r="BT12" s="696"/>
      <c r="BU12" s="696"/>
      <c r="BV12" s="696"/>
      <c r="BW12" s="696"/>
      <c r="BX12" s="696"/>
      <c r="BY12" s="696"/>
      <c r="BZ12" s="696"/>
      <c r="CA12" s="696"/>
      <c r="CB12" s="731"/>
      <c r="CD12" s="654" t="s">
        <v>256</v>
      </c>
      <c r="CE12" s="655"/>
      <c r="CF12" s="655"/>
      <c r="CG12" s="655"/>
      <c r="CH12" s="655"/>
      <c r="CI12" s="655"/>
      <c r="CJ12" s="655"/>
      <c r="CK12" s="655"/>
      <c r="CL12" s="655"/>
      <c r="CM12" s="655"/>
      <c r="CN12" s="655"/>
      <c r="CO12" s="655"/>
      <c r="CP12" s="655"/>
      <c r="CQ12" s="656"/>
      <c r="CR12" s="657">
        <v>57056</v>
      </c>
      <c r="CS12" s="658"/>
      <c r="CT12" s="658"/>
      <c r="CU12" s="658"/>
      <c r="CV12" s="658"/>
      <c r="CW12" s="658"/>
      <c r="CX12" s="658"/>
      <c r="CY12" s="659"/>
      <c r="CZ12" s="695">
        <v>1.2</v>
      </c>
      <c r="DA12" s="695"/>
      <c r="DB12" s="695"/>
      <c r="DC12" s="695"/>
      <c r="DD12" s="663">
        <v>7051</v>
      </c>
      <c r="DE12" s="658"/>
      <c r="DF12" s="658"/>
      <c r="DG12" s="658"/>
      <c r="DH12" s="658"/>
      <c r="DI12" s="658"/>
      <c r="DJ12" s="658"/>
      <c r="DK12" s="658"/>
      <c r="DL12" s="658"/>
      <c r="DM12" s="658"/>
      <c r="DN12" s="658"/>
      <c r="DO12" s="658"/>
      <c r="DP12" s="659"/>
      <c r="DQ12" s="663">
        <v>54620</v>
      </c>
      <c r="DR12" s="658"/>
      <c r="DS12" s="658"/>
      <c r="DT12" s="658"/>
      <c r="DU12" s="658"/>
      <c r="DV12" s="658"/>
      <c r="DW12" s="658"/>
      <c r="DX12" s="658"/>
      <c r="DY12" s="658"/>
      <c r="DZ12" s="658"/>
      <c r="EA12" s="658"/>
      <c r="EB12" s="658"/>
      <c r="EC12" s="694"/>
    </row>
    <row r="13" spans="2:143" ht="11.25" customHeight="1" x14ac:dyDescent="0.2">
      <c r="B13" s="654" t="s">
        <v>257</v>
      </c>
      <c r="C13" s="655"/>
      <c r="D13" s="655"/>
      <c r="E13" s="655"/>
      <c r="F13" s="655"/>
      <c r="G13" s="655"/>
      <c r="H13" s="655"/>
      <c r="I13" s="655"/>
      <c r="J13" s="655"/>
      <c r="K13" s="655"/>
      <c r="L13" s="655"/>
      <c r="M13" s="655"/>
      <c r="N13" s="655"/>
      <c r="O13" s="655"/>
      <c r="P13" s="655"/>
      <c r="Q13" s="656"/>
      <c r="R13" s="657" t="s">
        <v>236</v>
      </c>
      <c r="S13" s="658"/>
      <c r="T13" s="658"/>
      <c r="U13" s="658"/>
      <c r="V13" s="658"/>
      <c r="W13" s="658"/>
      <c r="X13" s="658"/>
      <c r="Y13" s="659"/>
      <c r="Z13" s="695" t="s">
        <v>236</v>
      </c>
      <c r="AA13" s="695"/>
      <c r="AB13" s="695"/>
      <c r="AC13" s="695"/>
      <c r="AD13" s="696" t="s">
        <v>129</v>
      </c>
      <c r="AE13" s="696"/>
      <c r="AF13" s="696"/>
      <c r="AG13" s="696"/>
      <c r="AH13" s="696"/>
      <c r="AI13" s="696"/>
      <c r="AJ13" s="696"/>
      <c r="AK13" s="696"/>
      <c r="AL13" s="660" t="s">
        <v>129</v>
      </c>
      <c r="AM13" s="661"/>
      <c r="AN13" s="661"/>
      <c r="AO13" s="697"/>
      <c r="AP13" s="654" t="s">
        <v>258</v>
      </c>
      <c r="AQ13" s="655"/>
      <c r="AR13" s="655"/>
      <c r="AS13" s="655"/>
      <c r="AT13" s="655"/>
      <c r="AU13" s="655"/>
      <c r="AV13" s="655"/>
      <c r="AW13" s="655"/>
      <c r="AX13" s="655"/>
      <c r="AY13" s="655"/>
      <c r="AZ13" s="655"/>
      <c r="BA13" s="655"/>
      <c r="BB13" s="655"/>
      <c r="BC13" s="655"/>
      <c r="BD13" s="655"/>
      <c r="BE13" s="655"/>
      <c r="BF13" s="656"/>
      <c r="BG13" s="657">
        <v>250969</v>
      </c>
      <c r="BH13" s="658"/>
      <c r="BI13" s="658"/>
      <c r="BJ13" s="658"/>
      <c r="BK13" s="658"/>
      <c r="BL13" s="658"/>
      <c r="BM13" s="658"/>
      <c r="BN13" s="659"/>
      <c r="BO13" s="695">
        <v>49.2</v>
      </c>
      <c r="BP13" s="695"/>
      <c r="BQ13" s="695"/>
      <c r="BR13" s="695"/>
      <c r="BS13" s="696" t="s">
        <v>236</v>
      </c>
      <c r="BT13" s="696"/>
      <c r="BU13" s="696"/>
      <c r="BV13" s="696"/>
      <c r="BW13" s="696"/>
      <c r="BX13" s="696"/>
      <c r="BY13" s="696"/>
      <c r="BZ13" s="696"/>
      <c r="CA13" s="696"/>
      <c r="CB13" s="731"/>
      <c r="CD13" s="654" t="s">
        <v>259</v>
      </c>
      <c r="CE13" s="655"/>
      <c r="CF13" s="655"/>
      <c r="CG13" s="655"/>
      <c r="CH13" s="655"/>
      <c r="CI13" s="655"/>
      <c r="CJ13" s="655"/>
      <c r="CK13" s="655"/>
      <c r="CL13" s="655"/>
      <c r="CM13" s="655"/>
      <c r="CN13" s="655"/>
      <c r="CO13" s="655"/>
      <c r="CP13" s="655"/>
      <c r="CQ13" s="656"/>
      <c r="CR13" s="657">
        <v>605422</v>
      </c>
      <c r="CS13" s="658"/>
      <c r="CT13" s="658"/>
      <c r="CU13" s="658"/>
      <c r="CV13" s="658"/>
      <c r="CW13" s="658"/>
      <c r="CX13" s="658"/>
      <c r="CY13" s="659"/>
      <c r="CZ13" s="695">
        <v>12.3</v>
      </c>
      <c r="DA13" s="695"/>
      <c r="DB13" s="695"/>
      <c r="DC13" s="695"/>
      <c r="DD13" s="663">
        <v>477708</v>
      </c>
      <c r="DE13" s="658"/>
      <c r="DF13" s="658"/>
      <c r="DG13" s="658"/>
      <c r="DH13" s="658"/>
      <c r="DI13" s="658"/>
      <c r="DJ13" s="658"/>
      <c r="DK13" s="658"/>
      <c r="DL13" s="658"/>
      <c r="DM13" s="658"/>
      <c r="DN13" s="658"/>
      <c r="DO13" s="658"/>
      <c r="DP13" s="659"/>
      <c r="DQ13" s="663">
        <v>126473</v>
      </c>
      <c r="DR13" s="658"/>
      <c r="DS13" s="658"/>
      <c r="DT13" s="658"/>
      <c r="DU13" s="658"/>
      <c r="DV13" s="658"/>
      <c r="DW13" s="658"/>
      <c r="DX13" s="658"/>
      <c r="DY13" s="658"/>
      <c r="DZ13" s="658"/>
      <c r="EA13" s="658"/>
      <c r="EB13" s="658"/>
      <c r="EC13" s="694"/>
    </row>
    <row r="14" spans="2:143" ht="11.25" customHeight="1" x14ac:dyDescent="0.2">
      <c r="B14" s="654" t="s">
        <v>260</v>
      </c>
      <c r="C14" s="655"/>
      <c r="D14" s="655"/>
      <c r="E14" s="655"/>
      <c r="F14" s="655"/>
      <c r="G14" s="655"/>
      <c r="H14" s="655"/>
      <c r="I14" s="655"/>
      <c r="J14" s="655"/>
      <c r="K14" s="655"/>
      <c r="L14" s="655"/>
      <c r="M14" s="655"/>
      <c r="N14" s="655"/>
      <c r="O14" s="655"/>
      <c r="P14" s="655"/>
      <c r="Q14" s="656"/>
      <c r="R14" s="657" t="s">
        <v>129</v>
      </c>
      <c r="S14" s="658"/>
      <c r="T14" s="658"/>
      <c r="U14" s="658"/>
      <c r="V14" s="658"/>
      <c r="W14" s="658"/>
      <c r="X14" s="658"/>
      <c r="Y14" s="659"/>
      <c r="Z14" s="695" t="s">
        <v>236</v>
      </c>
      <c r="AA14" s="695"/>
      <c r="AB14" s="695"/>
      <c r="AC14" s="695"/>
      <c r="AD14" s="696" t="s">
        <v>236</v>
      </c>
      <c r="AE14" s="696"/>
      <c r="AF14" s="696"/>
      <c r="AG14" s="696"/>
      <c r="AH14" s="696"/>
      <c r="AI14" s="696"/>
      <c r="AJ14" s="696"/>
      <c r="AK14" s="696"/>
      <c r="AL14" s="660" t="s">
        <v>236</v>
      </c>
      <c r="AM14" s="661"/>
      <c r="AN14" s="661"/>
      <c r="AO14" s="697"/>
      <c r="AP14" s="654" t="s">
        <v>261</v>
      </c>
      <c r="AQ14" s="655"/>
      <c r="AR14" s="655"/>
      <c r="AS14" s="655"/>
      <c r="AT14" s="655"/>
      <c r="AU14" s="655"/>
      <c r="AV14" s="655"/>
      <c r="AW14" s="655"/>
      <c r="AX14" s="655"/>
      <c r="AY14" s="655"/>
      <c r="AZ14" s="655"/>
      <c r="BA14" s="655"/>
      <c r="BB14" s="655"/>
      <c r="BC14" s="655"/>
      <c r="BD14" s="655"/>
      <c r="BE14" s="655"/>
      <c r="BF14" s="656"/>
      <c r="BG14" s="657">
        <v>21020</v>
      </c>
      <c r="BH14" s="658"/>
      <c r="BI14" s="658"/>
      <c r="BJ14" s="658"/>
      <c r="BK14" s="658"/>
      <c r="BL14" s="658"/>
      <c r="BM14" s="658"/>
      <c r="BN14" s="659"/>
      <c r="BO14" s="695">
        <v>4.0999999999999996</v>
      </c>
      <c r="BP14" s="695"/>
      <c r="BQ14" s="695"/>
      <c r="BR14" s="695"/>
      <c r="BS14" s="696" t="s">
        <v>236</v>
      </c>
      <c r="BT14" s="696"/>
      <c r="BU14" s="696"/>
      <c r="BV14" s="696"/>
      <c r="BW14" s="696"/>
      <c r="BX14" s="696"/>
      <c r="BY14" s="696"/>
      <c r="BZ14" s="696"/>
      <c r="CA14" s="696"/>
      <c r="CB14" s="731"/>
      <c r="CD14" s="654" t="s">
        <v>262</v>
      </c>
      <c r="CE14" s="655"/>
      <c r="CF14" s="655"/>
      <c r="CG14" s="655"/>
      <c r="CH14" s="655"/>
      <c r="CI14" s="655"/>
      <c r="CJ14" s="655"/>
      <c r="CK14" s="655"/>
      <c r="CL14" s="655"/>
      <c r="CM14" s="655"/>
      <c r="CN14" s="655"/>
      <c r="CO14" s="655"/>
      <c r="CP14" s="655"/>
      <c r="CQ14" s="656"/>
      <c r="CR14" s="657">
        <v>179990</v>
      </c>
      <c r="CS14" s="658"/>
      <c r="CT14" s="658"/>
      <c r="CU14" s="658"/>
      <c r="CV14" s="658"/>
      <c r="CW14" s="658"/>
      <c r="CX14" s="658"/>
      <c r="CY14" s="659"/>
      <c r="CZ14" s="695">
        <v>3.7</v>
      </c>
      <c r="DA14" s="695"/>
      <c r="DB14" s="695"/>
      <c r="DC14" s="695"/>
      <c r="DD14" s="663" t="s">
        <v>129</v>
      </c>
      <c r="DE14" s="658"/>
      <c r="DF14" s="658"/>
      <c r="DG14" s="658"/>
      <c r="DH14" s="658"/>
      <c r="DI14" s="658"/>
      <c r="DJ14" s="658"/>
      <c r="DK14" s="658"/>
      <c r="DL14" s="658"/>
      <c r="DM14" s="658"/>
      <c r="DN14" s="658"/>
      <c r="DO14" s="658"/>
      <c r="DP14" s="659"/>
      <c r="DQ14" s="663">
        <v>179990</v>
      </c>
      <c r="DR14" s="658"/>
      <c r="DS14" s="658"/>
      <c r="DT14" s="658"/>
      <c r="DU14" s="658"/>
      <c r="DV14" s="658"/>
      <c r="DW14" s="658"/>
      <c r="DX14" s="658"/>
      <c r="DY14" s="658"/>
      <c r="DZ14" s="658"/>
      <c r="EA14" s="658"/>
      <c r="EB14" s="658"/>
      <c r="EC14" s="694"/>
    </row>
    <row r="15" spans="2:143" ht="11.25" customHeight="1" x14ac:dyDescent="0.2">
      <c r="B15" s="654" t="s">
        <v>263</v>
      </c>
      <c r="C15" s="655"/>
      <c r="D15" s="655"/>
      <c r="E15" s="655"/>
      <c r="F15" s="655"/>
      <c r="G15" s="655"/>
      <c r="H15" s="655"/>
      <c r="I15" s="655"/>
      <c r="J15" s="655"/>
      <c r="K15" s="655"/>
      <c r="L15" s="655"/>
      <c r="M15" s="655"/>
      <c r="N15" s="655"/>
      <c r="O15" s="655"/>
      <c r="P15" s="655"/>
      <c r="Q15" s="656"/>
      <c r="R15" s="657" t="s">
        <v>236</v>
      </c>
      <c r="S15" s="658"/>
      <c r="T15" s="658"/>
      <c r="U15" s="658"/>
      <c r="V15" s="658"/>
      <c r="W15" s="658"/>
      <c r="X15" s="658"/>
      <c r="Y15" s="659"/>
      <c r="Z15" s="695" t="s">
        <v>236</v>
      </c>
      <c r="AA15" s="695"/>
      <c r="AB15" s="695"/>
      <c r="AC15" s="695"/>
      <c r="AD15" s="696" t="s">
        <v>236</v>
      </c>
      <c r="AE15" s="696"/>
      <c r="AF15" s="696"/>
      <c r="AG15" s="696"/>
      <c r="AH15" s="696"/>
      <c r="AI15" s="696"/>
      <c r="AJ15" s="696"/>
      <c r="AK15" s="696"/>
      <c r="AL15" s="660" t="s">
        <v>236</v>
      </c>
      <c r="AM15" s="661"/>
      <c r="AN15" s="661"/>
      <c r="AO15" s="697"/>
      <c r="AP15" s="654" t="s">
        <v>264</v>
      </c>
      <c r="AQ15" s="655"/>
      <c r="AR15" s="655"/>
      <c r="AS15" s="655"/>
      <c r="AT15" s="655"/>
      <c r="AU15" s="655"/>
      <c r="AV15" s="655"/>
      <c r="AW15" s="655"/>
      <c r="AX15" s="655"/>
      <c r="AY15" s="655"/>
      <c r="AZ15" s="655"/>
      <c r="BA15" s="655"/>
      <c r="BB15" s="655"/>
      <c r="BC15" s="655"/>
      <c r="BD15" s="655"/>
      <c r="BE15" s="655"/>
      <c r="BF15" s="656"/>
      <c r="BG15" s="657">
        <v>33296</v>
      </c>
      <c r="BH15" s="658"/>
      <c r="BI15" s="658"/>
      <c r="BJ15" s="658"/>
      <c r="BK15" s="658"/>
      <c r="BL15" s="658"/>
      <c r="BM15" s="658"/>
      <c r="BN15" s="659"/>
      <c r="BO15" s="695">
        <v>6.5</v>
      </c>
      <c r="BP15" s="695"/>
      <c r="BQ15" s="695"/>
      <c r="BR15" s="695"/>
      <c r="BS15" s="696" t="s">
        <v>129</v>
      </c>
      <c r="BT15" s="696"/>
      <c r="BU15" s="696"/>
      <c r="BV15" s="696"/>
      <c r="BW15" s="696"/>
      <c r="BX15" s="696"/>
      <c r="BY15" s="696"/>
      <c r="BZ15" s="696"/>
      <c r="CA15" s="696"/>
      <c r="CB15" s="731"/>
      <c r="CD15" s="654" t="s">
        <v>265</v>
      </c>
      <c r="CE15" s="655"/>
      <c r="CF15" s="655"/>
      <c r="CG15" s="655"/>
      <c r="CH15" s="655"/>
      <c r="CI15" s="655"/>
      <c r="CJ15" s="655"/>
      <c r="CK15" s="655"/>
      <c r="CL15" s="655"/>
      <c r="CM15" s="655"/>
      <c r="CN15" s="655"/>
      <c r="CO15" s="655"/>
      <c r="CP15" s="655"/>
      <c r="CQ15" s="656"/>
      <c r="CR15" s="657">
        <v>500541</v>
      </c>
      <c r="CS15" s="658"/>
      <c r="CT15" s="658"/>
      <c r="CU15" s="658"/>
      <c r="CV15" s="658"/>
      <c r="CW15" s="658"/>
      <c r="CX15" s="658"/>
      <c r="CY15" s="659"/>
      <c r="CZ15" s="695">
        <v>10.199999999999999</v>
      </c>
      <c r="DA15" s="695"/>
      <c r="DB15" s="695"/>
      <c r="DC15" s="695"/>
      <c r="DD15" s="663">
        <v>31101</v>
      </c>
      <c r="DE15" s="658"/>
      <c r="DF15" s="658"/>
      <c r="DG15" s="658"/>
      <c r="DH15" s="658"/>
      <c r="DI15" s="658"/>
      <c r="DJ15" s="658"/>
      <c r="DK15" s="658"/>
      <c r="DL15" s="658"/>
      <c r="DM15" s="658"/>
      <c r="DN15" s="658"/>
      <c r="DO15" s="658"/>
      <c r="DP15" s="659"/>
      <c r="DQ15" s="663">
        <v>445763</v>
      </c>
      <c r="DR15" s="658"/>
      <c r="DS15" s="658"/>
      <c r="DT15" s="658"/>
      <c r="DU15" s="658"/>
      <c r="DV15" s="658"/>
      <c r="DW15" s="658"/>
      <c r="DX15" s="658"/>
      <c r="DY15" s="658"/>
      <c r="DZ15" s="658"/>
      <c r="EA15" s="658"/>
      <c r="EB15" s="658"/>
      <c r="EC15" s="694"/>
    </row>
    <row r="16" spans="2:143" ht="11.25" customHeight="1" x14ac:dyDescent="0.2">
      <c r="B16" s="654" t="s">
        <v>266</v>
      </c>
      <c r="C16" s="655"/>
      <c r="D16" s="655"/>
      <c r="E16" s="655"/>
      <c r="F16" s="655"/>
      <c r="G16" s="655"/>
      <c r="H16" s="655"/>
      <c r="I16" s="655"/>
      <c r="J16" s="655"/>
      <c r="K16" s="655"/>
      <c r="L16" s="655"/>
      <c r="M16" s="655"/>
      <c r="N16" s="655"/>
      <c r="O16" s="655"/>
      <c r="P16" s="655"/>
      <c r="Q16" s="656"/>
      <c r="R16" s="657">
        <v>3959</v>
      </c>
      <c r="S16" s="658"/>
      <c r="T16" s="658"/>
      <c r="U16" s="658"/>
      <c r="V16" s="658"/>
      <c r="W16" s="658"/>
      <c r="X16" s="658"/>
      <c r="Y16" s="659"/>
      <c r="Z16" s="695">
        <v>0.1</v>
      </c>
      <c r="AA16" s="695"/>
      <c r="AB16" s="695"/>
      <c r="AC16" s="695"/>
      <c r="AD16" s="696">
        <v>3959</v>
      </c>
      <c r="AE16" s="696"/>
      <c r="AF16" s="696"/>
      <c r="AG16" s="696"/>
      <c r="AH16" s="696"/>
      <c r="AI16" s="696"/>
      <c r="AJ16" s="696"/>
      <c r="AK16" s="696"/>
      <c r="AL16" s="660">
        <v>0.1</v>
      </c>
      <c r="AM16" s="661"/>
      <c r="AN16" s="661"/>
      <c r="AO16" s="697"/>
      <c r="AP16" s="654" t="s">
        <v>267</v>
      </c>
      <c r="AQ16" s="655"/>
      <c r="AR16" s="655"/>
      <c r="AS16" s="655"/>
      <c r="AT16" s="655"/>
      <c r="AU16" s="655"/>
      <c r="AV16" s="655"/>
      <c r="AW16" s="655"/>
      <c r="AX16" s="655"/>
      <c r="AY16" s="655"/>
      <c r="AZ16" s="655"/>
      <c r="BA16" s="655"/>
      <c r="BB16" s="655"/>
      <c r="BC16" s="655"/>
      <c r="BD16" s="655"/>
      <c r="BE16" s="655"/>
      <c r="BF16" s="656"/>
      <c r="BG16" s="657" t="s">
        <v>236</v>
      </c>
      <c r="BH16" s="658"/>
      <c r="BI16" s="658"/>
      <c r="BJ16" s="658"/>
      <c r="BK16" s="658"/>
      <c r="BL16" s="658"/>
      <c r="BM16" s="658"/>
      <c r="BN16" s="659"/>
      <c r="BO16" s="695" t="s">
        <v>129</v>
      </c>
      <c r="BP16" s="695"/>
      <c r="BQ16" s="695"/>
      <c r="BR16" s="695"/>
      <c r="BS16" s="696" t="s">
        <v>236</v>
      </c>
      <c r="BT16" s="696"/>
      <c r="BU16" s="696"/>
      <c r="BV16" s="696"/>
      <c r="BW16" s="696"/>
      <c r="BX16" s="696"/>
      <c r="BY16" s="696"/>
      <c r="BZ16" s="696"/>
      <c r="CA16" s="696"/>
      <c r="CB16" s="731"/>
      <c r="CD16" s="654" t="s">
        <v>268</v>
      </c>
      <c r="CE16" s="655"/>
      <c r="CF16" s="655"/>
      <c r="CG16" s="655"/>
      <c r="CH16" s="655"/>
      <c r="CI16" s="655"/>
      <c r="CJ16" s="655"/>
      <c r="CK16" s="655"/>
      <c r="CL16" s="655"/>
      <c r="CM16" s="655"/>
      <c r="CN16" s="655"/>
      <c r="CO16" s="655"/>
      <c r="CP16" s="655"/>
      <c r="CQ16" s="656"/>
      <c r="CR16" s="657">
        <v>974</v>
      </c>
      <c r="CS16" s="658"/>
      <c r="CT16" s="658"/>
      <c r="CU16" s="658"/>
      <c r="CV16" s="658"/>
      <c r="CW16" s="658"/>
      <c r="CX16" s="658"/>
      <c r="CY16" s="659"/>
      <c r="CZ16" s="695">
        <v>0</v>
      </c>
      <c r="DA16" s="695"/>
      <c r="DB16" s="695"/>
      <c r="DC16" s="695"/>
      <c r="DD16" s="663" t="s">
        <v>248</v>
      </c>
      <c r="DE16" s="658"/>
      <c r="DF16" s="658"/>
      <c r="DG16" s="658"/>
      <c r="DH16" s="658"/>
      <c r="DI16" s="658"/>
      <c r="DJ16" s="658"/>
      <c r="DK16" s="658"/>
      <c r="DL16" s="658"/>
      <c r="DM16" s="658"/>
      <c r="DN16" s="658"/>
      <c r="DO16" s="658"/>
      <c r="DP16" s="659"/>
      <c r="DQ16" s="663">
        <v>74</v>
      </c>
      <c r="DR16" s="658"/>
      <c r="DS16" s="658"/>
      <c r="DT16" s="658"/>
      <c r="DU16" s="658"/>
      <c r="DV16" s="658"/>
      <c r="DW16" s="658"/>
      <c r="DX16" s="658"/>
      <c r="DY16" s="658"/>
      <c r="DZ16" s="658"/>
      <c r="EA16" s="658"/>
      <c r="EB16" s="658"/>
      <c r="EC16" s="694"/>
    </row>
    <row r="17" spans="2:133" ht="11.25" customHeight="1" x14ac:dyDescent="0.2">
      <c r="B17" s="654" t="s">
        <v>269</v>
      </c>
      <c r="C17" s="655"/>
      <c r="D17" s="655"/>
      <c r="E17" s="655"/>
      <c r="F17" s="655"/>
      <c r="G17" s="655"/>
      <c r="H17" s="655"/>
      <c r="I17" s="655"/>
      <c r="J17" s="655"/>
      <c r="K17" s="655"/>
      <c r="L17" s="655"/>
      <c r="M17" s="655"/>
      <c r="N17" s="655"/>
      <c r="O17" s="655"/>
      <c r="P17" s="655"/>
      <c r="Q17" s="656"/>
      <c r="R17" s="657">
        <v>7439</v>
      </c>
      <c r="S17" s="658"/>
      <c r="T17" s="658"/>
      <c r="U17" s="658"/>
      <c r="V17" s="658"/>
      <c r="W17" s="658"/>
      <c r="X17" s="658"/>
      <c r="Y17" s="659"/>
      <c r="Z17" s="695">
        <v>0.1</v>
      </c>
      <c r="AA17" s="695"/>
      <c r="AB17" s="695"/>
      <c r="AC17" s="695"/>
      <c r="AD17" s="696">
        <v>7439</v>
      </c>
      <c r="AE17" s="696"/>
      <c r="AF17" s="696"/>
      <c r="AG17" s="696"/>
      <c r="AH17" s="696"/>
      <c r="AI17" s="696"/>
      <c r="AJ17" s="696"/>
      <c r="AK17" s="696"/>
      <c r="AL17" s="660">
        <v>0.2</v>
      </c>
      <c r="AM17" s="661"/>
      <c r="AN17" s="661"/>
      <c r="AO17" s="697"/>
      <c r="AP17" s="654" t="s">
        <v>270</v>
      </c>
      <c r="AQ17" s="655"/>
      <c r="AR17" s="655"/>
      <c r="AS17" s="655"/>
      <c r="AT17" s="655"/>
      <c r="AU17" s="655"/>
      <c r="AV17" s="655"/>
      <c r="AW17" s="655"/>
      <c r="AX17" s="655"/>
      <c r="AY17" s="655"/>
      <c r="AZ17" s="655"/>
      <c r="BA17" s="655"/>
      <c r="BB17" s="655"/>
      <c r="BC17" s="655"/>
      <c r="BD17" s="655"/>
      <c r="BE17" s="655"/>
      <c r="BF17" s="656"/>
      <c r="BG17" s="657" t="s">
        <v>236</v>
      </c>
      <c r="BH17" s="658"/>
      <c r="BI17" s="658"/>
      <c r="BJ17" s="658"/>
      <c r="BK17" s="658"/>
      <c r="BL17" s="658"/>
      <c r="BM17" s="658"/>
      <c r="BN17" s="659"/>
      <c r="BO17" s="695" t="s">
        <v>248</v>
      </c>
      <c r="BP17" s="695"/>
      <c r="BQ17" s="695"/>
      <c r="BR17" s="695"/>
      <c r="BS17" s="696" t="s">
        <v>129</v>
      </c>
      <c r="BT17" s="696"/>
      <c r="BU17" s="696"/>
      <c r="BV17" s="696"/>
      <c r="BW17" s="696"/>
      <c r="BX17" s="696"/>
      <c r="BY17" s="696"/>
      <c r="BZ17" s="696"/>
      <c r="CA17" s="696"/>
      <c r="CB17" s="731"/>
      <c r="CD17" s="654" t="s">
        <v>271</v>
      </c>
      <c r="CE17" s="655"/>
      <c r="CF17" s="655"/>
      <c r="CG17" s="655"/>
      <c r="CH17" s="655"/>
      <c r="CI17" s="655"/>
      <c r="CJ17" s="655"/>
      <c r="CK17" s="655"/>
      <c r="CL17" s="655"/>
      <c r="CM17" s="655"/>
      <c r="CN17" s="655"/>
      <c r="CO17" s="655"/>
      <c r="CP17" s="655"/>
      <c r="CQ17" s="656"/>
      <c r="CR17" s="657">
        <v>766847</v>
      </c>
      <c r="CS17" s="658"/>
      <c r="CT17" s="658"/>
      <c r="CU17" s="658"/>
      <c r="CV17" s="658"/>
      <c r="CW17" s="658"/>
      <c r="CX17" s="658"/>
      <c r="CY17" s="659"/>
      <c r="CZ17" s="695">
        <v>15.6</v>
      </c>
      <c r="DA17" s="695"/>
      <c r="DB17" s="695"/>
      <c r="DC17" s="695"/>
      <c r="DD17" s="663" t="s">
        <v>129</v>
      </c>
      <c r="DE17" s="658"/>
      <c r="DF17" s="658"/>
      <c r="DG17" s="658"/>
      <c r="DH17" s="658"/>
      <c r="DI17" s="658"/>
      <c r="DJ17" s="658"/>
      <c r="DK17" s="658"/>
      <c r="DL17" s="658"/>
      <c r="DM17" s="658"/>
      <c r="DN17" s="658"/>
      <c r="DO17" s="658"/>
      <c r="DP17" s="659"/>
      <c r="DQ17" s="663">
        <v>761519</v>
      </c>
      <c r="DR17" s="658"/>
      <c r="DS17" s="658"/>
      <c r="DT17" s="658"/>
      <c r="DU17" s="658"/>
      <c r="DV17" s="658"/>
      <c r="DW17" s="658"/>
      <c r="DX17" s="658"/>
      <c r="DY17" s="658"/>
      <c r="DZ17" s="658"/>
      <c r="EA17" s="658"/>
      <c r="EB17" s="658"/>
      <c r="EC17" s="694"/>
    </row>
    <row r="18" spans="2:133" ht="11.25" customHeight="1" x14ac:dyDescent="0.2">
      <c r="B18" s="654" t="s">
        <v>272</v>
      </c>
      <c r="C18" s="655"/>
      <c r="D18" s="655"/>
      <c r="E18" s="655"/>
      <c r="F18" s="655"/>
      <c r="G18" s="655"/>
      <c r="H18" s="655"/>
      <c r="I18" s="655"/>
      <c r="J18" s="655"/>
      <c r="K18" s="655"/>
      <c r="L18" s="655"/>
      <c r="M18" s="655"/>
      <c r="N18" s="655"/>
      <c r="O18" s="655"/>
      <c r="P18" s="655"/>
      <c r="Q18" s="656"/>
      <c r="R18" s="657">
        <v>2686</v>
      </c>
      <c r="S18" s="658"/>
      <c r="T18" s="658"/>
      <c r="U18" s="658"/>
      <c r="V18" s="658"/>
      <c r="W18" s="658"/>
      <c r="X18" s="658"/>
      <c r="Y18" s="659"/>
      <c r="Z18" s="695">
        <v>0.1</v>
      </c>
      <c r="AA18" s="695"/>
      <c r="AB18" s="695"/>
      <c r="AC18" s="695"/>
      <c r="AD18" s="696">
        <v>2686</v>
      </c>
      <c r="AE18" s="696"/>
      <c r="AF18" s="696"/>
      <c r="AG18" s="696"/>
      <c r="AH18" s="696"/>
      <c r="AI18" s="696"/>
      <c r="AJ18" s="696"/>
      <c r="AK18" s="696"/>
      <c r="AL18" s="660">
        <v>0.1</v>
      </c>
      <c r="AM18" s="661"/>
      <c r="AN18" s="661"/>
      <c r="AO18" s="697"/>
      <c r="AP18" s="654" t="s">
        <v>273</v>
      </c>
      <c r="AQ18" s="655"/>
      <c r="AR18" s="655"/>
      <c r="AS18" s="655"/>
      <c r="AT18" s="655"/>
      <c r="AU18" s="655"/>
      <c r="AV18" s="655"/>
      <c r="AW18" s="655"/>
      <c r="AX18" s="655"/>
      <c r="AY18" s="655"/>
      <c r="AZ18" s="655"/>
      <c r="BA18" s="655"/>
      <c r="BB18" s="655"/>
      <c r="BC18" s="655"/>
      <c r="BD18" s="655"/>
      <c r="BE18" s="655"/>
      <c r="BF18" s="656"/>
      <c r="BG18" s="657" t="s">
        <v>236</v>
      </c>
      <c r="BH18" s="658"/>
      <c r="BI18" s="658"/>
      <c r="BJ18" s="658"/>
      <c r="BK18" s="658"/>
      <c r="BL18" s="658"/>
      <c r="BM18" s="658"/>
      <c r="BN18" s="659"/>
      <c r="BO18" s="695" t="s">
        <v>129</v>
      </c>
      <c r="BP18" s="695"/>
      <c r="BQ18" s="695"/>
      <c r="BR18" s="695"/>
      <c r="BS18" s="696" t="s">
        <v>236</v>
      </c>
      <c r="BT18" s="696"/>
      <c r="BU18" s="696"/>
      <c r="BV18" s="696"/>
      <c r="BW18" s="696"/>
      <c r="BX18" s="696"/>
      <c r="BY18" s="696"/>
      <c r="BZ18" s="696"/>
      <c r="CA18" s="696"/>
      <c r="CB18" s="731"/>
      <c r="CD18" s="654" t="s">
        <v>274</v>
      </c>
      <c r="CE18" s="655"/>
      <c r="CF18" s="655"/>
      <c r="CG18" s="655"/>
      <c r="CH18" s="655"/>
      <c r="CI18" s="655"/>
      <c r="CJ18" s="655"/>
      <c r="CK18" s="655"/>
      <c r="CL18" s="655"/>
      <c r="CM18" s="655"/>
      <c r="CN18" s="655"/>
      <c r="CO18" s="655"/>
      <c r="CP18" s="655"/>
      <c r="CQ18" s="656"/>
      <c r="CR18" s="657" t="s">
        <v>236</v>
      </c>
      <c r="CS18" s="658"/>
      <c r="CT18" s="658"/>
      <c r="CU18" s="658"/>
      <c r="CV18" s="658"/>
      <c r="CW18" s="658"/>
      <c r="CX18" s="658"/>
      <c r="CY18" s="659"/>
      <c r="CZ18" s="695" t="s">
        <v>129</v>
      </c>
      <c r="DA18" s="695"/>
      <c r="DB18" s="695"/>
      <c r="DC18" s="695"/>
      <c r="DD18" s="663" t="s">
        <v>236</v>
      </c>
      <c r="DE18" s="658"/>
      <c r="DF18" s="658"/>
      <c r="DG18" s="658"/>
      <c r="DH18" s="658"/>
      <c r="DI18" s="658"/>
      <c r="DJ18" s="658"/>
      <c r="DK18" s="658"/>
      <c r="DL18" s="658"/>
      <c r="DM18" s="658"/>
      <c r="DN18" s="658"/>
      <c r="DO18" s="658"/>
      <c r="DP18" s="659"/>
      <c r="DQ18" s="663" t="s">
        <v>129</v>
      </c>
      <c r="DR18" s="658"/>
      <c r="DS18" s="658"/>
      <c r="DT18" s="658"/>
      <c r="DU18" s="658"/>
      <c r="DV18" s="658"/>
      <c r="DW18" s="658"/>
      <c r="DX18" s="658"/>
      <c r="DY18" s="658"/>
      <c r="DZ18" s="658"/>
      <c r="EA18" s="658"/>
      <c r="EB18" s="658"/>
      <c r="EC18" s="694"/>
    </row>
    <row r="19" spans="2:133" ht="11.25" customHeight="1" x14ac:dyDescent="0.2">
      <c r="B19" s="654" t="s">
        <v>275</v>
      </c>
      <c r="C19" s="655"/>
      <c r="D19" s="655"/>
      <c r="E19" s="655"/>
      <c r="F19" s="655"/>
      <c r="G19" s="655"/>
      <c r="H19" s="655"/>
      <c r="I19" s="655"/>
      <c r="J19" s="655"/>
      <c r="K19" s="655"/>
      <c r="L19" s="655"/>
      <c r="M19" s="655"/>
      <c r="N19" s="655"/>
      <c r="O19" s="655"/>
      <c r="P19" s="655"/>
      <c r="Q19" s="656"/>
      <c r="R19" s="657">
        <v>2262</v>
      </c>
      <c r="S19" s="658"/>
      <c r="T19" s="658"/>
      <c r="U19" s="658"/>
      <c r="V19" s="658"/>
      <c r="W19" s="658"/>
      <c r="X19" s="658"/>
      <c r="Y19" s="659"/>
      <c r="Z19" s="695">
        <v>0</v>
      </c>
      <c r="AA19" s="695"/>
      <c r="AB19" s="695"/>
      <c r="AC19" s="695"/>
      <c r="AD19" s="696">
        <v>2262</v>
      </c>
      <c r="AE19" s="696"/>
      <c r="AF19" s="696"/>
      <c r="AG19" s="696"/>
      <c r="AH19" s="696"/>
      <c r="AI19" s="696"/>
      <c r="AJ19" s="696"/>
      <c r="AK19" s="696"/>
      <c r="AL19" s="660">
        <v>0.1</v>
      </c>
      <c r="AM19" s="661"/>
      <c r="AN19" s="661"/>
      <c r="AO19" s="697"/>
      <c r="AP19" s="654" t="s">
        <v>276</v>
      </c>
      <c r="AQ19" s="655"/>
      <c r="AR19" s="655"/>
      <c r="AS19" s="655"/>
      <c r="AT19" s="655"/>
      <c r="AU19" s="655"/>
      <c r="AV19" s="655"/>
      <c r="AW19" s="655"/>
      <c r="AX19" s="655"/>
      <c r="AY19" s="655"/>
      <c r="AZ19" s="655"/>
      <c r="BA19" s="655"/>
      <c r="BB19" s="655"/>
      <c r="BC19" s="655"/>
      <c r="BD19" s="655"/>
      <c r="BE19" s="655"/>
      <c r="BF19" s="656"/>
      <c r="BG19" s="657">
        <v>35</v>
      </c>
      <c r="BH19" s="658"/>
      <c r="BI19" s="658"/>
      <c r="BJ19" s="658"/>
      <c r="BK19" s="658"/>
      <c r="BL19" s="658"/>
      <c r="BM19" s="658"/>
      <c r="BN19" s="659"/>
      <c r="BO19" s="695">
        <v>0</v>
      </c>
      <c r="BP19" s="695"/>
      <c r="BQ19" s="695"/>
      <c r="BR19" s="695"/>
      <c r="BS19" s="696" t="s">
        <v>236</v>
      </c>
      <c r="BT19" s="696"/>
      <c r="BU19" s="696"/>
      <c r="BV19" s="696"/>
      <c r="BW19" s="696"/>
      <c r="BX19" s="696"/>
      <c r="BY19" s="696"/>
      <c r="BZ19" s="696"/>
      <c r="CA19" s="696"/>
      <c r="CB19" s="731"/>
      <c r="CD19" s="654" t="s">
        <v>277</v>
      </c>
      <c r="CE19" s="655"/>
      <c r="CF19" s="655"/>
      <c r="CG19" s="655"/>
      <c r="CH19" s="655"/>
      <c r="CI19" s="655"/>
      <c r="CJ19" s="655"/>
      <c r="CK19" s="655"/>
      <c r="CL19" s="655"/>
      <c r="CM19" s="655"/>
      <c r="CN19" s="655"/>
      <c r="CO19" s="655"/>
      <c r="CP19" s="655"/>
      <c r="CQ19" s="656"/>
      <c r="CR19" s="657" t="s">
        <v>236</v>
      </c>
      <c r="CS19" s="658"/>
      <c r="CT19" s="658"/>
      <c r="CU19" s="658"/>
      <c r="CV19" s="658"/>
      <c r="CW19" s="658"/>
      <c r="CX19" s="658"/>
      <c r="CY19" s="659"/>
      <c r="CZ19" s="695" t="s">
        <v>236</v>
      </c>
      <c r="DA19" s="695"/>
      <c r="DB19" s="695"/>
      <c r="DC19" s="695"/>
      <c r="DD19" s="663" t="s">
        <v>236</v>
      </c>
      <c r="DE19" s="658"/>
      <c r="DF19" s="658"/>
      <c r="DG19" s="658"/>
      <c r="DH19" s="658"/>
      <c r="DI19" s="658"/>
      <c r="DJ19" s="658"/>
      <c r="DK19" s="658"/>
      <c r="DL19" s="658"/>
      <c r="DM19" s="658"/>
      <c r="DN19" s="658"/>
      <c r="DO19" s="658"/>
      <c r="DP19" s="659"/>
      <c r="DQ19" s="663" t="s">
        <v>236</v>
      </c>
      <c r="DR19" s="658"/>
      <c r="DS19" s="658"/>
      <c r="DT19" s="658"/>
      <c r="DU19" s="658"/>
      <c r="DV19" s="658"/>
      <c r="DW19" s="658"/>
      <c r="DX19" s="658"/>
      <c r="DY19" s="658"/>
      <c r="DZ19" s="658"/>
      <c r="EA19" s="658"/>
      <c r="EB19" s="658"/>
      <c r="EC19" s="694"/>
    </row>
    <row r="20" spans="2:133" ht="11.25" customHeight="1" x14ac:dyDescent="0.2">
      <c r="B20" s="732" t="s">
        <v>278</v>
      </c>
      <c r="C20" s="733"/>
      <c r="D20" s="733"/>
      <c r="E20" s="733"/>
      <c r="F20" s="733"/>
      <c r="G20" s="733"/>
      <c r="H20" s="733"/>
      <c r="I20" s="733"/>
      <c r="J20" s="733"/>
      <c r="K20" s="733"/>
      <c r="L20" s="733"/>
      <c r="M20" s="733"/>
      <c r="N20" s="733"/>
      <c r="O20" s="733"/>
      <c r="P20" s="733"/>
      <c r="Q20" s="734"/>
      <c r="R20" s="657">
        <v>424</v>
      </c>
      <c r="S20" s="658"/>
      <c r="T20" s="658"/>
      <c r="U20" s="658"/>
      <c r="V20" s="658"/>
      <c r="W20" s="658"/>
      <c r="X20" s="658"/>
      <c r="Y20" s="659"/>
      <c r="Z20" s="695">
        <v>0</v>
      </c>
      <c r="AA20" s="695"/>
      <c r="AB20" s="695"/>
      <c r="AC20" s="695"/>
      <c r="AD20" s="696">
        <v>424</v>
      </c>
      <c r="AE20" s="696"/>
      <c r="AF20" s="696"/>
      <c r="AG20" s="696"/>
      <c r="AH20" s="696"/>
      <c r="AI20" s="696"/>
      <c r="AJ20" s="696"/>
      <c r="AK20" s="696"/>
      <c r="AL20" s="660">
        <v>0</v>
      </c>
      <c r="AM20" s="661"/>
      <c r="AN20" s="661"/>
      <c r="AO20" s="697"/>
      <c r="AP20" s="654" t="s">
        <v>279</v>
      </c>
      <c r="AQ20" s="655"/>
      <c r="AR20" s="655"/>
      <c r="AS20" s="655"/>
      <c r="AT20" s="655"/>
      <c r="AU20" s="655"/>
      <c r="AV20" s="655"/>
      <c r="AW20" s="655"/>
      <c r="AX20" s="655"/>
      <c r="AY20" s="655"/>
      <c r="AZ20" s="655"/>
      <c r="BA20" s="655"/>
      <c r="BB20" s="655"/>
      <c r="BC20" s="655"/>
      <c r="BD20" s="655"/>
      <c r="BE20" s="655"/>
      <c r="BF20" s="656"/>
      <c r="BG20" s="657">
        <v>35</v>
      </c>
      <c r="BH20" s="658"/>
      <c r="BI20" s="658"/>
      <c r="BJ20" s="658"/>
      <c r="BK20" s="658"/>
      <c r="BL20" s="658"/>
      <c r="BM20" s="658"/>
      <c r="BN20" s="659"/>
      <c r="BO20" s="695">
        <v>0</v>
      </c>
      <c r="BP20" s="695"/>
      <c r="BQ20" s="695"/>
      <c r="BR20" s="695"/>
      <c r="BS20" s="696" t="s">
        <v>236</v>
      </c>
      <c r="BT20" s="696"/>
      <c r="BU20" s="696"/>
      <c r="BV20" s="696"/>
      <c r="BW20" s="696"/>
      <c r="BX20" s="696"/>
      <c r="BY20" s="696"/>
      <c r="BZ20" s="696"/>
      <c r="CA20" s="696"/>
      <c r="CB20" s="731"/>
      <c r="CD20" s="654" t="s">
        <v>280</v>
      </c>
      <c r="CE20" s="655"/>
      <c r="CF20" s="655"/>
      <c r="CG20" s="655"/>
      <c r="CH20" s="655"/>
      <c r="CI20" s="655"/>
      <c r="CJ20" s="655"/>
      <c r="CK20" s="655"/>
      <c r="CL20" s="655"/>
      <c r="CM20" s="655"/>
      <c r="CN20" s="655"/>
      <c r="CO20" s="655"/>
      <c r="CP20" s="655"/>
      <c r="CQ20" s="656"/>
      <c r="CR20" s="657">
        <v>4927842</v>
      </c>
      <c r="CS20" s="658"/>
      <c r="CT20" s="658"/>
      <c r="CU20" s="658"/>
      <c r="CV20" s="658"/>
      <c r="CW20" s="658"/>
      <c r="CX20" s="658"/>
      <c r="CY20" s="659"/>
      <c r="CZ20" s="695">
        <v>100</v>
      </c>
      <c r="DA20" s="695"/>
      <c r="DB20" s="695"/>
      <c r="DC20" s="695"/>
      <c r="DD20" s="663">
        <v>602479</v>
      </c>
      <c r="DE20" s="658"/>
      <c r="DF20" s="658"/>
      <c r="DG20" s="658"/>
      <c r="DH20" s="658"/>
      <c r="DI20" s="658"/>
      <c r="DJ20" s="658"/>
      <c r="DK20" s="658"/>
      <c r="DL20" s="658"/>
      <c r="DM20" s="658"/>
      <c r="DN20" s="658"/>
      <c r="DO20" s="658"/>
      <c r="DP20" s="659"/>
      <c r="DQ20" s="663">
        <v>3825863</v>
      </c>
      <c r="DR20" s="658"/>
      <c r="DS20" s="658"/>
      <c r="DT20" s="658"/>
      <c r="DU20" s="658"/>
      <c r="DV20" s="658"/>
      <c r="DW20" s="658"/>
      <c r="DX20" s="658"/>
      <c r="DY20" s="658"/>
      <c r="DZ20" s="658"/>
      <c r="EA20" s="658"/>
      <c r="EB20" s="658"/>
      <c r="EC20" s="694"/>
    </row>
    <row r="21" spans="2:133" ht="11.25" customHeight="1" x14ac:dyDescent="0.2">
      <c r="B21" s="654" t="s">
        <v>281</v>
      </c>
      <c r="C21" s="655"/>
      <c r="D21" s="655"/>
      <c r="E21" s="655"/>
      <c r="F21" s="655"/>
      <c r="G21" s="655"/>
      <c r="H21" s="655"/>
      <c r="I21" s="655"/>
      <c r="J21" s="655"/>
      <c r="K21" s="655"/>
      <c r="L21" s="655"/>
      <c r="M21" s="655"/>
      <c r="N21" s="655"/>
      <c r="O21" s="655"/>
      <c r="P21" s="655"/>
      <c r="Q21" s="656"/>
      <c r="R21" s="657">
        <v>2446949</v>
      </c>
      <c r="S21" s="658"/>
      <c r="T21" s="658"/>
      <c r="U21" s="658"/>
      <c r="V21" s="658"/>
      <c r="W21" s="658"/>
      <c r="X21" s="658"/>
      <c r="Y21" s="659"/>
      <c r="Z21" s="695">
        <v>48.3</v>
      </c>
      <c r="AA21" s="695"/>
      <c r="AB21" s="695"/>
      <c r="AC21" s="695"/>
      <c r="AD21" s="696">
        <v>2273839</v>
      </c>
      <c r="AE21" s="696"/>
      <c r="AF21" s="696"/>
      <c r="AG21" s="696"/>
      <c r="AH21" s="696"/>
      <c r="AI21" s="696"/>
      <c r="AJ21" s="696"/>
      <c r="AK21" s="696"/>
      <c r="AL21" s="660">
        <v>75.400000000000006</v>
      </c>
      <c r="AM21" s="661"/>
      <c r="AN21" s="661"/>
      <c r="AO21" s="697"/>
      <c r="AP21" s="654" t="s">
        <v>282</v>
      </c>
      <c r="AQ21" s="735"/>
      <c r="AR21" s="735"/>
      <c r="AS21" s="735"/>
      <c r="AT21" s="735"/>
      <c r="AU21" s="735"/>
      <c r="AV21" s="735"/>
      <c r="AW21" s="735"/>
      <c r="AX21" s="735"/>
      <c r="AY21" s="735"/>
      <c r="AZ21" s="735"/>
      <c r="BA21" s="735"/>
      <c r="BB21" s="735"/>
      <c r="BC21" s="735"/>
      <c r="BD21" s="735"/>
      <c r="BE21" s="735"/>
      <c r="BF21" s="736"/>
      <c r="BG21" s="657">
        <v>35</v>
      </c>
      <c r="BH21" s="658"/>
      <c r="BI21" s="658"/>
      <c r="BJ21" s="658"/>
      <c r="BK21" s="658"/>
      <c r="BL21" s="658"/>
      <c r="BM21" s="658"/>
      <c r="BN21" s="659"/>
      <c r="BO21" s="695">
        <v>0</v>
      </c>
      <c r="BP21" s="695"/>
      <c r="BQ21" s="695"/>
      <c r="BR21" s="695"/>
      <c r="BS21" s="696" t="s">
        <v>129</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283</v>
      </c>
      <c r="C22" s="655"/>
      <c r="D22" s="655"/>
      <c r="E22" s="655"/>
      <c r="F22" s="655"/>
      <c r="G22" s="655"/>
      <c r="H22" s="655"/>
      <c r="I22" s="655"/>
      <c r="J22" s="655"/>
      <c r="K22" s="655"/>
      <c r="L22" s="655"/>
      <c r="M22" s="655"/>
      <c r="N22" s="655"/>
      <c r="O22" s="655"/>
      <c r="P22" s="655"/>
      <c r="Q22" s="656"/>
      <c r="R22" s="657">
        <v>2273839</v>
      </c>
      <c r="S22" s="658"/>
      <c r="T22" s="658"/>
      <c r="U22" s="658"/>
      <c r="V22" s="658"/>
      <c r="W22" s="658"/>
      <c r="X22" s="658"/>
      <c r="Y22" s="659"/>
      <c r="Z22" s="695">
        <v>44.9</v>
      </c>
      <c r="AA22" s="695"/>
      <c r="AB22" s="695"/>
      <c r="AC22" s="695"/>
      <c r="AD22" s="696">
        <v>2273839</v>
      </c>
      <c r="AE22" s="696"/>
      <c r="AF22" s="696"/>
      <c r="AG22" s="696"/>
      <c r="AH22" s="696"/>
      <c r="AI22" s="696"/>
      <c r="AJ22" s="696"/>
      <c r="AK22" s="696"/>
      <c r="AL22" s="660">
        <v>75.400000000000006</v>
      </c>
      <c r="AM22" s="661"/>
      <c r="AN22" s="661"/>
      <c r="AO22" s="697"/>
      <c r="AP22" s="654" t="s">
        <v>284</v>
      </c>
      <c r="AQ22" s="735"/>
      <c r="AR22" s="735"/>
      <c r="AS22" s="735"/>
      <c r="AT22" s="735"/>
      <c r="AU22" s="735"/>
      <c r="AV22" s="735"/>
      <c r="AW22" s="735"/>
      <c r="AX22" s="735"/>
      <c r="AY22" s="735"/>
      <c r="AZ22" s="735"/>
      <c r="BA22" s="735"/>
      <c r="BB22" s="735"/>
      <c r="BC22" s="735"/>
      <c r="BD22" s="735"/>
      <c r="BE22" s="735"/>
      <c r="BF22" s="736"/>
      <c r="BG22" s="657" t="s">
        <v>129</v>
      </c>
      <c r="BH22" s="658"/>
      <c r="BI22" s="658"/>
      <c r="BJ22" s="658"/>
      <c r="BK22" s="658"/>
      <c r="BL22" s="658"/>
      <c r="BM22" s="658"/>
      <c r="BN22" s="659"/>
      <c r="BO22" s="695" t="s">
        <v>236</v>
      </c>
      <c r="BP22" s="695"/>
      <c r="BQ22" s="695"/>
      <c r="BR22" s="695"/>
      <c r="BS22" s="696" t="s">
        <v>236</v>
      </c>
      <c r="BT22" s="696"/>
      <c r="BU22" s="696"/>
      <c r="BV22" s="696"/>
      <c r="BW22" s="696"/>
      <c r="BX22" s="696"/>
      <c r="BY22" s="696"/>
      <c r="BZ22" s="696"/>
      <c r="CA22" s="696"/>
      <c r="CB22" s="731"/>
      <c r="CD22" s="709" t="s">
        <v>285</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286</v>
      </c>
      <c r="C23" s="655"/>
      <c r="D23" s="655"/>
      <c r="E23" s="655"/>
      <c r="F23" s="655"/>
      <c r="G23" s="655"/>
      <c r="H23" s="655"/>
      <c r="I23" s="655"/>
      <c r="J23" s="655"/>
      <c r="K23" s="655"/>
      <c r="L23" s="655"/>
      <c r="M23" s="655"/>
      <c r="N23" s="655"/>
      <c r="O23" s="655"/>
      <c r="P23" s="655"/>
      <c r="Q23" s="656"/>
      <c r="R23" s="657">
        <v>165049</v>
      </c>
      <c r="S23" s="658"/>
      <c r="T23" s="658"/>
      <c r="U23" s="658"/>
      <c r="V23" s="658"/>
      <c r="W23" s="658"/>
      <c r="X23" s="658"/>
      <c r="Y23" s="659"/>
      <c r="Z23" s="695">
        <v>3.3</v>
      </c>
      <c r="AA23" s="695"/>
      <c r="AB23" s="695"/>
      <c r="AC23" s="695"/>
      <c r="AD23" s="696" t="s">
        <v>236</v>
      </c>
      <c r="AE23" s="696"/>
      <c r="AF23" s="696"/>
      <c r="AG23" s="696"/>
      <c r="AH23" s="696"/>
      <c r="AI23" s="696"/>
      <c r="AJ23" s="696"/>
      <c r="AK23" s="696"/>
      <c r="AL23" s="660" t="s">
        <v>236</v>
      </c>
      <c r="AM23" s="661"/>
      <c r="AN23" s="661"/>
      <c r="AO23" s="697"/>
      <c r="AP23" s="654" t="s">
        <v>287</v>
      </c>
      <c r="AQ23" s="735"/>
      <c r="AR23" s="735"/>
      <c r="AS23" s="735"/>
      <c r="AT23" s="735"/>
      <c r="AU23" s="735"/>
      <c r="AV23" s="735"/>
      <c r="AW23" s="735"/>
      <c r="AX23" s="735"/>
      <c r="AY23" s="735"/>
      <c r="AZ23" s="735"/>
      <c r="BA23" s="735"/>
      <c r="BB23" s="735"/>
      <c r="BC23" s="735"/>
      <c r="BD23" s="735"/>
      <c r="BE23" s="735"/>
      <c r="BF23" s="736"/>
      <c r="BG23" s="657" t="s">
        <v>129</v>
      </c>
      <c r="BH23" s="658"/>
      <c r="BI23" s="658"/>
      <c r="BJ23" s="658"/>
      <c r="BK23" s="658"/>
      <c r="BL23" s="658"/>
      <c r="BM23" s="658"/>
      <c r="BN23" s="659"/>
      <c r="BO23" s="695" t="s">
        <v>236</v>
      </c>
      <c r="BP23" s="695"/>
      <c r="BQ23" s="695"/>
      <c r="BR23" s="695"/>
      <c r="BS23" s="696" t="s">
        <v>236</v>
      </c>
      <c r="BT23" s="696"/>
      <c r="BU23" s="696"/>
      <c r="BV23" s="696"/>
      <c r="BW23" s="696"/>
      <c r="BX23" s="696"/>
      <c r="BY23" s="696"/>
      <c r="BZ23" s="696"/>
      <c r="CA23" s="696"/>
      <c r="CB23" s="731"/>
      <c r="CD23" s="709" t="s">
        <v>225</v>
      </c>
      <c r="CE23" s="710"/>
      <c r="CF23" s="710"/>
      <c r="CG23" s="710"/>
      <c r="CH23" s="710"/>
      <c r="CI23" s="710"/>
      <c r="CJ23" s="710"/>
      <c r="CK23" s="710"/>
      <c r="CL23" s="710"/>
      <c r="CM23" s="710"/>
      <c r="CN23" s="710"/>
      <c r="CO23" s="710"/>
      <c r="CP23" s="710"/>
      <c r="CQ23" s="711"/>
      <c r="CR23" s="709" t="s">
        <v>288</v>
      </c>
      <c r="CS23" s="710"/>
      <c r="CT23" s="710"/>
      <c r="CU23" s="710"/>
      <c r="CV23" s="710"/>
      <c r="CW23" s="710"/>
      <c r="CX23" s="710"/>
      <c r="CY23" s="711"/>
      <c r="CZ23" s="709" t="s">
        <v>289</v>
      </c>
      <c r="DA23" s="710"/>
      <c r="DB23" s="710"/>
      <c r="DC23" s="711"/>
      <c r="DD23" s="709" t="s">
        <v>290</v>
      </c>
      <c r="DE23" s="710"/>
      <c r="DF23" s="710"/>
      <c r="DG23" s="710"/>
      <c r="DH23" s="710"/>
      <c r="DI23" s="710"/>
      <c r="DJ23" s="710"/>
      <c r="DK23" s="711"/>
      <c r="DL23" s="747" t="s">
        <v>291</v>
      </c>
      <c r="DM23" s="748"/>
      <c r="DN23" s="748"/>
      <c r="DO23" s="748"/>
      <c r="DP23" s="748"/>
      <c r="DQ23" s="748"/>
      <c r="DR23" s="748"/>
      <c r="DS23" s="748"/>
      <c r="DT23" s="748"/>
      <c r="DU23" s="748"/>
      <c r="DV23" s="749"/>
      <c r="DW23" s="709" t="s">
        <v>292</v>
      </c>
      <c r="DX23" s="710"/>
      <c r="DY23" s="710"/>
      <c r="DZ23" s="710"/>
      <c r="EA23" s="710"/>
      <c r="EB23" s="710"/>
      <c r="EC23" s="711"/>
    </row>
    <row r="24" spans="2:133" ht="11.25" customHeight="1" x14ac:dyDescent="0.2">
      <c r="B24" s="654" t="s">
        <v>293</v>
      </c>
      <c r="C24" s="655"/>
      <c r="D24" s="655"/>
      <c r="E24" s="655"/>
      <c r="F24" s="655"/>
      <c r="G24" s="655"/>
      <c r="H24" s="655"/>
      <c r="I24" s="655"/>
      <c r="J24" s="655"/>
      <c r="K24" s="655"/>
      <c r="L24" s="655"/>
      <c r="M24" s="655"/>
      <c r="N24" s="655"/>
      <c r="O24" s="655"/>
      <c r="P24" s="655"/>
      <c r="Q24" s="656"/>
      <c r="R24" s="657">
        <v>8061</v>
      </c>
      <c r="S24" s="658"/>
      <c r="T24" s="658"/>
      <c r="U24" s="658"/>
      <c r="V24" s="658"/>
      <c r="W24" s="658"/>
      <c r="X24" s="658"/>
      <c r="Y24" s="659"/>
      <c r="Z24" s="695">
        <v>0.2</v>
      </c>
      <c r="AA24" s="695"/>
      <c r="AB24" s="695"/>
      <c r="AC24" s="695"/>
      <c r="AD24" s="696" t="s">
        <v>236</v>
      </c>
      <c r="AE24" s="696"/>
      <c r="AF24" s="696"/>
      <c r="AG24" s="696"/>
      <c r="AH24" s="696"/>
      <c r="AI24" s="696"/>
      <c r="AJ24" s="696"/>
      <c r="AK24" s="696"/>
      <c r="AL24" s="660" t="s">
        <v>129</v>
      </c>
      <c r="AM24" s="661"/>
      <c r="AN24" s="661"/>
      <c r="AO24" s="697"/>
      <c r="AP24" s="654" t="s">
        <v>294</v>
      </c>
      <c r="AQ24" s="735"/>
      <c r="AR24" s="735"/>
      <c r="AS24" s="735"/>
      <c r="AT24" s="735"/>
      <c r="AU24" s="735"/>
      <c r="AV24" s="735"/>
      <c r="AW24" s="735"/>
      <c r="AX24" s="735"/>
      <c r="AY24" s="735"/>
      <c r="AZ24" s="735"/>
      <c r="BA24" s="735"/>
      <c r="BB24" s="735"/>
      <c r="BC24" s="735"/>
      <c r="BD24" s="735"/>
      <c r="BE24" s="735"/>
      <c r="BF24" s="736"/>
      <c r="BG24" s="657" t="s">
        <v>236</v>
      </c>
      <c r="BH24" s="658"/>
      <c r="BI24" s="658"/>
      <c r="BJ24" s="658"/>
      <c r="BK24" s="658"/>
      <c r="BL24" s="658"/>
      <c r="BM24" s="658"/>
      <c r="BN24" s="659"/>
      <c r="BO24" s="695" t="s">
        <v>129</v>
      </c>
      <c r="BP24" s="695"/>
      <c r="BQ24" s="695"/>
      <c r="BR24" s="695"/>
      <c r="BS24" s="696" t="s">
        <v>236</v>
      </c>
      <c r="BT24" s="696"/>
      <c r="BU24" s="696"/>
      <c r="BV24" s="696"/>
      <c r="BW24" s="696"/>
      <c r="BX24" s="696"/>
      <c r="BY24" s="696"/>
      <c r="BZ24" s="696"/>
      <c r="CA24" s="696"/>
      <c r="CB24" s="731"/>
      <c r="CD24" s="715" t="s">
        <v>295</v>
      </c>
      <c r="CE24" s="716"/>
      <c r="CF24" s="716"/>
      <c r="CG24" s="716"/>
      <c r="CH24" s="716"/>
      <c r="CI24" s="716"/>
      <c r="CJ24" s="716"/>
      <c r="CK24" s="716"/>
      <c r="CL24" s="716"/>
      <c r="CM24" s="716"/>
      <c r="CN24" s="716"/>
      <c r="CO24" s="716"/>
      <c r="CP24" s="716"/>
      <c r="CQ24" s="717"/>
      <c r="CR24" s="712">
        <v>1898417</v>
      </c>
      <c r="CS24" s="713"/>
      <c r="CT24" s="713"/>
      <c r="CU24" s="713"/>
      <c r="CV24" s="713"/>
      <c r="CW24" s="713"/>
      <c r="CX24" s="713"/>
      <c r="CY24" s="738"/>
      <c r="CZ24" s="739">
        <v>38.5</v>
      </c>
      <c r="DA24" s="721"/>
      <c r="DB24" s="721"/>
      <c r="DC24" s="741"/>
      <c r="DD24" s="737">
        <v>1626719</v>
      </c>
      <c r="DE24" s="713"/>
      <c r="DF24" s="713"/>
      <c r="DG24" s="713"/>
      <c r="DH24" s="713"/>
      <c r="DI24" s="713"/>
      <c r="DJ24" s="713"/>
      <c r="DK24" s="738"/>
      <c r="DL24" s="737">
        <v>1595867</v>
      </c>
      <c r="DM24" s="713"/>
      <c r="DN24" s="713"/>
      <c r="DO24" s="713"/>
      <c r="DP24" s="713"/>
      <c r="DQ24" s="713"/>
      <c r="DR24" s="713"/>
      <c r="DS24" s="713"/>
      <c r="DT24" s="713"/>
      <c r="DU24" s="713"/>
      <c r="DV24" s="738"/>
      <c r="DW24" s="739">
        <v>52.4</v>
      </c>
      <c r="DX24" s="721"/>
      <c r="DY24" s="721"/>
      <c r="DZ24" s="721"/>
      <c r="EA24" s="721"/>
      <c r="EB24" s="721"/>
      <c r="EC24" s="740"/>
    </row>
    <row r="25" spans="2:133" ht="11.25" customHeight="1" x14ac:dyDescent="0.2">
      <c r="B25" s="654" t="s">
        <v>296</v>
      </c>
      <c r="C25" s="655"/>
      <c r="D25" s="655"/>
      <c r="E25" s="655"/>
      <c r="F25" s="655"/>
      <c r="G25" s="655"/>
      <c r="H25" s="655"/>
      <c r="I25" s="655"/>
      <c r="J25" s="655"/>
      <c r="K25" s="655"/>
      <c r="L25" s="655"/>
      <c r="M25" s="655"/>
      <c r="N25" s="655"/>
      <c r="O25" s="655"/>
      <c r="P25" s="655"/>
      <c r="Q25" s="656"/>
      <c r="R25" s="657">
        <v>3186821</v>
      </c>
      <c r="S25" s="658"/>
      <c r="T25" s="658"/>
      <c r="U25" s="658"/>
      <c r="V25" s="658"/>
      <c r="W25" s="658"/>
      <c r="X25" s="658"/>
      <c r="Y25" s="659"/>
      <c r="Z25" s="695">
        <v>62.9</v>
      </c>
      <c r="AA25" s="695"/>
      <c r="AB25" s="695"/>
      <c r="AC25" s="695"/>
      <c r="AD25" s="696">
        <v>3013711</v>
      </c>
      <c r="AE25" s="696"/>
      <c r="AF25" s="696"/>
      <c r="AG25" s="696"/>
      <c r="AH25" s="696"/>
      <c r="AI25" s="696"/>
      <c r="AJ25" s="696"/>
      <c r="AK25" s="696"/>
      <c r="AL25" s="660">
        <v>99.9</v>
      </c>
      <c r="AM25" s="661"/>
      <c r="AN25" s="661"/>
      <c r="AO25" s="697"/>
      <c r="AP25" s="654" t="s">
        <v>297</v>
      </c>
      <c r="AQ25" s="735"/>
      <c r="AR25" s="735"/>
      <c r="AS25" s="735"/>
      <c r="AT25" s="735"/>
      <c r="AU25" s="735"/>
      <c r="AV25" s="735"/>
      <c r="AW25" s="735"/>
      <c r="AX25" s="735"/>
      <c r="AY25" s="735"/>
      <c r="AZ25" s="735"/>
      <c r="BA25" s="735"/>
      <c r="BB25" s="735"/>
      <c r="BC25" s="735"/>
      <c r="BD25" s="735"/>
      <c r="BE25" s="735"/>
      <c r="BF25" s="736"/>
      <c r="BG25" s="657" t="s">
        <v>129</v>
      </c>
      <c r="BH25" s="658"/>
      <c r="BI25" s="658"/>
      <c r="BJ25" s="658"/>
      <c r="BK25" s="658"/>
      <c r="BL25" s="658"/>
      <c r="BM25" s="658"/>
      <c r="BN25" s="659"/>
      <c r="BO25" s="695" t="s">
        <v>248</v>
      </c>
      <c r="BP25" s="695"/>
      <c r="BQ25" s="695"/>
      <c r="BR25" s="695"/>
      <c r="BS25" s="696" t="s">
        <v>236</v>
      </c>
      <c r="BT25" s="696"/>
      <c r="BU25" s="696"/>
      <c r="BV25" s="696"/>
      <c r="BW25" s="696"/>
      <c r="BX25" s="696"/>
      <c r="BY25" s="696"/>
      <c r="BZ25" s="696"/>
      <c r="CA25" s="696"/>
      <c r="CB25" s="731"/>
      <c r="CD25" s="654" t="s">
        <v>298</v>
      </c>
      <c r="CE25" s="655"/>
      <c r="CF25" s="655"/>
      <c r="CG25" s="655"/>
      <c r="CH25" s="655"/>
      <c r="CI25" s="655"/>
      <c r="CJ25" s="655"/>
      <c r="CK25" s="655"/>
      <c r="CL25" s="655"/>
      <c r="CM25" s="655"/>
      <c r="CN25" s="655"/>
      <c r="CO25" s="655"/>
      <c r="CP25" s="655"/>
      <c r="CQ25" s="656"/>
      <c r="CR25" s="657">
        <v>817462</v>
      </c>
      <c r="CS25" s="670"/>
      <c r="CT25" s="670"/>
      <c r="CU25" s="670"/>
      <c r="CV25" s="670"/>
      <c r="CW25" s="670"/>
      <c r="CX25" s="670"/>
      <c r="CY25" s="671"/>
      <c r="CZ25" s="660">
        <v>16.600000000000001</v>
      </c>
      <c r="DA25" s="672"/>
      <c r="DB25" s="672"/>
      <c r="DC25" s="673"/>
      <c r="DD25" s="663">
        <v>768583</v>
      </c>
      <c r="DE25" s="670"/>
      <c r="DF25" s="670"/>
      <c r="DG25" s="670"/>
      <c r="DH25" s="670"/>
      <c r="DI25" s="670"/>
      <c r="DJ25" s="670"/>
      <c r="DK25" s="671"/>
      <c r="DL25" s="663">
        <v>749575</v>
      </c>
      <c r="DM25" s="670"/>
      <c r="DN25" s="670"/>
      <c r="DO25" s="670"/>
      <c r="DP25" s="670"/>
      <c r="DQ25" s="670"/>
      <c r="DR25" s="670"/>
      <c r="DS25" s="670"/>
      <c r="DT25" s="670"/>
      <c r="DU25" s="670"/>
      <c r="DV25" s="671"/>
      <c r="DW25" s="660">
        <v>24.6</v>
      </c>
      <c r="DX25" s="672"/>
      <c r="DY25" s="672"/>
      <c r="DZ25" s="672"/>
      <c r="EA25" s="672"/>
      <c r="EB25" s="672"/>
      <c r="EC25" s="684"/>
    </row>
    <row r="26" spans="2:133" ht="11.25" customHeight="1" x14ac:dyDescent="0.2">
      <c r="B26" s="654" t="s">
        <v>299</v>
      </c>
      <c r="C26" s="655"/>
      <c r="D26" s="655"/>
      <c r="E26" s="655"/>
      <c r="F26" s="655"/>
      <c r="G26" s="655"/>
      <c r="H26" s="655"/>
      <c r="I26" s="655"/>
      <c r="J26" s="655"/>
      <c r="K26" s="655"/>
      <c r="L26" s="655"/>
      <c r="M26" s="655"/>
      <c r="N26" s="655"/>
      <c r="O26" s="655"/>
      <c r="P26" s="655"/>
      <c r="Q26" s="656"/>
      <c r="R26" s="657">
        <v>537</v>
      </c>
      <c r="S26" s="658"/>
      <c r="T26" s="658"/>
      <c r="U26" s="658"/>
      <c r="V26" s="658"/>
      <c r="W26" s="658"/>
      <c r="X26" s="658"/>
      <c r="Y26" s="659"/>
      <c r="Z26" s="695">
        <v>0</v>
      </c>
      <c r="AA26" s="695"/>
      <c r="AB26" s="695"/>
      <c r="AC26" s="695"/>
      <c r="AD26" s="696">
        <v>537</v>
      </c>
      <c r="AE26" s="696"/>
      <c r="AF26" s="696"/>
      <c r="AG26" s="696"/>
      <c r="AH26" s="696"/>
      <c r="AI26" s="696"/>
      <c r="AJ26" s="696"/>
      <c r="AK26" s="696"/>
      <c r="AL26" s="660">
        <v>0</v>
      </c>
      <c r="AM26" s="661"/>
      <c r="AN26" s="661"/>
      <c r="AO26" s="697"/>
      <c r="AP26" s="654" t="s">
        <v>300</v>
      </c>
      <c r="AQ26" s="735"/>
      <c r="AR26" s="735"/>
      <c r="AS26" s="735"/>
      <c r="AT26" s="735"/>
      <c r="AU26" s="735"/>
      <c r="AV26" s="735"/>
      <c r="AW26" s="735"/>
      <c r="AX26" s="735"/>
      <c r="AY26" s="735"/>
      <c r="AZ26" s="735"/>
      <c r="BA26" s="735"/>
      <c r="BB26" s="735"/>
      <c r="BC26" s="735"/>
      <c r="BD26" s="735"/>
      <c r="BE26" s="735"/>
      <c r="BF26" s="736"/>
      <c r="BG26" s="657" t="s">
        <v>129</v>
      </c>
      <c r="BH26" s="658"/>
      <c r="BI26" s="658"/>
      <c r="BJ26" s="658"/>
      <c r="BK26" s="658"/>
      <c r="BL26" s="658"/>
      <c r="BM26" s="658"/>
      <c r="BN26" s="659"/>
      <c r="BO26" s="695" t="s">
        <v>236</v>
      </c>
      <c r="BP26" s="695"/>
      <c r="BQ26" s="695"/>
      <c r="BR26" s="695"/>
      <c r="BS26" s="696" t="s">
        <v>236</v>
      </c>
      <c r="BT26" s="696"/>
      <c r="BU26" s="696"/>
      <c r="BV26" s="696"/>
      <c r="BW26" s="696"/>
      <c r="BX26" s="696"/>
      <c r="BY26" s="696"/>
      <c r="BZ26" s="696"/>
      <c r="CA26" s="696"/>
      <c r="CB26" s="731"/>
      <c r="CD26" s="654" t="s">
        <v>301</v>
      </c>
      <c r="CE26" s="655"/>
      <c r="CF26" s="655"/>
      <c r="CG26" s="655"/>
      <c r="CH26" s="655"/>
      <c r="CI26" s="655"/>
      <c r="CJ26" s="655"/>
      <c r="CK26" s="655"/>
      <c r="CL26" s="655"/>
      <c r="CM26" s="655"/>
      <c r="CN26" s="655"/>
      <c r="CO26" s="655"/>
      <c r="CP26" s="655"/>
      <c r="CQ26" s="656"/>
      <c r="CR26" s="657">
        <v>479446</v>
      </c>
      <c r="CS26" s="658"/>
      <c r="CT26" s="658"/>
      <c r="CU26" s="658"/>
      <c r="CV26" s="658"/>
      <c r="CW26" s="658"/>
      <c r="CX26" s="658"/>
      <c r="CY26" s="659"/>
      <c r="CZ26" s="660">
        <v>9.6999999999999993</v>
      </c>
      <c r="DA26" s="672"/>
      <c r="DB26" s="672"/>
      <c r="DC26" s="673"/>
      <c r="DD26" s="663">
        <v>446980</v>
      </c>
      <c r="DE26" s="658"/>
      <c r="DF26" s="658"/>
      <c r="DG26" s="658"/>
      <c r="DH26" s="658"/>
      <c r="DI26" s="658"/>
      <c r="DJ26" s="658"/>
      <c r="DK26" s="659"/>
      <c r="DL26" s="663" t="s">
        <v>129</v>
      </c>
      <c r="DM26" s="658"/>
      <c r="DN26" s="658"/>
      <c r="DO26" s="658"/>
      <c r="DP26" s="658"/>
      <c r="DQ26" s="658"/>
      <c r="DR26" s="658"/>
      <c r="DS26" s="658"/>
      <c r="DT26" s="658"/>
      <c r="DU26" s="658"/>
      <c r="DV26" s="659"/>
      <c r="DW26" s="660" t="s">
        <v>129</v>
      </c>
      <c r="DX26" s="672"/>
      <c r="DY26" s="672"/>
      <c r="DZ26" s="672"/>
      <c r="EA26" s="672"/>
      <c r="EB26" s="672"/>
      <c r="EC26" s="684"/>
    </row>
    <row r="27" spans="2:133" ht="11.25" customHeight="1" x14ac:dyDescent="0.2">
      <c r="B27" s="654" t="s">
        <v>302</v>
      </c>
      <c r="C27" s="655"/>
      <c r="D27" s="655"/>
      <c r="E27" s="655"/>
      <c r="F27" s="655"/>
      <c r="G27" s="655"/>
      <c r="H27" s="655"/>
      <c r="I27" s="655"/>
      <c r="J27" s="655"/>
      <c r="K27" s="655"/>
      <c r="L27" s="655"/>
      <c r="M27" s="655"/>
      <c r="N27" s="655"/>
      <c r="O27" s="655"/>
      <c r="P27" s="655"/>
      <c r="Q27" s="656"/>
      <c r="R27" s="657">
        <v>11915</v>
      </c>
      <c r="S27" s="658"/>
      <c r="T27" s="658"/>
      <c r="U27" s="658"/>
      <c r="V27" s="658"/>
      <c r="W27" s="658"/>
      <c r="X27" s="658"/>
      <c r="Y27" s="659"/>
      <c r="Z27" s="695">
        <v>0.2</v>
      </c>
      <c r="AA27" s="695"/>
      <c r="AB27" s="695"/>
      <c r="AC27" s="695"/>
      <c r="AD27" s="696">
        <v>1657</v>
      </c>
      <c r="AE27" s="696"/>
      <c r="AF27" s="696"/>
      <c r="AG27" s="696"/>
      <c r="AH27" s="696"/>
      <c r="AI27" s="696"/>
      <c r="AJ27" s="696"/>
      <c r="AK27" s="696"/>
      <c r="AL27" s="660">
        <v>0.1</v>
      </c>
      <c r="AM27" s="661"/>
      <c r="AN27" s="661"/>
      <c r="AO27" s="697"/>
      <c r="AP27" s="654" t="s">
        <v>303</v>
      </c>
      <c r="AQ27" s="655"/>
      <c r="AR27" s="655"/>
      <c r="AS27" s="655"/>
      <c r="AT27" s="655"/>
      <c r="AU27" s="655"/>
      <c r="AV27" s="655"/>
      <c r="AW27" s="655"/>
      <c r="AX27" s="655"/>
      <c r="AY27" s="655"/>
      <c r="AZ27" s="655"/>
      <c r="BA27" s="655"/>
      <c r="BB27" s="655"/>
      <c r="BC27" s="655"/>
      <c r="BD27" s="655"/>
      <c r="BE27" s="655"/>
      <c r="BF27" s="656"/>
      <c r="BG27" s="657">
        <v>510421</v>
      </c>
      <c r="BH27" s="658"/>
      <c r="BI27" s="658"/>
      <c r="BJ27" s="658"/>
      <c r="BK27" s="658"/>
      <c r="BL27" s="658"/>
      <c r="BM27" s="658"/>
      <c r="BN27" s="659"/>
      <c r="BO27" s="695">
        <v>100</v>
      </c>
      <c r="BP27" s="695"/>
      <c r="BQ27" s="695"/>
      <c r="BR27" s="695"/>
      <c r="BS27" s="696" t="s">
        <v>129</v>
      </c>
      <c r="BT27" s="696"/>
      <c r="BU27" s="696"/>
      <c r="BV27" s="696"/>
      <c r="BW27" s="696"/>
      <c r="BX27" s="696"/>
      <c r="BY27" s="696"/>
      <c r="BZ27" s="696"/>
      <c r="CA27" s="696"/>
      <c r="CB27" s="731"/>
      <c r="CD27" s="654" t="s">
        <v>304</v>
      </c>
      <c r="CE27" s="655"/>
      <c r="CF27" s="655"/>
      <c r="CG27" s="655"/>
      <c r="CH27" s="655"/>
      <c r="CI27" s="655"/>
      <c r="CJ27" s="655"/>
      <c r="CK27" s="655"/>
      <c r="CL27" s="655"/>
      <c r="CM27" s="655"/>
      <c r="CN27" s="655"/>
      <c r="CO27" s="655"/>
      <c r="CP27" s="655"/>
      <c r="CQ27" s="656"/>
      <c r="CR27" s="657">
        <v>314108</v>
      </c>
      <c r="CS27" s="670"/>
      <c r="CT27" s="670"/>
      <c r="CU27" s="670"/>
      <c r="CV27" s="670"/>
      <c r="CW27" s="670"/>
      <c r="CX27" s="670"/>
      <c r="CY27" s="671"/>
      <c r="CZ27" s="660">
        <v>6.4</v>
      </c>
      <c r="DA27" s="672"/>
      <c r="DB27" s="672"/>
      <c r="DC27" s="673"/>
      <c r="DD27" s="663">
        <v>96617</v>
      </c>
      <c r="DE27" s="670"/>
      <c r="DF27" s="670"/>
      <c r="DG27" s="670"/>
      <c r="DH27" s="670"/>
      <c r="DI27" s="670"/>
      <c r="DJ27" s="670"/>
      <c r="DK27" s="671"/>
      <c r="DL27" s="663">
        <v>84773</v>
      </c>
      <c r="DM27" s="670"/>
      <c r="DN27" s="670"/>
      <c r="DO27" s="670"/>
      <c r="DP27" s="670"/>
      <c r="DQ27" s="670"/>
      <c r="DR27" s="670"/>
      <c r="DS27" s="670"/>
      <c r="DT27" s="670"/>
      <c r="DU27" s="670"/>
      <c r="DV27" s="671"/>
      <c r="DW27" s="660">
        <v>2.8</v>
      </c>
      <c r="DX27" s="672"/>
      <c r="DY27" s="672"/>
      <c r="DZ27" s="672"/>
      <c r="EA27" s="672"/>
      <c r="EB27" s="672"/>
      <c r="EC27" s="684"/>
    </row>
    <row r="28" spans="2:133" ht="11.25" customHeight="1" x14ac:dyDescent="0.2">
      <c r="B28" s="654" t="s">
        <v>305</v>
      </c>
      <c r="C28" s="655"/>
      <c r="D28" s="655"/>
      <c r="E28" s="655"/>
      <c r="F28" s="655"/>
      <c r="G28" s="655"/>
      <c r="H28" s="655"/>
      <c r="I28" s="655"/>
      <c r="J28" s="655"/>
      <c r="K28" s="655"/>
      <c r="L28" s="655"/>
      <c r="M28" s="655"/>
      <c r="N28" s="655"/>
      <c r="O28" s="655"/>
      <c r="P28" s="655"/>
      <c r="Q28" s="656"/>
      <c r="R28" s="657">
        <v>31276</v>
      </c>
      <c r="S28" s="658"/>
      <c r="T28" s="658"/>
      <c r="U28" s="658"/>
      <c r="V28" s="658"/>
      <c r="W28" s="658"/>
      <c r="X28" s="658"/>
      <c r="Y28" s="659"/>
      <c r="Z28" s="695">
        <v>0.6</v>
      </c>
      <c r="AA28" s="695"/>
      <c r="AB28" s="695"/>
      <c r="AC28" s="695"/>
      <c r="AD28" s="696" t="s">
        <v>236</v>
      </c>
      <c r="AE28" s="696"/>
      <c r="AF28" s="696"/>
      <c r="AG28" s="696"/>
      <c r="AH28" s="696"/>
      <c r="AI28" s="696"/>
      <c r="AJ28" s="696"/>
      <c r="AK28" s="696"/>
      <c r="AL28" s="660" t="s">
        <v>129</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306</v>
      </c>
      <c r="CE28" s="655"/>
      <c r="CF28" s="655"/>
      <c r="CG28" s="655"/>
      <c r="CH28" s="655"/>
      <c r="CI28" s="655"/>
      <c r="CJ28" s="655"/>
      <c r="CK28" s="655"/>
      <c r="CL28" s="655"/>
      <c r="CM28" s="655"/>
      <c r="CN28" s="655"/>
      <c r="CO28" s="655"/>
      <c r="CP28" s="655"/>
      <c r="CQ28" s="656"/>
      <c r="CR28" s="657">
        <v>766847</v>
      </c>
      <c r="CS28" s="658"/>
      <c r="CT28" s="658"/>
      <c r="CU28" s="658"/>
      <c r="CV28" s="658"/>
      <c r="CW28" s="658"/>
      <c r="CX28" s="658"/>
      <c r="CY28" s="659"/>
      <c r="CZ28" s="660">
        <v>15.6</v>
      </c>
      <c r="DA28" s="672"/>
      <c r="DB28" s="672"/>
      <c r="DC28" s="673"/>
      <c r="DD28" s="663">
        <v>761519</v>
      </c>
      <c r="DE28" s="658"/>
      <c r="DF28" s="658"/>
      <c r="DG28" s="658"/>
      <c r="DH28" s="658"/>
      <c r="DI28" s="658"/>
      <c r="DJ28" s="658"/>
      <c r="DK28" s="659"/>
      <c r="DL28" s="663">
        <v>761519</v>
      </c>
      <c r="DM28" s="658"/>
      <c r="DN28" s="658"/>
      <c r="DO28" s="658"/>
      <c r="DP28" s="658"/>
      <c r="DQ28" s="658"/>
      <c r="DR28" s="658"/>
      <c r="DS28" s="658"/>
      <c r="DT28" s="658"/>
      <c r="DU28" s="658"/>
      <c r="DV28" s="659"/>
      <c r="DW28" s="660">
        <v>25</v>
      </c>
      <c r="DX28" s="672"/>
      <c r="DY28" s="672"/>
      <c r="DZ28" s="672"/>
      <c r="EA28" s="672"/>
      <c r="EB28" s="672"/>
      <c r="EC28" s="684"/>
    </row>
    <row r="29" spans="2:133" ht="11.25" customHeight="1" x14ac:dyDescent="0.2">
      <c r="B29" s="654" t="s">
        <v>307</v>
      </c>
      <c r="C29" s="655"/>
      <c r="D29" s="655"/>
      <c r="E29" s="655"/>
      <c r="F29" s="655"/>
      <c r="G29" s="655"/>
      <c r="H29" s="655"/>
      <c r="I29" s="655"/>
      <c r="J29" s="655"/>
      <c r="K29" s="655"/>
      <c r="L29" s="655"/>
      <c r="M29" s="655"/>
      <c r="N29" s="655"/>
      <c r="O29" s="655"/>
      <c r="P29" s="655"/>
      <c r="Q29" s="656"/>
      <c r="R29" s="657">
        <v>2916</v>
      </c>
      <c r="S29" s="658"/>
      <c r="T29" s="658"/>
      <c r="U29" s="658"/>
      <c r="V29" s="658"/>
      <c r="W29" s="658"/>
      <c r="X29" s="658"/>
      <c r="Y29" s="659"/>
      <c r="Z29" s="695">
        <v>0.1</v>
      </c>
      <c r="AA29" s="695"/>
      <c r="AB29" s="695"/>
      <c r="AC29" s="695"/>
      <c r="AD29" s="696" t="s">
        <v>129</v>
      </c>
      <c r="AE29" s="696"/>
      <c r="AF29" s="696"/>
      <c r="AG29" s="696"/>
      <c r="AH29" s="696"/>
      <c r="AI29" s="696"/>
      <c r="AJ29" s="696"/>
      <c r="AK29" s="696"/>
      <c r="AL29" s="660" t="s">
        <v>236</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308</v>
      </c>
      <c r="CE29" s="677"/>
      <c r="CF29" s="654" t="s">
        <v>72</v>
      </c>
      <c r="CG29" s="655"/>
      <c r="CH29" s="655"/>
      <c r="CI29" s="655"/>
      <c r="CJ29" s="655"/>
      <c r="CK29" s="655"/>
      <c r="CL29" s="655"/>
      <c r="CM29" s="655"/>
      <c r="CN29" s="655"/>
      <c r="CO29" s="655"/>
      <c r="CP29" s="655"/>
      <c r="CQ29" s="656"/>
      <c r="CR29" s="657">
        <v>766847</v>
      </c>
      <c r="CS29" s="670"/>
      <c r="CT29" s="670"/>
      <c r="CU29" s="670"/>
      <c r="CV29" s="670"/>
      <c r="CW29" s="670"/>
      <c r="CX29" s="670"/>
      <c r="CY29" s="671"/>
      <c r="CZ29" s="660">
        <v>15.6</v>
      </c>
      <c r="DA29" s="672"/>
      <c r="DB29" s="672"/>
      <c r="DC29" s="673"/>
      <c r="DD29" s="663">
        <v>761519</v>
      </c>
      <c r="DE29" s="670"/>
      <c r="DF29" s="670"/>
      <c r="DG29" s="670"/>
      <c r="DH29" s="670"/>
      <c r="DI29" s="670"/>
      <c r="DJ29" s="670"/>
      <c r="DK29" s="671"/>
      <c r="DL29" s="663">
        <v>761519</v>
      </c>
      <c r="DM29" s="670"/>
      <c r="DN29" s="670"/>
      <c r="DO29" s="670"/>
      <c r="DP29" s="670"/>
      <c r="DQ29" s="670"/>
      <c r="DR29" s="670"/>
      <c r="DS29" s="670"/>
      <c r="DT29" s="670"/>
      <c r="DU29" s="670"/>
      <c r="DV29" s="671"/>
      <c r="DW29" s="660">
        <v>25</v>
      </c>
      <c r="DX29" s="672"/>
      <c r="DY29" s="672"/>
      <c r="DZ29" s="672"/>
      <c r="EA29" s="672"/>
      <c r="EB29" s="672"/>
      <c r="EC29" s="684"/>
    </row>
    <row r="30" spans="2:133" ht="11.25" customHeight="1" x14ac:dyDescent="0.2">
      <c r="B30" s="654" t="s">
        <v>309</v>
      </c>
      <c r="C30" s="655"/>
      <c r="D30" s="655"/>
      <c r="E30" s="655"/>
      <c r="F30" s="655"/>
      <c r="G30" s="655"/>
      <c r="H30" s="655"/>
      <c r="I30" s="655"/>
      <c r="J30" s="655"/>
      <c r="K30" s="655"/>
      <c r="L30" s="655"/>
      <c r="M30" s="655"/>
      <c r="N30" s="655"/>
      <c r="O30" s="655"/>
      <c r="P30" s="655"/>
      <c r="Q30" s="656"/>
      <c r="R30" s="657">
        <v>593671</v>
      </c>
      <c r="S30" s="658"/>
      <c r="T30" s="658"/>
      <c r="U30" s="658"/>
      <c r="V30" s="658"/>
      <c r="W30" s="658"/>
      <c r="X30" s="658"/>
      <c r="Y30" s="659"/>
      <c r="Z30" s="695">
        <v>11.7</v>
      </c>
      <c r="AA30" s="695"/>
      <c r="AB30" s="695"/>
      <c r="AC30" s="695"/>
      <c r="AD30" s="696" t="s">
        <v>236</v>
      </c>
      <c r="AE30" s="696"/>
      <c r="AF30" s="696"/>
      <c r="AG30" s="696"/>
      <c r="AH30" s="696"/>
      <c r="AI30" s="696"/>
      <c r="AJ30" s="696"/>
      <c r="AK30" s="696"/>
      <c r="AL30" s="660" t="s">
        <v>129</v>
      </c>
      <c r="AM30" s="661"/>
      <c r="AN30" s="661"/>
      <c r="AO30" s="697"/>
      <c r="AP30" s="709" t="s">
        <v>225</v>
      </c>
      <c r="AQ30" s="710"/>
      <c r="AR30" s="710"/>
      <c r="AS30" s="710"/>
      <c r="AT30" s="710"/>
      <c r="AU30" s="710"/>
      <c r="AV30" s="710"/>
      <c r="AW30" s="710"/>
      <c r="AX30" s="710"/>
      <c r="AY30" s="710"/>
      <c r="AZ30" s="710"/>
      <c r="BA30" s="710"/>
      <c r="BB30" s="710"/>
      <c r="BC30" s="710"/>
      <c r="BD30" s="710"/>
      <c r="BE30" s="710"/>
      <c r="BF30" s="711"/>
      <c r="BG30" s="709" t="s">
        <v>310</v>
      </c>
      <c r="BH30" s="729"/>
      <c r="BI30" s="729"/>
      <c r="BJ30" s="729"/>
      <c r="BK30" s="729"/>
      <c r="BL30" s="729"/>
      <c r="BM30" s="729"/>
      <c r="BN30" s="729"/>
      <c r="BO30" s="729"/>
      <c r="BP30" s="729"/>
      <c r="BQ30" s="730"/>
      <c r="BR30" s="709" t="s">
        <v>311</v>
      </c>
      <c r="BS30" s="729"/>
      <c r="BT30" s="729"/>
      <c r="BU30" s="729"/>
      <c r="BV30" s="729"/>
      <c r="BW30" s="729"/>
      <c r="BX30" s="729"/>
      <c r="BY30" s="729"/>
      <c r="BZ30" s="729"/>
      <c r="CA30" s="729"/>
      <c r="CB30" s="730"/>
      <c r="CD30" s="678"/>
      <c r="CE30" s="679"/>
      <c r="CF30" s="654" t="s">
        <v>312</v>
      </c>
      <c r="CG30" s="655"/>
      <c r="CH30" s="655"/>
      <c r="CI30" s="655"/>
      <c r="CJ30" s="655"/>
      <c r="CK30" s="655"/>
      <c r="CL30" s="655"/>
      <c r="CM30" s="655"/>
      <c r="CN30" s="655"/>
      <c r="CO30" s="655"/>
      <c r="CP30" s="655"/>
      <c r="CQ30" s="656"/>
      <c r="CR30" s="657">
        <v>758783</v>
      </c>
      <c r="CS30" s="658"/>
      <c r="CT30" s="658"/>
      <c r="CU30" s="658"/>
      <c r="CV30" s="658"/>
      <c r="CW30" s="658"/>
      <c r="CX30" s="658"/>
      <c r="CY30" s="659"/>
      <c r="CZ30" s="660">
        <v>15.4</v>
      </c>
      <c r="DA30" s="672"/>
      <c r="DB30" s="672"/>
      <c r="DC30" s="673"/>
      <c r="DD30" s="663">
        <v>753491</v>
      </c>
      <c r="DE30" s="658"/>
      <c r="DF30" s="658"/>
      <c r="DG30" s="658"/>
      <c r="DH30" s="658"/>
      <c r="DI30" s="658"/>
      <c r="DJ30" s="658"/>
      <c r="DK30" s="659"/>
      <c r="DL30" s="663">
        <v>753491</v>
      </c>
      <c r="DM30" s="658"/>
      <c r="DN30" s="658"/>
      <c r="DO30" s="658"/>
      <c r="DP30" s="658"/>
      <c r="DQ30" s="658"/>
      <c r="DR30" s="658"/>
      <c r="DS30" s="658"/>
      <c r="DT30" s="658"/>
      <c r="DU30" s="658"/>
      <c r="DV30" s="659"/>
      <c r="DW30" s="660">
        <v>24.7</v>
      </c>
      <c r="DX30" s="672"/>
      <c r="DY30" s="672"/>
      <c r="DZ30" s="672"/>
      <c r="EA30" s="672"/>
      <c r="EB30" s="672"/>
      <c r="EC30" s="684"/>
    </row>
    <row r="31" spans="2:133" ht="11.25" customHeight="1" x14ac:dyDescent="0.2">
      <c r="B31" s="732" t="s">
        <v>313</v>
      </c>
      <c r="C31" s="733"/>
      <c r="D31" s="733"/>
      <c r="E31" s="733"/>
      <c r="F31" s="733"/>
      <c r="G31" s="733"/>
      <c r="H31" s="733"/>
      <c r="I31" s="733"/>
      <c r="J31" s="733"/>
      <c r="K31" s="733"/>
      <c r="L31" s="733"/>
      <c r="M31" s="733"/>
      <c r="N31" s="733"/>
      <c r="O31" s="733"/>
      <c r="P31" s="733"/>
      <c r="Q31" s="734"/>
      <c r="R31" s="657" t="s">
        <v>236</v>
      </c>
      <c r="S31" s="658"/>
      <c r="T31" s="658"/>
      <c r="U31" s="658"/>
      <c r="V31" s="658"/>
      <c r="W31" s="658"/>
      <c r="X31" s="658"/>
      <c r="Y31" s="659"/>
      <c r="Z31" s="695" t="s">
        <v>236</v>
      </c>
      <c r="AA31" s="695"/>
      <c r="AB31" s="695"/>
      <c r="AC31" s="695"/>
      <c r="AD31" s="696" t="s">
        <v>129</v>
      </c>
      <c r="AE31" s="696"/>
      <c r="AF31" s="696"/>
      <c r="AG31" s="696"/>
      <c r="AH31" s="696"/>
      <c r="AI31" s="696"/>
      <c r="AJ31" s="696"/>
      <c r="AK31" s="696"/>
      <c r="AL31" s="660" t="s">
        <v>236</v>
      </c>
      <c r="AM31" s="661"/>
      <c r="AN31" s="661"/>
      <c r="AO31" s="697"/>
      <c r="AP31" s="723" t="s">
        <v>314</v>
      </c>
      <c r="AQ31" s="724"/>
      <c r="AR31" s="724"/>
      <c r="AS31" s="724"/>
      <c r="AT31" s="725" t="s">
        <v>315</v>
      </c>
      <c r="AU31" s="218"/>
      <c r="AV31" s="218"/>
      <c r="AW31" s="218"/>
      <c r="AX31" s="715" t="s">
        <v>189</v>
      </c>
      <c r="AY31" s="716"/>
      <c r="AZ31" s="716"/>
      <c r="BA31" s="716"/>
      <c r="BB31" s="716"/>
      <c r="BC31" s="716"/>
      <c r="BD31" s="716"/>
      <c r="BE31" s="716"/>
      <c r="BF31" s="717"/>
      <c r="BG31" s="719">
        <v>99.2</v>
      </c>
      <c r="BH31" s="720"/>
      <c r="BI31" s="720"/>
      <c r="BJ31" s="720"/>
      <c r="BK31" s="720"/>
      <c r="BL31" s="720"/>
      <c r="BM31" s="721">
        <v>96.4</v>
      </c>
      <c r="BN31" s="720"/>
      <c r="BO31" s="720"/>
      <c r="BP31" s="720"/>
      <c r="BQ31" s="722"/>
      <c r="BR31" s="719">
        <v>99.1</v>
      </c>
      <c r="BS31" s="720"/>
      <c r="BT31" s="720"/>
      <c r="BU31" s="720"/>
      <c r="BV31" s="720"/>
      <c r="BW31" s="720"/>
      <c r="BX31" s="721">
        <v>96.2</v>
      </c>
      <c r="BY31" s="720"/>
      <c r="BZ31" s="720"/>
      <c r="CA31" s="720"/>
      <c r="CB31" s="722"/>
      <c r="CD31" s="678"/>
      <c r="CE31" s="679"/>
      <c r="CF31" s="654" t="s">
        <v>316</v>
      </c>
      <c r="CG31" s="655"/>
      <c r="CH31" s="655"/>
      <c r="CI31" s="655"/>
      <c r="CJ31" s="655"/>
      <c r="CK31" s="655"/>
      <c r="CL31" s="655"/>
      <c r="CM31" s="655"/>
      <c r="CN31" s="655"/>
      <c r="CO31" s="655"/>
      <c r="CP31" s="655"/>
      <c r="CQ31" s="656"/>
      <c r="CR31" s="657">
        <v>8064</v>
      </c>
      <c r="CS31" s="670"/>
      <c r="CT31" s="670"/>
      <c r="CU31" s="670"/>
      <c r="CV31" s="670"/>
      <c r="CW31" s="670"/>
      <c r="CX31" s="670"/>
      <c r="CY31" s="671"/>
      <c r="CZ31" s="660">
        <v>0.2</v>
      </c>
      <c r="DA31" s="672"/>
      <c r="DB31" s="672"/>
      <c r="DC31" s="673"/>
      <c r="DD31" s="663">
        <v>8028</v>
      </c>
      <c r="DE31" s="670"/>
      <c r="DF31" s="670"/>
      <c r="DG31" s="670"/>
      <c r="DH31" s="670"/>
      <c r="DI31" s="670"/>
      <c r="DJ31" s="670"/>
      <c r="DK31" s="671"/>
      <c r="DL31" s="663">
        <v>8028</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317</v>
      </c>
      <c r="C32" s="655"/>
      <c r="D32" s="655"/>
      <c r="E32" s="655"/>
      <c r="F32" s="655"/>
      <c r="G32" s="655"/>
      <c r="H32" s="655"/>
      <c r="I32" s="655"/>
      <c r="J32" s="655"/>
      <c r="K32" s="655"/>
      <c r="L32" s="655"/>
      <c r="M32" s="655"/>
      <c r="N32" s="655"/>
      <c r="O32" s="655"/>
      <c r="P32" s="655"/>
      <c r="Q32" s="656"/>
      <c r="R32" s="657">
        <v>235201</v>
      </c>
      <c r="S32" s="658"/>
      <c r="T32" s="658"/>
      <c r="U32" s="658"/>
      <c r="V32" s="658"/>
      <c r="W32" s="658"/>
      <c r="X32" s="658"/>
      <c r="Y32" s="659"/>
      <c r="Z32" s="695">
        <v>4.5999999999999996</v>
      </c>
      <c r="AA32" s="695"/>
      <c r="AB32" s="695"/>
      <c r="AC32" s="695"/>
      <c r="AD32" s="696" t="s">
        <v>236</v>
      </c>
      <c r="AE32" s="696"/>
      <c r="AF32" s="696"/>
      <c r="AG32" s="696"/>
      <c r="AH32" s="696"/>
      <c r="AI32" s="696"/>
      <c r="AJ32" s="696"/>
      <c r="AK32" s="696"/>
      <c r="AL32" s="660" t="s">
        <v>236</v>
      </c>
      <c r="AM32" s="661"/>
      <c r="AN32" s="661"/>
      <c r="AO32" s="697"/>
      <c r="AP32" s="698"/>
      <c r="AQ32" s="699"/>
      <c r="AR32" s="699"/>
      <c r="AS32" s="699"/>
      <c r="AT32" s="726"/>
      <c r="AU32" s="214" t="s">
        <v>318</v>
      </c>
      <c r="AX32" s="654" t="s">
        <v>319</v>
      </c>
      <c r="AY32" s="655"/>
      <c r="AZ32" s="655"/>
      <c r="BA32" s="655"/>
      <c r="BB32" s="655"/>
      <c r="BC32" s="655"/>
      <c r="BD32" s="655"/>
      <c r="BE32" s="655"/>
      <c r="BF32" s="656"/>
      <c r="BG32" s="728">
        <v>99.5</v>
      </c>
      <c r="BH32" s="670"/>
      <c r="BI32" s="670"/>
      <c r="BJ32" s="670"/>
      <c r="BK32" s="670"/>
      <c r="BL32" s="670"/>
      <c r="BM32" s="661">
        <v>97</v>
      </c>
      <c r="BN32" s="670"/>
      <c r="BO32" s="670"/>
      <c r="BP32" s="670"/>
      <c r="BQ32" s="693"/>
      <c r="BR32" s="728">
        <v>99.2</v>
      </c>
      <c r="BS32" s="670"/>
      <c r="BT32" s="670"/>
      <c r="BU32" s="670"/>
      <c r="BV32" s="670"/>
      <c r="BW32" s="670"/>
      <c r="BX32" s="661">
        <v>96.7</v>
      </c>
      <c r="BY32" s="670"/>
      <c r="BZ32" s="670"/>
      <c r="CA32" s="670"/>
      <c r="CB32" s="693"/>
      <c r="CD32" s="680"/>
      <c r="CE32" s="681"/>
      <c r="CF32" s="654" t="s">
        <v>320</v>
      </c>
      <c r="CG32" s="655"/>
      <c r="CH32" s="655"/>
      <c r="CI32" s="655"/>
      <c r="CJ32" s="655"/>
      <c r="CK32" s="655"/>
      <c r="CL32" s="655"/>
      <c r="CM32" s="655"/>
      <c r="CN32" s="655"/>
      <c r="CO32" s="655"/>
      <c r="CP32" s="655"/>
      <c r="CQ32" s="656"/>
      <c r="CR32" s="657" t="s">
        <v>236</v>
      </c>
      <c r="CS32" s="658"/>
      <c r="CT32" s="658"/>
      <c r="CU32" s="658"/>
      <c r="CV32" s="658"/>
      <c r="CW32" s="658"/>
      <c r="CX32" s="658"/>
      <c r="CY32" s="659"/>
      <c r="CZ32" s="660" t="s">
        <v>236</v>
      </c>
      <c r="DA32" s="672"/>
      <c r="DB32" s="672"/>
      <c r="DC32" s="673"/>
      <c r="DD32" s="663" t="s">
        <v>129</v>
      </c>
      <c r="DE32" s="658"/>
      <c r="DF32" s="658"/>
      <c r="DG32" s="658"/>
      <c r="DH32" s="658"/>
      <c r="DI32" s="658"/>
      <c r="DJ32" s="658"/>
      <c r="DK32" s="659"/>
      <c r="DL32" s="663" t="s">
        <v>129</v>
      </c>
      <c r="DM32" s="658"/>
      <c r="DN32" s="658"/>
      <c r="DO32" s="658"/>
      <c r="DP32" s="658"/>
      <c r="DQ32" s="658"/>
      <c r="DR32" s="658"/>
      <c r="DS32" s="658"/>
      <c r="DT32" s="658"/>
      <c r="DU32" s="658"/>
      <c r="DV32" s="659"/>
      <c r="DW32" s="660" t="s">
        <v>129</v>
      </c>
      <c r="DX32" s="672"/>
      <c r="DY32" s="672"/>
      <c r="DZ32" s="672"/>
      <c r="EA32" s="672"/>
      <c r="EB32" s="672"/>
      <c r="EC32" s="684"/>
    </row>
    <row r="33" spans="2:133" ht="11.25" customHeight="1" x14ac:dyDescent="0.2">
      <c r="B33" s="654" t="s">
        <v>321</v>
      </c>
      <c r="C33" s="655"/>
      <c r="D33" s="655"/>
      <c r="E33" s="655"/>
      <c r="F33" s="655"/>
      <c r="G33" s="655"/>
      <c r="H33" s="655"/>
      <c r="I33" s="655"/>
      <c r="J33" s="655"/>
      <c r="K33" s="655"/>
      <c r="L33" s="655"/>
      <c r="M33" s="655"/>
      <c r="N33" s="655"/>
      <c r="O33" s="655"/>
      <c r="P33" s="655"/>
      <c r="Q33" s="656"/>
      <c r="R33" s="657">
        <v>31430</v>
      </c>
      <c r="S33" s="658"/>
      <c r="T33" s="658"/>
      <c r="U33" s="658"/>
      <c r="V33" s="658"/>
      <c r="W33" s="658"/>
      <c r="X33" s="658"/>
      <c r="Y33" s="659"/>
      <c r="Z33" s="695">
        <v>0.6</v>
      </c>
      <c r="AA33" s="695"/>
      <c r="AB33" s="695"/>
      <c r="AC33" s="695"/>
      <c r="AD33" s="696">
        <v>132</v>
      </c>
      <c r="AE33" s="696"/>
      <c r="AF33" s="696"/>
      <c r="AG33" s="696"/>
      <c r="AH33" s="696"/>
      <c r="AI33" s="696"/>
      <c r="AJ33" s="696"/>
      <c r="AK33" s="696"/>
      <c r="AL33" s="660">
        <v>0</v>
      </c>
      <c r="AM33" s="661"/>
      <c r="AN33" s="661"/>
      <c r="AO33" s="697"/>
      <c r="AP33" s="700"/>
      <c r="AQ33" s="701"/>
      <c r="AR33" s="701"/>
      <c r="AS33" s="701"/>
      <c r="AT33" s="727"/>
      <c r="AU33" s="219"/>
      <c r="AV33" s="219"/>
      <c r="AW33" s="219"/>
      <c r="AX33" s="638" t="s">
        <v>322</v>
      </c>
      <c r="AY33" s="639"/>
      <c r="AZ33" s="639"/>
      <c r="BA33" s="639"/>
      <c r="BB33" s="639"/>
      <c r="BC33" s="639"/>
      <c r="BD33" s="639"/>
      <c r="BE33" s="639"/>
      <c r="BF33" s="640"/>
      <c r="BG33" s="718">
        <v>98.9</v>
      </c>
      <c r="BH33" s="642"/>
      <c r="BI33" s="642"/>
      <c r="BJ33" s="642"/>
      <c r="BK33" s="642"/>
      <c r="BL33" s="642"/>
      <c r="BM33" s="688">
        <v>95.5</v>
      </c>
      <c r="BN33" s="642"/>
      <c r="BO33" s="642"/>
      <c r="BP33" s="642"/>
      <c r="BQ33" s="705"/>
      <c r="BR33" s="718">
        <v>99.1</v>
      </c>
      <c r="BS33" s="642"/>
      <c r="BT33" s="642"/>
      <c r="BU33" s="642"/>
      <c r="BV33" s="642"/>
      <c r="BW33" s="642"/>
      <c r="BX33" s="688">
        <v>95.4</v>
      </c>
      <c r="BY33" s="642"/>
      <c r="BZ33" s="642"/>
      <c r="CA33" s="642"/>
      <c r="CB33" s="705"/>
      <c r="CD33" s="654" t="s">
        <v>323</v>
      </c>
      <c r="CE33" s="655"/>
      <c r="CF33" s="655"/>
      <c r="CG33" s="655"/>
      <c r="CH33" s="655"/>
      <c r="CI33" s="655"/>
      <c r="CJ33" s="655"/>
      <c r="CK33" s="655"/>
      <c r="CL33" s="655"/>
      <c r="CM33" s="655"/>
      <c r="CN33" s="655"/>
      <c r="CO33" s="655"/>
      <c r="CP33" s="655"/>
      <c r="CQ33" s="656"/>
      <c r="CR33" s="657">
        <v>2425972</v>
      </c>
      <c r="CS33" s="670"/>
      <c r="CT33" s="670"/>
      <c r="CU33" s="670"/>
      <c r="CV33" s="670"/>
      <c r="CW33" s="670"/>
      <c r="CX33" s="670"/>
      <c r="CY33" s="671"/>
      <c r="CZ33" s="660">
        <v>49.2</v>
      </c>
      <c r="DA33" s="672"/>
      <c r="DB33" s="672"/>
      <c r="DC33" s="673"/>
      <c r="DD33" s="663">
        <v>2118690</v>
      </c>
      <c r="DE33" s="670"/>
      <c r="DF33" s="670"/>
      <c r="DG33" s="670"/>
      <c r="DH33" s="670"/>
      <c r="DI33" s="670"/>
      <c r="DJ33" s="670"/>
      <c r="DK33" s="671"/>
      <c r="DL33" s="663">
        <v>956459</v>
      </c>
      <c r="DM33" s="670"/>
      <c r="DN33" s="670"/>
      <c r="DO33" s="670"/>
      <c r="DP33" s="670"/>
      <c r="DQ33" s="670"/>
      <c r="DR33" s="670"/>
      <c r="DS33" s="670"/>
      <c r="DT33" s="670"/>
      <c r="DU33" s="670"/>
      <c r="DV33" s="671"/>
      <c r="DW33" s="660">
        <v>31.4</v>
      </c>
      <c r="DX33" s="672"/>
      <c r="DY33" s="672"/>
      <c r="DZ33" s="672"/>
      <c r="EA33" s="672"/>
      <c r="EB33" s="672"/>
      <c r="EC33" s="684"/>
    </row>
    <row r="34" spans="2:133" ht="11.25" customHeight="1" x14ac:dyDescent="0.2">
      <c r="B34" s="654" t="s">
        <v>324</v>
      </c>
      <c r="C34" s="655"/>
      <c r="D34" s="655"/>
      <c r="E34" s="655"/>
      <c r="F34" s="655"/>
      <c r="G34" s="655"/>
      <c r="H34" s="655"/>
      <c r="I34" s="655"/>
      <c r="J34" s="655"/>
      <c r="K34" s="655"/>
      <c r="L34" s="655"/>
      <c r="M34" s="655"/>
      <c r="N34" s="655"/>
      <c r="O34" s="655"/>
      <c r="P34" s="655"/>
      <c r="Q34" s="656"/>
      <c r="R34" s="657">
        <v>3241</v>
      </c>
      <c r="S34" s="658"/>
      <c r="T34" s="658"/>
      <c r="U34" s="658"/>
      <c r="V34" s="658"/>
      <c r="W34" s="658"/>
      <c r="X34" s="658"/>
      <c r="Y34" s="659"/>
      <c r="Z34" s="695">
        <v>0.1</v>
      </c>
      <c r="AA34" s="695"/>
      <c r="AB34" s="695"/>
      <c r="AC34" s="695"/>
      <c r="AD34" s="696" t="s">
        <v>236</v>
      </c>
      <c r="AE34" s="696"/>
      <c r="AF34" s="696"/>
      <c r="AG34" s="696"/>
      <c r="AH34" s="696"/>
      <c r="AI34" s="696"/>
      <c r="AJ34" s="696"/>
      <c r="AK34" s="696"/>
      <c r="AL34" s="660" t="s">
        <v>129</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325</v>
      </c>
      <c r="CE34" s="655"/>
      <c r="CF34" s="655"/>
      <c r="CG34" s="655"/>
      <c r="CH34" s="655"/>
      <c r="CI34" s="655"/>
      <c r="CJ34" s="655"/>
      <c r="CK34" s="655"/>
      <c r="CL34" s="655"/>
      <c r="CM34" s="655"/>
      <c r="CN34" s="655"/>
      <c r="CO34" s="655"/>
      <c r="CP34" s="655"/>
      <c r="CQ34" s="656"/>
      <c r="CR34" s="657">
        <v>793307</v>
      </c>
      <c r="CS34" s="658"/>
      <c r="CT34" s="658"/>
      <c r="CU34" s="658"/>
      <c r="CV34" s="658"/>
      <c r="CW34" s="658"/>
      <c r="CX34" s="658"/>
      <c r="CY34" s="659"/>
      <c r="CZ34" s="660">
        <v>16.100000000000001</v>
      </c>
      <c r="DA34" s="672"/>
      <c r="DB34" s="672"/>
      <c r="DC34" s="673"/>
      <c r="DD34" s="663">
        <v>627715</v>
      </c>
      <c r="DE34" s="658"/>
      <c r="DF34" s="658"/>
      <c r="DG34" s="658"/>
      <c r="DH34" s="658"/>
      <c r="DI34" s="658"/>
      <c r="DJ34" s="658"/>
      <c r="DK34" s="659"/>
      <c r="DL34" s="663">
        <v>446924</v>
      </c>
      <c r="DM34" s="658"/>
      <c r="DN34" s="658"/>
      <c r="DO34" s="658"/>
      <c r="DP34" s="658"/>
      <c r="DQ34" s="658"/>
      <c r="DR34" s="658"/>
      <c r="DS34" s="658"/>
      <c r="DT34" s="658"/>
      <c r="DU34" s="658"/>
      <c r="DV34" s="659"/>
      <c r="DW34" s="660">
        <v>14.7</v>
      </c>
      <c r="DX34" s="672"/>
      <c r="DY34" s="672"/>
      <c r="DZ34" s="672"/>
      <c r="EA34" s="672"/>
      <c r="EB34" s="672"/>
      <c r="EC34" s="684"/>
    </row>
    <row r="35" spans="2:133" ht="11.25" customHeight="1" x14ac:dyDescent="0.2">
      <c r="B35" s="654" t="s">
        <v>326</v>
      </c>
      <c r="C35" s="655"/>
      <c r="D35" s="655"/>
      <c r="E35" s="655"/>
      <c r="F35" s="655"/>
      <c r="G35" s="655"/>
      <c r="H35" s="655"/>
      <c r="I35" s="655"/>
      <c r="J35" s="655"/>
      <c r="K35" s="655"/>
      <c r="L35" s="655"/>
      <c r="M35" s="655"/>
      <c r="N35" s="655"/>
      <c r="O35" s="655"/>
      <c r="P35" s="655"/>
      <c r="Q35" s="656"/>
      <c r="R35" s="657">
        <v>286119</v>
      </c>
      <c r="S35" s="658"/>
      <c r="T35" s="658"/>
      <c r="U35" s="658"/>
      <c r="V35" s="658"/>
      <c r="W35" s="658"/>
      <c r="X35" s="658"/>
      <c r="Y35" s="659"/>
      <c r="Z35" s="695">
        <v>5.7</v>
      </c>
      <c r="AA35" s="695"/>
      <c r="AB35" s="695"/>
      <c r="AC35" s="695"/>
      <c r="AD35" s="696" t="s">
        <v>236</v>
      </c>
      <c r="AE35" s="696"/>
      <c r="AF35" s="696"/>
      <c r="AG35" s="696"/>
      <c r="AH35" s="696"/>
      <c r="AI35" s="696"/>
      <c r="AJ35" s="696"/>
      <c r="AK35" s="696"/>
      <c r="AL35" s="660" t="s">
        <v>236</v>
      </c>
      <c r="AM35" s="661"/>
      <c r="AN35" s="661"/>
      <c r="AO35" s="697"/>
      <c r="AP35" s="222"/>
      <c r="AQ35" s="709" t="s">
        <v>327</v>
      </c>
      <c r="AR35" s="710"/>
      <c r="AS35" s="710"/>
      <c r="AT35" s="710"/>
      <c r="AU35" s="710"/>
      <c r="AV35" s="710"/>
      <c r="AW35" s="710"/>
      <c r="AX35" s="710"/>
      <c r="AY35" s="710"/>
      <c r="AZ35" s="710"/>
      <c r="BA35" s="710"/>
      <c r="BB35" s="710"/>
      <c r="BC35" s="710"/>
      <c r="BD35" s="710"/>
      <c r="BE35" s="710"/>
      <c r="BF35" s="711"/>
      <c r="BG35" s="709" t="s">
        <v>328</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329</v>
      </c>
      <c r="CE35" s="655"/>
      <c r="CF35" s="655"/>
      <c r="CG35" s="655"/>
      <c r="CH35" s="655"/>
      <c r="CI35" s="655"/>
      <c r="CJ35" s="655"/>
      <c r="CK35" s="655"/>
      <c r="CL35" s="655"/>
      <c r="CM35" s="655"/>
      <c r="CN35" s="655"/>
      <c r="CO35" s="655"/>
      <c r="CP35" s="655"/>
      <c r="CQ35" s="656"/>
      <c r="CR35" s="657">
        <v>69110</v>
      </c>
      <c r="CS35" s="670"/>
      <c r="CT35" s="670"/>
      <c r="CU35" s="670"/>
      <c r="CV35" s="670"/>
      <c r="CW35" s="670"/>
      <c r="CX35" s="670"/>
      <c r="CY35" s="671"/>
      <c r="CZ35" s="660">
        <v>1.4</v>
      </c>
      <c r="DA35" s="672"/>
      <c r="DB35" s="672"/>
      <c r="DC35" s="673"/>
      <c r="DD35" s="663">
        <v>59468</v>
      </c>
      <c r="DE35" s="670"/>
      <c r="DF35" s="670"/>
      <c r="DG35" s="670"/>
      <c r="DH35" s="670"/>
      <c r="DI35" s="670"/>
      <c r="DJ35" s="670"/>
      <c r="DK35" s="671"/>
      <c r="DL35" s="663">
        <v>35271</v>
      </c>
      <c r="DM35" s="670"/>
      <c r="DN35" s="670"/>
      <c r="DO35" s="670"/>
      <c r="DP35" s="670"/>
      <c r="DQ35" s="670"/>
      <c r="DR35" s="670"/>
      <c r="DS35" s="670"/>
      <c r="DT35" s="670"/>
      <c r="DU35" s="670"/>
      <c r="DV35" s="671"/>
      <c r="DW35" s="660">
        <v>1.2</v>
      </c>
      <c r="DX35" s="672"/>
      <c r="DY35" s="672"/>
      <c r="DZ35" s="672"/>
      <c r="EA35" s="672"/>
      <c r="EB35" s="672"/>
      <c r="EC35" s="684"/>
    </row>
    <row r="36" spans="2:133" ht="11.25" customHeight="1" x14ac:dyDescent="0.2">
      <c r="B36" s="654" t="s">
        <v>330</v>
      </c>
      <c r="C36" s="655"/>
      <c r="D36" s="655"/>
      <c r="E36" s="655"/>
      <c r="F36" s="655"/>
      <c r="G36" s="655"/>
      <c r="H36" s="655"/>
      <c r="I36" s="655"/>
      <c r="J36" s="655"/>
      <c r="K36" s="655"/>
      <c r="L36" s="655"/>
      <c r="M36" s="655"/>
      <c r="N36" s="655"/>
      <c r="O36" s="655"/>
      <c r="P36" s="655"/>
      <c r="Q36" s="656"/>
      <c r="R36" s="657">
        <v>252163</v>
      </c>
      <c r="S36" s="658"/>
      <c r="T36" s="658"/>
      <c r="U36" s="658"/>
      <c r="V36" s="658"/>
      <c r="W36" s="658"/>
      <c r="X36" s="658"/>
      <c r="Y36" s="659"/>
      <c r="Z36" s="695">
        <v>5</v>
      </c>
      <c r="AA36" s="695"/>
      <c r="AB36" s="695"/>
      <c r="AC36" s="695"/>
      <c r="AD36" s="696" t="s">
        <v>236</v>
      </c>
      <c r="AE36" s="696"/>
      <c r="AF36" s="696"/>
      <c r="AG36" s="696"/>
      <c r="AH36" s="696"/>
      <c r="AI36" s="696"/>
      <c r="AJ36" s="696"/>
      <c r="AK36" s="696"/>
      <c r="AL36" s="660" t="s">
        <v>236</v>
      </c>
      <c r="AM36" s="661"/>
      <c r="AN36" s="661"/>
      <c r="AO36" s="697"/>
      <c r="AP36" s="222"/>
      <c r="AQ36" s="706" t="s">
        <v>331</v>
      </c>
      <c r="AR36" s="707"/>
      <c r="AS36" s="707"/>
      <c r="AT36" s="707"/>
      <c r="AU36" s="707"/>
      <c r="AV36" s="707"/>
      <c r="AW36" s="707"/>
      <c r="AX36" s="707"/>
      <c r="AY36" s="708"/>
      <c r="AZ36" s="712">
        <v>339270</v>
      </c>
      <c r="BA36" s="713"/>
      <c r="BB36" s="713"/>
      <c r="BC36" s="713"/>
      <c r="BD36" s="713"/>
      <c r="BE36" s="713"/>
      <c r="BF36" s="714"/>
      <c r="BG36" s="715" t="s">
        <v>332</v>
      </c>
      <c r="BH36" s="716"/>
      <c r="BI36" s="716"/>
      <c r="BJ36" s="716"/>
      <c r="BK36" s="716"/>
      <c r="BL36" s="716"/>
      <c r="BM36" s="716"/>
      <c r="BN36" s="716"/>
      <c r="BO36" s="716"/>
      <c r="BP36" s="716"/>
      <c r="BQ36" s="716"/>
      <c r="BR36" s="716"/>
      <c r="BS36" s="716"/>
      <c r="BT36" s="716"/>
      <c r="BU36" s="717"/>
      <c r="BV36" s="712">
        <v>11894</v>
      </c>
      <c r="BW36" s="713"/>
      <c r="BX36" s="713"/>
      <c r="BY36" s="713"/>
      <c r="BZ36" s="713"/>
      <c r="CA36" s="713"/>
      <c r="CB36" s="714"/>
      <c r="CD36" s="654" t="s">
        <v>333</v>
      </c>
      <c r="CE36" s="655"/>
      <c r="CF36" s="655"/>
      <c r="CG36" s="655"/>
      <c r="CH36" s="655"/>
      <c r="CI36" s="655"/>
      <c r="CJ36" s="655"/>
      <c r="CK36" s="655"/>
      <c r="CL36" s="655"/>
      <c r="CM36" s="655"/>
      <c r="CN36" s="655"/>
      <c r="CO36" s="655"/>
      <c r="CP36" s="655"/>
      <c r="CQ36" s="656"/>
      <c r="CR36" s="657">
        <v>524804</v>
      </c>
      <c r="CS36" s="658"/>
      <c r="CT36" s="658"/>
      <c r="CU36" s="658"/>
      <c r="CV36" s="658"/>
      <c r="CW36" s="658"/>
      <c r="CX36" s="658"/>
      <c r="CY36" s="659"/>
      <c r="CZ36" s="660">
        <v>10.6</v>
      </c>
      <c r="DA36" s="672"/>
      <c r="DB36" s="672"/>
      <c r="DC36" s="673"/>
      <c r="DD36" s="663">
        <v>453271</v>
      </c>
      <c r="DE36" s="658"/>
      <c r="DF36" s="658"/>
      <c r="DG36" s="658"/>
      <c r="DH36" s="658"/>
      <c r="DI36" s="658"/>
      <c r="DJ36" s="658"/>
      <c r="DK36" s="659"/>
      <c r="DL36" s="663">
        <v>202717</v>
      </c>
      <c r="DM36" s="658"/>
      <c r="DN36" s="658"/>
      <c r="DO36" s="658"/>
      <c r="DP36" s="658"/>
      <c r="DQ36" s="658"/>
      <c r="DR36" s="658"/>
      <c r="DS36" s="658"/>
      <c r="DT36" s="658"/>
      <c r="DU36" s="658"/>
      <c r="DV36" s="659"/>
      <c r="DW36" s="660">
        <v>6.7</v>
      </c>
      <c r="DX36" s="672"/>
      <c r="DY36" s="672"/>
      <c r="DZ36" s="672"/>
      <c r="EA36" s="672"/>
      <c r="EB36" s="672"/>
      <c r="EC36" s="684"/>
    </row>
    <row r="37" spans="2:133" ht="11.25" customHeight="1" x14ac:dyDescent="0.2">
      <c r="B37" s="654" t="s">
        <v>334</v>
      </c>
      <c r="C37" s="655"/>
      <c r="D37" s="655"/>
      <c r="E37" s="655"/>
      <c r="F37" s="655"/>
      <c r="G37" s="655"/>
      <c r="H37" s="655"/>
      <c r="I37" s="655"/>
      <c r="J37" s="655"/>
      <c r="K37" s="655"/>
      <c r="L37" s="655"/>
      <c r="M37" s="655"/>
      <c r="N37" s="655"/>
      <c r="O37" s="655"/>
      <c r="P37" s="655"/>
      <c r="Q37" s="656"/>
      <c r="R37" s="657">
        <v>43812</v>
      </c>
      <c r="S37" s="658"/>
      <c r="T37" s="658"/>
      <c r="U37" s="658"/>
      <c r="V37" s="658"/>
      <c r="W37" s="658"/>
      <c r="X37" s="658"/>
      <c r="Y37" s="659"/>
      <c r="Z37" s="695">
        <v>0.9</v>
      </c>
      <c r="AA37" s="695"/>
      <c r="AB37" s="695"/>
      <c r="AC37" s="695"/>
      <c r="AD37" s="696" t="s">
        <v>129</v>
      </c>
      <c r="AE37" s="696"/>
      <c r="AF37" s="696"/>
      <c r="AG37" s="696"/>
      <c r="AH37" s="696"/>
      <c r="AI37" s="696"/>
      <c r="AJ37" s="696"/>
      <c r="AK37" s="696"/>
      <c r="AL37" s="660" t="s">
        <v>236</v>
      </c>
      <c r="AM37" s="661"/>
      <c r="AN37" s="661"/>
      <c r="AO37" s="697"/>
      <c r="AQ37" s="690" t="s">
        <v>335</v>
      </c>
      <c r="AR37" s="691"/>
      <c r="AS37" s="691"/>
      <c r="AT37" s="691"/>
      <c r="AU37" s="691"/>
      <c r="AV37" s="691"/>
      <c r="AW37" s="691"/>
      <c r="AX37" s="691"/>
      <c r="AY37" s="692"/>
      <c r="AZ37" s="657">
        <v>40558</v>
      </c>
      <c r="BA37" s="658"/>
      <c r="BB37" s="658"/>
      <c r="BC37" s="658"/>
      <c r="BD37" s="670"/>
      <c r="BE37" s="670"/>
      <c r="BF37" s="693"/>
      <c r="BG37" s="654" t="s">
        <v>336</v>
      </c>
      <c r="BH37" s="655"/>
      <c r="BI37" s="655"/>
      <c r="BJ37" s="655"/>
      <c r="BK37" s="655"/>
      <c r="BL37" s="655"/>
      <c r="BM37" s="655"/>
      <c r="BN37" s="655"/>
      <c r="BO37" s="655"/>
      <c r="BP37" s="655"/>
      <c r="BQ37" s="655"/>
      <c r="BR37" s="655"/>
      <c r="BS37" s="655"/>
      <c r="BT37" s="655"/>
      <c r="BU37" s="656"/>
      <c r="BV37" s="657">
        <v>5932</v>
      </c>
      <c r="BW37" s="658"/>
      <c r="BX37" s="658"/>
      <c r="BY37" s="658"/>
      <c r="BZ37" s="658"/>
      <c r="CA37" s="658"/>
      <c r="CB37" s="694"/>
      <c r="CD37" s="654" t="s">
        <v>337</v>
      </c>
      <c r="CE37" s="655"/>
      <c r="CF37" s="655"/>
      <c r="CG37" s="655"/>
      <c r="CH37" s="655"/>
      <c r="CI37" s="655"/>
      <c r="CJ37" s="655"/>
      <c r="CK37" s="655"/>
      <c r="CL37" s="655"/>
      <c r="CM37" s="655"/>
      <c r="CN37" s="655"/>
      <c r="CO37" s="655"/>
      <c r="CP37" s="655"/>
      <c r="CQ37" s="656"/>
      <c r="CR37" s="657">
        <v>239986</v>
      </c>
      <c r="CS37" s="670"/>
      <c r="CT37" s="670"/>
      <c r="CU37" s="670"/>
      <c r="CV37" s="670"/>
      <c r="CW37" s="670"/>
      <c r="CX37" s="670"/>
      <c r="CY37" s="671"/>
      <c r="CZ37" s="660">
        <v>4.9000000000000004</v>
      </c>
      <c r="DA37" s="672"/>
      <c r="DB37" s="672"/>
      <c r="DC37" s="673"/>
      <c r="DD37" s="663">
        <v>239790</v>
      </c>
      <c r="DE37" s="670"/>
      <c r="DF37" s="670"/>
      <c r="DG37" s="670"/>
      <c r="DH37" s="670"/>
      <c r="DI37" s="670"/>
      <c r="DJ37" s="670"/>
      <c r="DK37" s="671"/>
      <c r="DL37" s="663">
        <v>74124</v>
      </c>
      <c r="DM37" s="670"/>
      <c r="DN37" s="670"/>
      <c r="DO37" s="670"/>
      <c r="DP37" s="670"/>
      <c r="DQ37" s="670"/>
      <c r="DR37" s="670"/>
      <c r="DS37" s="670"/>
      <c r="DT37" s="670"/>
      <c r="DU37" s="670"/>
      <c r="DV37" s="671"/>
      <c r="DW37" s="660">
        <v>2.4</v>
      </c>
      <c r="DX37" s="672"/>
      <c r="DY37" s="672"/>
      <c r="DZ37" s="672"/>
      <c r="EA37" s="672"/>
      <c r="EB37" s="672"/>
      <c r="EC37" s="684"/>
    </row>
    <row r="38" spans="2:133" ht="11.25" customHeight="1" x14ac:dyDescent="0.2">
      <c r="B38" s="654" t="s">
        <v>338</v>
      </c>
      <c r="C38" s="655"/>
      <c r="D38" s="655"/>
      <c r="E38" s="655"/>
      <c r="F38" s="655"/>
      <c r="G38" s="655"/>
      <c r="H38" s="655"/>
      <c r="I38" s="655"/>
      <c r="J38" s="655"/>
      <c r="K38" s="655"/>
      <c r="L38" s="655"/>
      <c r="M38" s="655"/>
      <c r="N38" s="655"/>
      <c r="O38" s="655"/>
      <c r="P38" s="655"/>
      <c r="Q38" s="656"/>
      <c r="R38" s="657">
        <v>383790</v>
      </c>
      <c r="S38" s="658"/>
      <c r="T38" s="658"/>
      <c r="U38" s="658"/>
      <c r="V38" s="658"/>
      <c r="W38" s="658"/>
      <c r="X38" s="658"/>
      <c r="Y38" s="659"/>
      <c r="Z38" s="695">
        <v>7.6</v>
      </c>
      <c r="AA38" s="695"/>
      <c r="AB38" s="695"/>
      <c r="AC38" s="695"/>
      <c r="AD38" s="696" t="s">
        <v>236</v>
      </c>
      <c r="AE38" s="696"/>
      <c r="AF38" s="696"/>
      <c r="AG38" s="696"/>
      <c r="AH38" s="696"/>
      <c r="AI38" s="696"/>
      <c r="AJ38" s="696"/>
      <c r="AK38" s="696"/>
      <c r="AL38" s="660" t="s">
        <v>236</v>
      </c>
      <c r="AM38" s="661"/>
      <c r="AN38" s="661"/>
      <c r="AO38" s="697"/>
      <c r="AQ38" s="690" t="s">
        <v>339</v>
      </c>
      <c r="AR38" s="691"/>
      <c r="AS38" s="691"/>
      <c r="AT38" s="691"/>
      <c r="AU38" s="691"/>
      <c r="AV38" s="691"/>
      <c r="AW38" s="691"/>
      <c r="AX38" s="691"/>
      <c r="AY38" s="692"/>
      <c r="AZ38" s="657">
        <v>18187</v>
      </c>
      <c r="BA38" s="658"/>
      <c r="BB38" s="658"/>
      <c r="BC38" s="658"/>
      <c r="BD38" s="670"/>
      <c r="BE38" s="670"/>
      <c r="BF38" s="693"/>
      <c r="BG38" s="654" t="s">
        <v>340</v>
      </c>
      <c r="BH38" s="655"/>
      <c r="BI38" s="655"/>
      <c r="BJ38" s="655"/>
      <c r="BK38" s="655"/>
      <c r="BL38" s="655"/>
      <c r="BM38" s="655"/>
      <c r="BN38" s="655"/>
      <c r="BO38" s="655"/>
      <c r="BP38" s="655"/>
      <c r="BQ38" s="655"/>
      <c r="BR38" s="655"/>
      <c r="BS38" s="655"/>
      <c r="BT38" s="655"/>
      <c r="BU38" s="656"/>
      <c r="BV38" s="657">
        <v>691</v>
      </c>
      <c r="BW38" s="658"/>
      <c r="BX38" s="658"/>
      <c r="BY38" s="658"/>
      <c r="BZ38" s="658"/>
      <c r="CA38" s="658"/>
      <c r="CB38" s="694"/>
      <c r="CD38" s="654" t="s">
        <v>341</v>
      </c>
      <c r="CE38" s="655"/>
      <c r="CF38" s="655"/>
      <c r="CG38" s="655"/>
      <c r="CH38" s="655"/>
      <c r="CI38" s="655"/>
      <c r="CJ38" s="655"/>
      <c r="CK38" s="655"/>
      <c r="CL38" s="655"/>
      <c r="CM38" s="655"/>
      <c r="CN38" s="655"/>
      <c r="CO38" s="655"/>
      <c r="CP38" s="655"/>
      <c r="CQ38" s="656"/>
      <c r="CR38" s="657">
        <v>339270</v>
      </c>
      <c r="CS38" s="658"/>
      <c r="CT38" s="658"/>
      <c r="CU38" s="658"/>
      <c r="CV38" s="658"/>
      <c r="CW38" s="658"/>
      <c r="CX38" s="658"/>
      <c r="CY38" s="659"/>
      <c r="CZ38" s="660">
        <v>6.9</v>
      </c>
      <c r="DA38" s="672"/>
      <c r="DB38" s="672"/>
      <c r="DC38" s="673"/>
      <c r="DD38" s="663">
        <v>288509</v>
      </c>
      <c r="DE38" s="658"/>
      <c r="DF38" s="658"/>
      <c r="DG38" s="658"/>
      <c r="DH38" s="658"/>
      <c r="DI38" s="658"/>
      <c r="DJ38" s="658"/>
      <c r="DK38" s="659"/>
      <c r="DL38" s="663">
        <v>271547</v>
      </c>
      <c r="DM38" s="658"/>
      <c r="DN38" s="658"/>
      <c r="DO38" s="658"/>
      <c r="DP38" s="658"/>
      <c r="DQ38" s="658"/>
      <c r="DR38" s="658"/>
      <c r="DS38" s="658"/>
      <c r="DT38" s="658"/>
      <c r="DU38" s="658"/>
      <c r="DV38" s="659"/>
      <c r="DW38" s="660">
        <v>8.9</v>
      </c>
      <c r="DX38" s="672"/>
      <c r="DY38" s="672"/>
      <c r="DZ38" s="672"/>
      <c r="EA38" s="672"/>
      <c r="EB38" s="672"/>
      <c r="EC38" s="684"/>
    </row>
    <row r="39" spans="2:133" ht="11.25" customHeight="1" x14ac:dyDescent="0.2">
      <c r="B39" s="654" t="s">
        <v>342</v>
      </c>
      <c r="C39" s="655"/>
      <c r="D39" s="655"/>
      <c r="E39" s="655"/>
      <c r="F39" s="655"/>
      <c r="G39" s="655"/>
      <c r="H39" s="655"/>
      <c r="I39" s="655"/>
      <c r="J39" s="655"/>
      <c r="K39" s="655"/>
      <c r="L39" s="655"/>
      <c r="M39" s="655"/>
      <c r="N39" s="655"/>
      <c r="O39" s="655"/>
      <c r="P39" s="655"/>
      <c r="Q39" s="656"/>
      <c r="R39" s="657" t="s">
        <v>236</v>
      </c>
      <c r="S39" s="658"/>
      <c r="T39" s="658"/>
      <c r="U39" s="658"/>
      <c r="V39" s="658"/>
      <c r="W39" s="658"/>
      <c r="X39" s="658"/>
      <c r="Y39" s="659"/>
      <c r="Z39" s="695" t="s">
        <v>129</v>
      </c>
      <c r="AA39" s="695"/>
      <c r="AB39" s="695"/>
      <c r="AC39" s="695"/>
      <c r="AD39" s="696" t="s">
        <v>236</v>
      </c>
      <c r="AE39" s="696"/>
      <c r="AF39" s="696"/>
      <c r="AG39" s="696"/>
      <c r="AH39" s="696"/>
      <c r="AI39" s="696"/>
      <c r="AJ39" s="696"/>
      <c r="AK39" s="696"/>
      <c r="AL39" s="660" t="s">
        <v>236</v>
      </c>
      <c r="AM39" s="661"/>
      <c r="AN39" s="661"/>
      <c r="AO39" s="697"/>
      <c r="AQ39" s="690" t="s">
        <v>343</v>
      </c>
      <c r="AR39" s="691"/>
      <c r="AS39" s="691"/>
      <c r="AT39" s="691"/>
      <c r="AU39" s="691"/>
      <c r="AV39" s="691"/>
      <c r="AW39" s="691"/>
      <c r="AX39" s="691"/>
      <c r="AY39" s="692"/>
      <c r="AZ39" s="657">
        <v>102</v>
      </c>
      <c r="BA39" s="658"/>
      <c r="BB39" s="658"/>
      <c r="BC39" s="658"/>
      <c r="BD39" s="670"/>
      <c r="BE39" s="670"/>
      <c r="BF39" s="693"/>
      <c r="BG39" s="654" t="s">
        <v>344</v>
      </c>
      <c r="BH39" s="655"/>
      <c r="BI39" s="655"/>
      <c r="BJ39" s="655"/>
      <c r="BK39" s="655"/>
      <c r="BL39" s="655"/>
      <c r="BM39" s="655"/>
      <c r="BN39" s="655"/>
      <c r="BO39" s="655"/>
      <c r="BP39" s="655"/>
      <c r="BQ39" s="655"/>
      <c r="BR39" s="655"/>
      <c r="BS39" s="655"/>
      <c r="BT39" s="655"/>
      <c r="BU39" s="656"/>
      <c r="BV39" s="657">
        <v>1106</v>
      </c>
      <c r="BW39" s="658"/>
      <c r="BX39" s="658"/>
      <c r="BY39" s="658"/>
      <c r="BZ39" s="658"/>
      <c r="CA39" s="658"/>
      <c r="CB39" s="694"/>
      <c r="CD39" s="654" t="s">
        <v>345</v>
      </c>
      <c r="CE39" s="655"/>
      <c r="CF39" s="655"/>
      <c r="CG39" s="655"/>
      <c r="CH39" s="655"/>
      <c r="CI39" s="655"/>
      <c r="CJ39" s="655"/>
      <c r="CK39" s="655"/>
      <c r="CL39" s="655"/>
      <c r="CM39" s="655"/>
      <c r="CN39" s="655"/>
      <c r="CO39" s="655"/>
      <c r="CP39" s="655"/>
      <c r="CQ39" s="656"/>
      <c r="CR39" s="657">
        <v>699481</v>
      </c>
      <c r="CS39" s="670"/>
      <c r="CT39" s="670"/>
      <c r="CU39" s="670"/>
      <c r="CV39" s="670"/>
      <c r="CW39" s="670"/>
      <c r="CX39" s="670"/>
      <c r="CY39" s="671"/>
      <c r="CZ39" s="660">
        <v>14.2</v>
      </c>
      <c r="DA39" s="672"/>
      <c r="DB39" s="672"/>
      <c r="DC39" s="673"/>
      <c r="DD39" s="663">
        <v>689727</v>
      </c>
      <c r="DE39" s="670"/>
      <c r="DF39" s="670"/>
      <c r="DG39" s="670"/>
      <c r="DH39" s="670"/>
      <c r="DI39" s="670"/>
      <c r="DJ39" s="670"/>
      <c r="DK39" s="671"/>
      <c r="DL39" s="663" t="s">
        <v>236</v>
      </c>
      <c r="DM39" s="670"/>
      <c r="DN39" s="670"/>
      <c r="DO39" s="670"/>
      <c r="DP39" s="670"/>
      <c r="DQ39" s="670"/>
      <c r="DR39" s="670"/>
      <c r="DS39" s="670"/>
      <c r="DT39" s="670"/>
      <c r="DU39" s="670"/>
      <c r="DV39" s="671"/>
      <c r="DW39" s="660" t="s">
        <v>129</v>
      </c>
      <c r="DX39" s="672"/>
      <c r="DY39" s="672"/>
      <c r="DZ39" s="672"/>
      <c r="EA39" s="672"/>
      <c r="EB39" s="672"/>
      <c r="EC39" s="684"/>
    </row>
    <row r="40" spans="2:133" ht="11.25" customHeight="1" x14ac:dyDescent="0.2">
      <c r="B40" s="654" t="s">
        <v>346</v>
      </c>
      <c r="C40" s="655"/>
      <c r="D40" s="655"/>
      <c r="E40" s="655"/>
      <c r="F40" s="655"/>
      <c r="G40" s="655"/>
      <c r="H40" s="655"/>
      <c r="I40" s="655"/>
      <c r="J40" s="655"/>
      <c r="K40" s="655"/>
      <c r="L40" s="655"/>
      <c r="M40" s="655"/>
      <c r="N40" s="655"/>
      <c r="O40" s="655"/>
      <c r="P40" s="655"/>
      <c r="Q40" s="656"/>
      <c r="R40" s="657">
        <v>28490</v>
      </c>
      <c r="S40" s="658"/>
      <c r="T40" s="658"/>
      <c r="U40" s="658"/>
      <c r="V40" s="658"/>
      <c r="W40" s="658"/>
      <c r="X40" s="658"/>
      <c r="Y40" s="659"/>
      <c r="Z40" s="695">
        <v>0.6</v>
      </c>
      <c r="AA40" s="695"/>
      <c r="AB40" s="695"/>
      <c r="AC40" s="695"/>
      <c r="AD40" s="696" t="s">
        <v>236</v>
      </c>
      <c r="AE40" s="696"/>
      <c r="AF40" s="696"/>
      <c r="AG40" s="696"/>
      <c r="AH40" s="696"/>
      <c r="AI40" s="696"/>
      <c r="AJ40" s="696"/>
      <c r="AK40" s="696"/>
      <c r="AL40" s="660" t="s">
        <v>236</v>
      </c>
      <c r="AM40" s="661"/>
      <c r="AN40" s="661"/>
      <c r="AO40" s="697"/>
      <c r="AQ40" s="690" t="s">
        <v>347</v>
      </c>
      <c r="AR40" s="691"/>
      <c r="AS40" s="691"/>
      <c r="AT40" s="691"/>
      <c r="AU40" s="691"/>
      <c r="AV40" s="691"/>
      <c r="AW40" s="691"/>
      <c r="AX40" s="691"/>
      <c r="AY40" s="692"/>
      <c r="AZ40" s="657" t="s">
        <v>236</v>
      </c>
      <c r="BA40" s="658"/>
      <c r="BB40" s="658"/>
      <c r="BC40" s="658"/>
      <c r="BD40" s="670"/>
      <c r="BE40" s="670"/>
      <c r="BF40" s="693"/>
      <c r="BG40" s="698" t="s">
        <v>348</v>
      </c>
      <c r="BH40" s="699"/>
      <c r="BI40" s="699"/>
      <c r="BJ40" s="699"/>
      <c r="BK40" s="699"/>
      <c r="BL40" s="223"/>
      <c r="BM40" s="655" t="s">
        <v>349</v>
      </c>
      <c r="BN40" s="655"/>
      <c r="BO40" s="655"/>
      <c r="BP40" s="655"/>
      <c r="BQ40" s="655"/>
      <c r="BR40" s="655"/>
      <c r="BS40" s="655"/>
      <c r="BT40" s="655"/>
      <c r="BU40" s="656"/>
      <c r="BV40" s="657">
        <v>90</v>
      </c>
      <c r="BW40" s="658"/>
      <c r="BX40" s="658"/>
      <c r="BY40" s="658"/>
      <c r="BZ40" s="658"/>
      <c r="CA40" s="658"/>
      <c r="CB40" s="694"/>
      <c r="CD40" s="654" t="s">
        <v>350</v>
      </c>
      <c r="CE40" s="655"/>
      <c r="CF40" s="655"/>
      <c r="CG40" s="655"/>
      <c r="CH40" s="655"/>
      <c r="CI40" s="655"/>
      <c r="CJ40" s="655"/>
      <c r="CK40" s="655"/>
      <c r="CL40" s="655"/>
      <c r="CM40" s="655"/>
      <c r="CN40" s="655"/>
      <c r="CO40" s="655"/>
      <c r="CP40" s="655"/>
      <c r="CQ40" s="656"/>
      <c r="CR40" s="657" t="s">
        <v>236</v>
      </c>
      <c r="CS40" s="658"/>
      <c r="CT40" s="658"/>
      <c r="CU40" s="658"/>
      <c r="CV40" s="658"/>
      <c r="CW40" s="658"/>
      <c r="CX40" s="658"/>
      <c r="CY40" s="659"/>
      <c r="CZ40" s="660" t="s">
        <v>236</v>
      </c>
      <c r="DA40" s="672"/>
      <c r="DB40" s="672"/>
      <c r="DC40" s="673"/>
      <c r="DD40" s="663" t="s">
        <v>236</v>
      </c>
      <c r="DE40" s="658"/>
      <c r="DF40" s="658"/>
      <c r="DG40" s="658"/>
      <c r="DH40" s="658"/>
      <c r="DI40" s="658"/>
      <c r="DJ40" s="658"/>
      <c r="DK40" s="659"/>
      <c r="DL40" s="663" t="s">
        <v>236</v>
      </c>
      <c r="DM40" s="658"/>
      <c r="DN40" s="658"/>
      <c r="DO40" s="658"/>
      <c r="DP40" s="658"/>
      <c r="DQ40" s="658"/>
      <c r="DR40" s="658"/>
      <c r="DS40" s="658"/>
      <c r="DT40" s="658"/>
      <c r="DU40" s="658"/>
      <c r="DV40" s="659"/>
      <c r="DW40" s="660" t="s">
        <v>129</v>
      </c>
      <c r="DX40" s="672"/>
      <c r="DY40" s="672"/>
      <c r="DZ40" s="672"/>
      <c r="EA40" s="672"/>
      <c r="EB40" s="672"/>
      <c r="EC40" s="684"/>
    </row>
    <row r="41" spans="2:133" ht="11.25" customHeight="1" x14ac:dyDescent="0.2">
      <c r="B41" s="638" t="s">
        <v>351</v>
      </c>
      <c r="C41" s="639"/>
      <c r="D41" s="639"/>
      <c r="E41" s="639"/>
      <c r="F41" s="639"/>
      <c r="G41" s="639"/>
      <c r="H41" s="639"/>
      <c r="I41" s="639"/>
      <c r="J41" s="639"/>
      <c r="K41" s="639"/>
      <c r="L41" s="639"/>
      <c r="M41" s="639"/>
      <c r="N41" s="639"/>
      <c r="O41" s="639"/>
      <c r="P41" s="639"/>
      <c r="Q41" s="640"/>
      <c r="R41" s="641">
        <v>5062892</v>
      </c>
      <c r="S41" s="682"/>
      <c r="T41" s="682"/>
      <c r="U41" s="682"/>
      <c r="V41" s="682"/>
      <c r="W41" s="682"/>
      <c r="X41" s="682"/>
      <c r="Y41" s="685"/>
      <c r="Z41" s="686">
        <v>100</v>
      </c>
      <c r="AA41" s="686"/>
      <c r="AB41" s="686"/>
      <c r="AC41" s="686"/>
      <c r="AD41" s="687">
        <v>3016037</v>
      </c>
      <c r="AE41" s="687"/>
      <c r="AF41" s="687"/>
      <c r="AG41" s="687"/>
      <c r="AH41" s="687"/>
      <c r="AI41" s="687"/>
      <c r="AJ41" s="687"/>
      <c r="AK41" s="687"/>
      <c r="AL41" s="644">
        <v>100</v>
      </c>
      <c r="AM41" s="688"/>
      <c r="AN41" s="688"/>
      <c r="AO41" s="689"/>
      <c r="AQ41" s="690" t="s">
        <v>352</v>
      </c>
      <c r="AR41" s="691"/>
      <c r="AS41" s="691"/>
      <c r="AT41" s="691"/>
      <c r="AU41" s="691"/>
      <c r="AV41" s="691"/>
      <c r="AW41" s="691"/>
      <c r="AX41" s="691"/>
      <c r="AY41" s="692"/>
      <c r="AZ41" s="657">
        <v>47034</v>
      </c>
      <c r="BA41" s="658"/>
      <c r="BB41" s="658"/>
      <c r="BC41" s="658"/>
      <c r="BD41" s="670"/>
      <c r="BE41" s="670"/>
      <c r="BF41" s="693"/>
      <c r="BG41" s="698"/>
      <c r="BH41" s="699"/>
      <c r="BI41" s="699"/>
      <c r="BJ41" s="699"/>
      <c r="BK41" s="699"/>
      <c r="BL41" s="223"/>
      <c r="BM41" s="655" t="s">
        <v>353</v>
      </c>
      <c r="BN41" s="655"/>
      <c r="BO41" s="655"/>
      <c r="BP41" s="655"/>
      <c r="BQ41" s="655"/>
      <c r="BR41" s="655"/>
      <c r="BS41" s="655"/>
      <c r="BT41" s="655"/>
      <c r="BU41" s="656"/>
      <c r="BV41" s="657" t="s">
        <v>236</v>
      </c>
      <c r="BW41" s="658"/>
      <c r="BX41" s="658"/>
      <c r="BY41" s="658"/>
      <c r="BZ41" s="658"/>
      <c r="CA41" s="658"/>
      <c r="CB41" s="694"/>
      <c r="CD41" s="654" t="s">
        <v>354</v>
      </c>
      <c r="CE41" s="655"/>
      <c r="CF41" s="655"/>
      <c r="CG41" s="655"/>
      <c r="CH41" s="655"/>
      <c r="CI41" s="655"/>
      <c r="CJ41" s="655"/>
      <c r="CK41" s="655"/>
      <c r="CL41" s="655"/>
      <c r="CM41" s="655"/>
      <c r="CN41" s="655"/>
      <c r="CO41" s="655"/>
      <c r="CP41" s="655"/>
      <c r="CQ41" s="656"/>
      <c r="CR41" s="657" t="s">
        <v>236</v>
      </c>
      <c r="CS41" s="670"/>
      <c r="CT41" s="670"/>
      <c r="CU41" s="670"/>
      <c r="CV41" s="670"/>
      <c r="CW41" s="670"/>
      <c r="CX41" s="670"/>
      <c r="CY41" s="671"/>
      <c r="CZ41" s="660" t="s">
        <v>129</v>
      </c>
      <c r="DA41" s="672"/>
      <c r="DB41" s="672"/>
      <c r="DC41" s="673"/>
      <c r="DD41" s="663" t="s">
        <v>236</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355</v>
      </c>
      <c r="AR42" s="703"/>
      <c r="AS42" s="703"/>
      <c r="AT42" s="703"/>
      <c r="AU42" s="703"/>
      <c r="AV42" s="703"/>
      <c r="AW42" s="703"/>
      <c r="AX42" s="703"/>
      <c r="AY42" s="704"/>
      <c r="AZ42" s="641">
        <v>233389</v>
      </c>
      <c r="BA42" s="682"/>
      <c r="BB42" s="682"/>
      <c r="BC42" s="682"/>
      <c r="BD42" s="642"/>
      <c r="BE42" s="642"/>
      <c r="BF42" s="705"/>
      <c r="BG42" s="700"/>
      <c r="BH42" s="701"/>
      <c r="BI42" s="701"/>
      <c r="BJ42" s="701"/>
      <c r="BK42" s="701"/>
      <c r="BL42" s="224"/>
      <c r="BM42" s="639" t="s">
        <v>356</v>
      </c>
      <c r="BN42" s="639"/>
      <c r="BO42" s="639"/>
      <c r="BP42" s="639"/>
      <c r="BQ42" s="639"/>
      <c r="BR42" s="639"/>
      <c r="BS42" s="639"/>
      <c r="BT42" s="639"/>
      <c r="BU42" s="640"/>
      <c r="BV42" s="641">
        <v>344</v>
      </c>
      <c r="BW42" s="682"/>
      <c r="BX42" s="682"/>
      <c r="BY42" s="682"/>
      <c r="BZ42" s="682"/>
      <c r="CA42" s="682"/>
      <c r="CB42" s="683"/>
      <c r="CD42" s="654" t="s">
        <v>357</v>
      </c>
      <c r="CE42" s="655"/>
      <c r="CF42" s="655"/>
      <c r="CG42" s="655"/>
      <c r="CH42" s="655"/>
      <c r="CI42" s="655"/>
      <c r="CJ42" s="655"/>
      <c r="CK42" s="655"/>
      <c r="CL42" s="655"/>
      <c r="CM42" s="655"/>
      <c r="CN42" s="655"/>
      <c r="CO42" s="655"/>
      <c r="CP42" s="655"/>
      <c r="CQ42" s="656"/>
      <c r="CR42" s="657">
        <v>603453</v>
      </c>
      <c r="CS42" s="670"/>
      <c r="CT42" s="670"/>
      <c r="CU42" s="670"/>
      <c r="CV42" s="670"/>
      <c r="CW42" s="670"/>
      <c r="CX42" s="670"/>
      <c r="CY42" s="671"/>
      <c r="CZ42" s="660">
        <v>12.2</v>
      </c>
      <c r="DA42" s="672"/>
      <c r="DB42" s="672"/>
      <c r="DC42" s="673"/>
      <c r="DD42" s="663">
        <v>80454</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358</v>
      </c>
      <c r="CD43" s="654" t="s">
        <v>359</v>
      </c>
      <c r="CE43" s="655"/>
      <c r="CF43" s="655"/>
      <c r="CG43" s="655"/>
      <c r="CH43" s="655"/>
      <c r="CI43" s="655"/>
      <c r="CJ43" s="655"/>
      <c r="CK43" s="655"/>
      <c r="CL43" s="655"/>
      <c r="CM43" s="655"/>
      <c r="CN43" s="655"/>
      <c r="CO43" s="655"/>
      <c r="CP43" s="655"/>
      <c r="CQ43" s="656"/>
      <c r="CR43" s="657">
        <v>5312</v>
      </c>
      <c r="CS43" s="670"/>
      <c r="CT43" s="670"/>
      <c r="CU43" s="670"/>
      <c r="CV43" s="670"/>
      <c r="CW43" s="670"/>
      <c r="CX43" s="670"/>
      <c r="CY43" s="671"/>
      <c r="CZ43" s="660">
        <v>0.1</v>
      </c>
      <c r="DA43" s="672"/>
      <c r="DB43" s="672"/>
      <c r="DC43" s="673"/>
      <c r="DD43" s="663">
        <v>5312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360</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308</v>
      </c>
      <c r="CE44" s="677"/>
      <c r="CF44" s="654" t="s">
        <v>361</v>
      </c>
      <c r="CG44" s="655"/>
      <c r="CH44" s="655"/>
      <c r="CI44" s="655"/>
      <c r="CJ44" s="655"/>
      <c r="CK44" s="655"/>
      <c r="CL44" s="655"/>
      <c r="CM44" s="655"/>
      <c r="CN44" s="655"/>
      <c r="CO44" s="655"/>
      <c r="CP44" s="655"/>
      <c r="CQ44" s="656"/>
      <c r="CR44" s="657">
        <v>602479</v>
      </c>
      <c r="CS44" s="658"/>
      <c r="CT44" s="658"/>
      <c r="CU44" s="658"/>
      <c r="CV44" s="658"/>
      <c r="CW44" s="658"/>
      <c r="CX44" s="658"/>
      <c r="CY44" s="659"/>
      <c r="CZ44" s="660">
        <v>12.2</v>
      </c>
      <c r="DA44" s="661"/>
      <c r="DB44" s="661"/>
      <c r="DC44" s="662"/>
      <c r="DD44" s="663">
        <v>80380</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362</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363</v>
      </c>
      <c r="CG45" s="655"/>
      <c r="CH45" s="655"/>
      <c r="CI45" s="655"/>
      <c r="CJ45" s="655"/>
      <c r="CK45" s="655"/>
      <c r="CL45" s="655"/>
      <c r="CM45" s="655"/>
      <c r="CN45" s="655"/>
      <c r="CO45" s="655"/>
      <c r="CP45" s="655"/>
      <c r="CQ45" s="656"/>
      <c r="CR45" s="657">
        <v>315251</v>
      </c>
      <c r="CS45" s="670"/>
      <c r="CT45" s="670"/>
      <c r="CU45" s="670"/>
      <c r="CV45" s="670"/>
      <c r="CW45" s="670"/>
      <c r="CX45" s="670"/>
      <c r="CY45" s="671"/>
      <c r="CZ45" s="660">
        <v>6.4</v>
      </c>
      <c r="DA45" s="672"/>
      <c r="DB45" s="672"/>
      <c r="DC45" s="673"/>
      <c r="DD45" s="663">
        <v>3965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364</v>
      </c>
      <c r="CG46" s="655"/>
      <c r="CH46" s="655"/>
      <c r="CI46" s="655"/>
      <c r="CJ46" s="655"/>
      <c r="CK46" s="655"/>
      <c r="CL46" s="655"/>
      <c r="CM46" s="655"/>
      <c r="CN46" s="655"/>
      <c r="CO46" s="655"/>
      <c r="CP46" s="655"/>
      <c r="CQ46" s="656"/>
      <c r="CR46" s="657">
        <v>278746</v>
      </c>
      <c r="CS46" s="658"/>
      <c r="CT46" s="658"/>
      <c r="CU46" s="658"/>
      <c r="CV46" s="658"/>
      <c r="CW46" s="658"/>
      <c r="CX46" s="658"/>
      <c r="CY46" s="659"/>
      <c r="CZ46" s="660">
        <v>5.7</v>
      </c>
      <c r="DA46" s="661"/>
      <c r="DB46" s="661"/>
      <c r="DC46" s="662"/>
      <c r="DD46" s="663">
        <v>76133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365</v>
      </c>
      <c r="CG47" s="655"/>
      <c r="CH47" s="655"/>
      <c r="CI47" s="655"/>
      <c r="CJ47" s="655"/>
      <c r="CK47" s="655"/>
      <c r="CL47" s="655"/>
      <c r="CM47" s="655"/>
      <c r="CN47" s="655"/>
      <c r="CO47" s="655"/>
      <c r="CP47" s="655"/>
      <c r="CQ47" s="656"/>
      <c r="CR47" s="657">
        <v>974</v>
      </c>
      <c r="CS47" s="670"/>
      <c r="CT47" s="670"/>
      <c r="CU47" s="670"/>
      <c r="CV47" s="670"/>
      <c r="CW47" s="670"/>
      <c r="CX47" s="670"/>
      <c r="CY47" s="671"/>
      <c r="CZ47" s="660">
        <v>0</v>
      </c>
      <c r="DA47" s="672"/>
      <c r="DB47" s="672"/>
      <c r="DC47" s="673"/>
      <c r="DD47" s="663">
        <v>74</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366</v>
      </c>
      <c r="CG48" s="655"/>
      <c r="CH48" s="655"/>
      <c r="CI48" s="655"/>
      <c r="CJ48" s="655"/>
      <c r="CK48" s="655"/>
      <c r="CL48" s="655"/>
      <c r="CM48" s="655"/>
      <c r="CN48" s="655"/>
      <c r="CO48" s="655"/>
      <c r="CP48" s="655"/>
      <c r="CQ48" s="656"/>
      <c r="CR48" s="657" t="s">
        <v>129</v>
      </c>
      <c r="CS48" s="658"/>
      <c r="CT48" s="658"/>
      <c r="CU48" s="658"/>
      <c r="CV48" s="658"/>
      <c r="CW48" s="658"/>
      <c r="CX48" s="658"/>
      <c r="CY48" s="659"/>
      <c r="CZ48" s="660" t="s">
        <v>236</v>
      </c>
      <c r="DA48" s="661"/>
      <c r="DB48" s="661"/>
      <c r="DC48" s="662"/>
      <c r="DD48" s="663" t="s">
        <v>236</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367</v>
      </c>
      <c r="CE49" s="639"/>
      <c r="CF49" s="639"/>
      <c r="CG49" s="639"/>
      <c r="CH49" s="639"/>
      <c r="CI49" s="639"/>
      <c r="CJ49" s="639"/>
      <c r="CK49" s="639"/>
      <c r="CL49" s="639"/>
      <c r="CM49" s="639"/>
      <c r="CN49" s="639"/>
      <c r="CO49" s="639"/>
      <c r="CP49" s="639"/>
      <c r="CQ49" s="640"/>
      <c r="CR49" s="641">
        <v>4927842</v>
      </c>
      <c r="CS49" s="642"/>
      <c r="CT49" s="642"/>
      <c r="CU49" s="642"/>
      <c r="CV49" s="642"/>
      <c r="CW49" s="642"/>
      <c r="CX49" s="642"/>
      <c r="CY49" s="643"/>
      <c r="CZ49" s="644">
        <v>100</v>
      </c>
      <c r="DA49" s="645"/>
      <c r="DB49" s="645"/>
      <c r="DC49" s="646"/>
      <c r="DD49" s="647">
        <v>3825863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UMIENTgyu4fKuEczG8OuBRDwbRDiWT5jzjWvSG11srsJw638SJZ1177tS0RJV0BiPlf6WV9UfpQnvoKEUuySlA==" saltValue="cowAqpTtsd/FSNWFCFGnE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368</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369</v>
      </c>
      <c r="DK2" s="1128"/>
      <c r="DL2" s="1128"/>
      <c r="DM2" s="1128"/>
      <c r="DN2" s="1128"/>
      <c r="DO2" s="1129"/>
      <c r="DP2" s="228"/>
      <c r="DQ2" s="1127" t="s">
        <v>370</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371</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372</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373</v>
      </c>
      <c r="B5" s="1032"/>
      <c r="C5" s="1032"/>
      <c r="D5" s="1032"/>
      <c r="E5" s="1032"/>
      <c r="F5" s="1032"/>
      <c r="G5" s="1032"/>
      <c r="H5" s="1032"/>
      <c r="I5" s="1032"/>
      <c r="J5" s="1032"/>
      <c r="K5" s="1032"/>
      <c r="L5" s="1032"/>
      <c r="M5" s="1032"/>
      <c r="N5" s="1032"/>
      <c r="O5" s="1032"/>
      <c r="P5" s="1033"/>
      <c r="Q5" s="1037" t="s">
        <v>374</v>
      </c>
      <c r="R5" s="1038"/>
      <c r="S5" s="1038"/>
      <c r="T5" s="1038"/>
      <c r="U5" s="1039"/>
      <c r="V5" s="1037" t="s">
        <v>375</v>
      </c>
      <c r="W5" s="1038"/>
      <c r="X5" s="1038"/>
      <c r="Y5" s="1038"/>
      <c r="Z5" s="1039"/>
      <c r="AA5" s="1037" t="s">
        <v>376</v>
      </c>
      <c r="AB5" s="1038"/>
      <c r="AC5" s="1038"/>
      <c r="AD5" s="1038"/>
      <c r="AE5" s="1038"/>
      <c r="AF5" s="1130" t="s">
        <v>377</v>
      </c>
      <c r="AG5" s="1038"/>
      <c r="AH5" s="1038"/>
      <c r="AI5" s="1038"/>
      <c r="AJ5" s="1051"/>
      <c r="AK5" s="1038" t="s">
        <v>378</v>
      </c>
      <c r="AL5" s="1038"/>
      <c r="AM5" s="1038"/>
      <c r="AN5" s="1038"/>
      <c r="AO5" s="1039"/>
      <c r="AP5" s="1037" t="s">
        <v>379</v>
      </c>
      <c r="AQ5" s="1038"/>
      <c r="AR5" s="1038"/>
      <c r="AS5" s="1038"/>
      <c r="AT5" s="1039"/>
      <c r="AU5" s="1037" t="s">
        <v>380</v>
      </c>
      <c r="AV5" s="1038"/>
      <c r="AW5" s="1038"/>
      <c r="AX5" s="1038"/>
      <c r="AY5" s="1051"/>
      <c r="AZ5" s="232"/>
      <c r="BA5" s="232"/>
      <c r="BB5" s="232"/>
      <c r="BC5" s="232"/>
      <c r="BD5" s="232"/>
      <c r="BE5" s="233"/>
      <c r="BF5" s="233"/>
      <c r="BG5" s="233"/>
      <c r="BH5" s="233"/>
      <c r="BI5" s="233"/>
      <c r="BJ5" s="233"/>
      <c r="BK5" s="233"/>
      <c r="BL5" s="233"/>
      <c r="BM5" s="233"/>
      <c r="BN5" s="233"/>
      <c r="BO5" s="233"/>
      <c r="BP5" s="233"/>
      <c r="BQ5" s="1031" t="s">
        <v>381</v>
      </c>
      <c r="BR5" s="1032"/>
      <c r="BS5" s="1032"/>
      <c r="BT5" s="1032"/>
      <c r="BU5" s="1032"/>
      <c r="BV5" s="1032"/>
      <c r="BW5" s="1032"/>
      <c r="BX5" s="1032"/>
      <c r="BY5" s="1032"/>
      <c r="BZ5" s="1032"/>
      <c r="CA5" s="1032"/>
      <c r="CB5" s="1032"/>
      <c r="CC5" s="1032"/>
      <c r="CD5" s="1032"/>
      <c r="CE5" s="1032"/>
      <c r="CF5" s="1032"/>
      <c r="CG5" s="1033"/>
      <c r="CH5" s="1037" t="s">
        <v>382</v>
      </c>
      <c r="CI5" s="1038"/>
      <c r="CJ5" s="1038"/>
      <c r="CK5" s="1038"/>
      <c r="CL5" s="1039"/>
      <c r="CM5" s="1037" t="s">
        <v>383</v>
      </c>
      <c r="CN5" s="1038"/>
      <c r="CO5" s="1038"/>
      <c r="CP5" s="1038"/>
      <c r="CQ5" s="1039"/>
      <c r="CR5" s="1037" t="s">
        <v>384</v>
      </c>
      <c r="CS5" s="1038"/>
      <c r="CT5" s="1038"/>
      <c r="CU5" s="1038"/>
      <c r="CV5" s="1039"/>
      <c r="CW5" s="1037" t="s">
        <v>385</v>
      </c>
      <c r="CX5" s="1038"/>
      <c r="CY5" s="1038"/>
      <c r="CZ5" s="1038"/>
      <c r="DA5" s="1039"/>
      <c r="DB5" s="1037" t="s">
        <v>386</v>
      </c>
      <c r="DC5" s="1038"/>
      <c r="DD5" s="1038"/>
      <c r="DE5" s="1038"/>
      <c r="DF5" s="1039"/>
      <c r="DG5" s="1120" t="s">
        <v>387</v>
      </c>
      <c r="DH5" s="1121"/>
      <c r="DI5" s="1121"/>
      <c r="DJ5" s="1121"/>
      <c r="DK5" s="1122"/>
      <c r="DL5" s="1120" t="s">
        <v>388</v>
      </c>
      <c r="DM5" s="1121"/>
      <c r="DN5" s="1121"/>
      <c r="DO5" s="1121"/>
      <c r="DP5" s="1122"/>
      <c r="DQ5" s="1037" t="s">
        <v>389</v>
      </c>
      <c r="DR5" s="1038"/>
      <c r="DS5" s="1038"/>
      <c r="DT5" s="1038"/>
      <c r="DU5" s="1039"/>
      <c r="DV5" s="1037" t="s">
        <v>380</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390</v>
      </c>
      <c r="C7" s="1084"/>
      <c r="D7" s="1084"/>
      <c r="E7" s="1084"/>
      <c r="F7" s="1084"/>
      <c r="G7" s="1084"/>
      <c r="H7" s="1084"/>
      <c r="I7" s="1084"/>
      <c r="J7" s="1084"/>
      <c r="K7" s="1084"/>
      <c r="L7" s="1084"/>
      <c r="M7" s="1084"/>
      <c r="N7" s="1084"/>
      <c r="O7" s="1084"/>
      <c r="P7" s="1085"/>
      <c r="Q7" s="1138">
        <v>5064</v>
      </c>
      <c r="R7" s="1139"/>
      <c r="S7" s="1139"/>
      <c r="T7" s="1139"/>
      <c r="U7" s="1139"/>
      <c r="V7" s="1139">
        <v>4929</v>
      </c>
      <c r="W7" s="1139"/>
      <c r="X7" s="1139"/>
      <c r="Y7" s="1139"/>
      <c r="Z7" s="1139"/>
      <c r="AA7" s="1139">
        <v>135</v>
      </c>
      <c r="AB7" s="1139"/>
      <c r="AC7" s="1139"/>
      <c r="AD7" s="1139"/>
      <c r="AE7" s="1140"/>
      <c r="AF7" s="1141">
        <v>126</v>
      </c>
      <c r="AG7" s="1142"/>
      <c r="AH7" s="1142"/>
      <c r="AI7" s="1142"/>
      <c r="AJ7" s="1143"/>
      <c r="AK7" s="1144">
        <v>39</v>
      </c>
      <c r="AL7" s="1145"/>
      <c r="AM7" s="1145"/>
      <c r="AN7" s="1145"/>
      <c r="AO7" s="1145"/>
      <c r="AP7" s="1145">
        <v>5671</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391</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392</v>
      </c>
      <c r="B23" s="973" t="s">
        <v>393</v>
      </c>
      <c r="C23" s="974"/>
      <c r="D23" s="974"/>
      <c r="E23" s="974"/>
      <c r="F23" s="974"/>
      <c r="G23" s="974"/>
      <c r="H23" s="974"/>
      <c r="I23" s="974"/>
      <c r="J23" s="974"/>
      <c r="K23" s="974"/>
      <c r="L23" s="974"/>
      <c r="M23" s="974"/>
      <c r="N23" s="974"/>
      <c r="O23" s="974"/>
      <c r="P23" s="984"/>
      <c r="Q23" s="1103">
        <v>5025</v>
      </c>
      <c r="R23" s="1097"/>
      <c r="S23" s="1097"/>
      <c r="T23" s="1097"/>
      <c r="U23" s="1097"/>
      <c r="V23" s="1097">
        <v>4690</v>
      </c>
      <c r="W23" s="1097"/>
      <c r="X23" s="1097"/>
      <c r="Y23" s="1097"/>
      <c r="Z23" s="1097"/>
      <c r="AA23" s="1097">
        <v>335</v>
      </c>
      <c r="AB23" s="1097"/>
      <c r="AC23" s="1097"/>
      <c r="AD23" s="1097"/>
      <c r="AE23" s="1104"/>
      <c r="AF23" s="1105">
        <v>126</v>
      </c>
      <c r="AG23" s="1097"/>
      <c r="AH23" s="1097"/>
      <c r="AI23" s="1097"/>
      <c r="AJ23" s="1106"/>
      <c r="AK23" s="1107"/>
      <c r="AL23" s="1108"/>
      <c r="AM23" s="1108"/>
      <c r="AN23" s="1108"/>
      <c r="AO23" s="1108"/>
      <c r="AP23" s="1097">
        <v>5671</v>
      </c>
      <c r="AQ23" s="1097"/>
      <c r="AR23" s="1097"/>
      <c r="AS23" s="1097"/>
      <c r="AT23" s="1097"/>
      <c r="AU23" s="1098"/>
      <c r="AV23" s="1098"/>
      <c r="AW23" s="1098"/>
      <c r="AX23" s="1098"/>
      <c r="AY23" s="1099"/>
      <c r="AZ23" s="1100" t="s">
        <v>394</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395</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396</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373</v>
      </c>
      <c r="B26" s="1032"/>
      <c r="C26" s="1032"/>
      <c r="D26" s="1032"/>
      <c r="E26" s="1032"/>
      <c r="F26" s="1032"/>
      <c r="G26" s="1032"/>
      <c r="H26" s="1032"/>
      <c r="I26" s="1032"/>
      <c r="J26" s="1032"/>
      <c r="K26" s="1032"/>
      <c r="L26" s="1032"/>
      <c r="M26" s="1032"/>
      <c r="N26" s="1032"/>
      <c r="O26" s="1032"/>
      <c r="P26" s="1033"/>
      <c r="Q26" s="1037" t="s">
        <v>397</v>
      </c>
      <c r="R26" s="1038"/>
      <c r="S26" s="1038"/>
      <c r="T26" s="1038"/>
      <c r="U26" s="1039"/>
      <c r="V26" s="1037" t="s">
        <v>398</v>
      </c>
      <c r="W26" s="1038"/>
      <c r="X26" s="1038"/>
      <c r="Y26" s="1038"/>
      <c r="Z26" s="1039"/>
      <c r="AA26" s="1037" t="s">
        <v>399</v>
      </c>
      <c r="AB26" s="1038"/>
      <c r="AC26" s="1038"/>
      <c r="AD26" s="1038"/>
      <c r="AE26" s="1038"/>
      <c r="AF26" s="1091" t="s">
        <v>400</v>
      </c>
      <c r="AG26" s="1044"/>
      <c r="AH26" s="1044"/>
      <c r="AI26" s="1044"/>
      <c r="AJ26" s="1092"/>
      <c r="AK26" s="1038" t="s">
        <v>401</v>
      </c>
      <c r="AL26" s="1038"/>
      <c r="AM26" s="1038"/>
      <c r="AN26" s="1038"/>
      <c r="AO26" s="1039"/>
      <c r="AP26" s="1037" t="s">
        <v>402</v>
      </c>
      <c r="AQ26" s="1038"/>
      <c r="AR26" s="1038"/>
      <c r="AS26" s="1038"/>
      <c r="AT26" s="1039"/>
      <c r="AU26" s="1037" t="s">
        <v>403</v>
      </c>
      <c r="AV26" s="1038"/>
      <c r="AW26" s="1038"/>
      <c r="AX26" s="1038"/>
      <c r="AY26" s="1039"/>
      <c r="AZ26" s="1037" t="s">
        <v>404</v>
      </c>
      <c r="BA26" s="1038"/>
      <c r="BB26" s="1038"/>
      <c r="BC26" s="1038"/>
      <c r="BD26" s="1039"/>
      <c r="BE26" s="1037" t="s">
        <v>380</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405</v>
      </c>
      <c r="C28" s="1084"/>
      <c r="D28" s="1084"/>
      <c r="E28" s="1084"/>
      <c r="F28" s="1084"/>
      <c r="G28" s="1084"/>
      <c r="H28" s="1084"/>
      <c r="I28" s="1084"/>
      <c r="J28" s="1084"/>
      <c r="K28" s="1084"/>
      <c r="L28" s="1084"/>
      <c r="M28" s="1084"/>
      <c r="N28" s="1084"/>
      <c r="O28" s="1084"/>
      <c r="P28" s="1085"/>
      <c r="Q28" s="1086">
        <v>569</v>
      </c>
      <c r="R28" s="1087"/>
      <c r="S28" s="1087"/>
      <c r="T28" s="1087"/>
      <c r="U28" s="1087"/>
      <c r="V28" s="1087">
        <v>557</v>
      </c>
      <c r="W28" s="1087"/>
      <c r="X28" s="1087"/>
      <c r="Y28" s="1087"/>
      <c r="Z28" s="1087"/>
      <c r="AA28" s="1087">
        <v>12</v>
      </c>
      <c r="AB28" s="1087"/>
      <c r="AC28" s="1087"/>
      <c r="AD28" s="1087"/>
      <c r="AE28" s="1088"/>
      <c r="AF28" s="1089">
        <v>12</v>
      </c>
      <c r="AG28" s="1087"/>
      <c r="AH28" s="1087"/>
      <c r="AI28" s="1087"/>
      <c r="AJ28" s="1090"/>
      <c r="AK28" s="1078">
        <v>24</v>
      </c>
      <c r="AL28" s="1079"/>
      <c r="AM28" s="1079"/>
      <c r="AN28" s="1079"/>
      <c r="AO28" s="1079"/>
      <c r="AP28" s="1079" t="s">
        <v>577</v>
      </c>
      <c r="AQ28" s="1079"/>
      <c r="AR28" s="1079"/>
      <c r="AS28" s="1079"/>
      <c r="AT28" s="1079"/>
      <c r="AU28" s="1079" t="s">
        <v>577</v>
      </c>
      <c r="AV28" s="1079"/>
      <c r="AW28" s="1079"/>
      <c r="AX28" s="1079"/>
      <c r="AY28" s="1079"/>
      <c r="AZ28" s="1080" t="s">
        <v>577</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406</v>
      </c>
      <c r="C29" s="1067"/>
      <c r="D29" s="1067"/>
      <c r="E29" s="1067"/>
      <c r="F29" s="1067"/>
      <c r="G29" s="1067"/>
      <c r="H29" s="1067"/>
      <c r="I29" s="1067"/>
      <c r="J29" s="1067"/>
      <c r="K29" s="1067"/>
      <c r="L29" s="1067"/>
      <c r="M29" s="1067"/>
      <c r="N29" s="1067"/>
      <c r="O29" s="1067"/>
      <c r="P29" s="1068"/>
      <c r="Q29" s="1074">
        <v>875</v>
      </c>
      <c r="R29" s="1075"/>
      <c r="S29" s="1075"/>
      <c r="T29" s="1075"/>
      <c r="U29" s="1075"/>
      <c r="V29" s="1075">
        <v>813</v>
      </c>
      <c r="W29" s="1075"/>
      <c r="X29" s="1075"/>
      <c r="Y29" s="1075"/>
      <c r="Z29" s="1075"/>
      <c r="AA29" s="1075">
        <v>62</v>
      </c>
      <c r="AB29" s="1075"/>
      <c r="AC29" s="1075"/>
      <c r="AD29" s="1075"/>
      <c r="AE29" s="1076"/>
      <c r="AF29" s="1071">
        <v>62</v>
      </c>
      <c r="AG29" s="1072"/>
      <c r="AH29" s="1072"/>
      <c r="AI29" s="1072"/>
      <c r="AJ29" s="1073"/>
      <c r="AK29" s="1016">
        <v>137</v>
      </c>
      <c r="AL29" s="1007"/>
      <c r="AM29" s="1007"/>
      <c r="AN29" s="1007"/>
      <c r="AO29" s="1007"/>
      <c r="AP29" s="1007" t="s">
        <v>578</v>
      </c>
      <c r="AQ29" s="1007"/>
      <c r="AR29" s="1007"/>
      <c r="AS29" s="1007"/>
      <c r="AT29" s="1007"/>
      <c r="AU29" s="1007" t="s">
        <v>578</v>
      </c>
      <c r="AV29" s="1007"/>
      <c r="AW29" s="1007"/>
      <c r="AX29" s="1007"/>
      <c r="AY29" s="1007"/>
      <c r="AZ29" s="1077" t="s">
        <v>578</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407</v>
      </c>
      <c r="C30" s="1067"/>
      <c r="D30" s="1067"/>
      <c r="E30" s="1067"/>
      <c r="F30" s="1067"/>
      <c r="G30" s="1067"/>
      <c r="H30" s="1067"/>
      <c r="I30" s="1067"/>
      <c r="J30" s="1067"/>
      <c r="K30" s="1067"/>
      <c r="L30" s="1067"/>
      <c r="M30" s="1067"/>
      <c r="N30" s="1067"/>
      <c r="O30" s="1067"/>
      <c r="P30" s="1068"/>
      <c r="Q30" s="1074">
        <v>62</v>
      </c>
      <c r="R30" s="1075"/>
      <c r="S30" s="1075"/>
      <c r="T30" s="1075"/>
      <c r="U30" s="1075"/>
      <c r="V30" s="1075">
        <v>62</v>
      </c>
      <c r="W30" s="1075"/>
      <c r="X30" s="1075"/>
      <c r="Y30" s="1075"/>
      <c r="Z30" s="1075"/>
      <c r="AA30" s="1075">
        <v>0</v>
      </c>
      <c r="AB30" s="1075"/>
      <c r="AC30" s="1075"/>
      <c r="AD30" s="1075"/>
      <c r="AE30" s="1076"/>
      <c r="AF30" s="1071">
        <v>0</v>
      </c>
      <c r="AG30" s="1072"/>
      <c r="AH30" s="1072"/>
      <c r="AI30" s="1072"/>
      <c r="AJ30" s="1073"/>
      <c r="AK30" s="1016">
        <v>19</v>
      </c>
      <c r="AL30" s="1007"/>
      <c r="AM30" s="1007"/>
      <c r="AN30" s="1007"/>
      <c r="AO30" s="1007"/>
      <c r="AP30" s="1007" t="s">
        <v>579</v>
      </c>
      <c r="AQ30" s="1007"/>
      <c r="AR30" s="1007"/>
      <c r="AS30" s="1007"/>
      <c r="AT30" s="1007"/>
      <c r="AU30" s="1007" t="s">
        <v>578</v>
      </c>
      <c r="AV30" s="1007"/>
      <c r="AW30" s="1007"/>
      <c r="AX30" s="1007"/>
      <c r="AY30" s="1007"/>
      <c r="AZ30" s="1077" t="s">
        <v>580</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408</v>
      </c>
      <c r="C31" s="1067"/>
      <c r="D31" s="1067"/>
      <c r="E31" s="1067"/>
      <c r="F31" s="1067"/>
      <c r="G31" s="1067"/>
      <c r="H31" s="1067"/>
      <c r="I31" s="1067"/>
      <c r="J31" s="1067"/>
      <c r="K31" s="1067"/>
      <c r="L31" s="1067"/>
      <c r="M31" s="1067"/>
      <c r="N31" s="1067"/>
      <c r="O31" s="1067"/>
      <c r="P31" s="1068"/>
      <c r="Q31" s="1074">
        <v>130</v>
      </c>
      <c r="R31" s="1075"/>
      <c r="S31" s="1075"/>
      <c r="T31" s="1075"/>
      <c r="U31" s="1075"/>
      <c r="V31" s="1075">
        <v>127</v>
      </c>
      <c r="W31" s="1075"/>
      <c r="X31" s="1075"/>
      <c r="Y31" s="1075"/>
      <c r="Z31" s="1075"/>
      <c r="AA31" s="1075">
        <v>3</v>
      </c>
      <c r="AB31" s="1075"/>
      <c r="AC31" s="1075"/>
      <c r="AD31" s="1075"/>
      <c r="AE31" s="1076"/>
      <c r="AF31" s="1071">
        <v>3</v>
      </c>
      <c r="AG31" s="1072"/>
      <c r="AH31" s="1072"/>
      <c r="AI31" s="1072"/>
      <c r="AJ31" s="1073"/>
      <c r="AK31" s="1016">
        <v>18</v>
      </c>
      <c r="AL31" s="1007"/>
      <c r="AM31" s="1007"/>
      <c r="AN31" s="1007"/>
      <c r="AO31" s="1007"/>
      <c r="AP31" s="1007">
        <v>326</v>
      </c>
      <c r="AQ31" s="1007"/>
      <c r="AR31" s="1007"/>
      <c r="AS31" s="1007"/>
      <c r="AT31" s="1007"/>
      <c r="AU31" s="1007">
        <v>326</v>
      </c>
      <c r="AV31" s="1007"/>
      <c r="AW31" s="1007"/>
      <c r="AX31" s="1007"/>
      <c r="AY31" s="1007"/>
      <c r="AZ31" s="1077" t="s">
        <v>581</v>
      </c>
      <c r="BA31" s="1077"/>
      <c r="BB31" s="1077"/>
      <c r="BC31" s="1077"/>
      <c r="BD31" s="1077"/>
      <c r="BE31" s="1008" t="s">
        <v>409</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410</v>
      </c>
      <c r="C32" s="1067"/>
      <c r="D32" s="1067"/>
      <c r="E32" s="1067"/>
      <c r="F32" s="1067"/>
      <c r="G32" s="1067"/>
      <c r="H32" s="1067"/>
      <c r="I32" s="1067"/>
      <c r="J32" s="1067"/>
      <c r="K32" s="1067"/>
      <c r="L32" s="1067"/>
      <c r="M32" s="1067"/>
      <c r="N32" s="1067"/>
      <c r="O32" s="1067"/>
      <c r="P32" s="1068"/>
      <c r="Q32" s="1074">
        <v>107</v>
      </c>
      <c r="R32" s="1075"/>
      <c r="S32" s="1075"/>
      <c r="T32" s="1075"/>
      <c r="U32" s="1075"/>
      <c r="V32" s="1075">
        <v>105</v>
      </c>
      <c r="W32" s="1075"/>
      <c r="X32" s="1075"/>
      <c r="Y32" s="1075"/>
      <c r="Z32" s="1075"/>
      <c r="AA32" s="1075">
        <v>3</v>
      </c>
      <c r="AB32" s="1075"/>
      <c r="AC32" s="1075"/>
      <c r="AD32" s="1075"/>
      <c r="AE32" s="1076"/>
      <c r="AF32" s="1071">
        <v>2</v>
      </c>
      <c r="AG32" s="1072"/>
      <c r="AH32" s="1072"/>
      <c r="AI32" s="1072"/>
      <c r="AJ32" s="1073"/>
      <c r="AK32" s="1016">
        <v>29</v>
      </c>
      <c r="AL32" s="1007"/>
      <c r="AM32" s="1007"/>
      <c r="AN32" s="1007"/>
      <c r="AO32" s="1007"/>
      <c r="AP32" s="1007">
        <v>190</v>
      </c>
      <c r="AQ32" s="1007"/>
      <c r="AR32" s="1007"/>
      <c r="AS32" s="1007"/>
      <c r="AT32" s="1007"/>
      <c r="AU32" s="1007">
        <v>190</v>
      </c>
      <c r="AV32" s="1007"/>
      <c r="AW32" s="1007"/>
      <c r="AX32" s="1007"/>
      <c r="AY32" s="1007"/>
      <c r="AZ32" s="1077" t="s">
        <v>582</v>
      </c>
      <c r="BA32" s="1077"/>
      <c r="BB32" s="1077"/>
      <c r="BC32" s="1077"/>
      <c r="BD32" s="1077"/>
      <c r="BE32" s="1008" t="s">
        <v>411</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412</v>
      </c>
      <c r="C33" s="1067"/>
      <c r="D33" s="1067"/>
      <c r="E33" s="1067"/>
      <c r="F33" s="1067"/>
      <c r="G33" s="1067"/>
      <c r="H33" s="1067"/>
      <c r="I33" s="1067"/>
      <c r="J33" s="1067"/>
      <c r="K33" s="1067"/>
      <c r="L33" s="1067"/>
      <c r="M33" s="1067"/>
      <c r="N33" s="1067"/>
      <c r="O33" s="1067"/>
      <c r="P33" s="1068"/>
      <c r="Q33" s="1074">
        <v>26</v>
      </c>
      <c r="R33" s="1075"/>
      <c r="S33" s="1075"/>
      <c r="T33" s="1075"/>
      <c r="U33" s="1075"/>
      <c r="V33" s="1075">
        <v>25</v>
      </c>
      <c r="W33" s="1075"/>
      <c r="X33" s="1075"/>
      <c r="Y33" s="1075"/>
      <c r="Z33" s="1075"/>
      <c r="AA33" s="1075">
        <v>1</v>
      </c>
      <c r="AB33" s="1075"/>
      <c r="AC33" s="1075"/>
      <c r="AD33" s="1075"/>
      <c r="AE33" s="1076"/>
      <c r="AF33" s="1071">
        <v>1</v>
      </c>
      <c r="AG33" s="1072"/>
      <c r="AH33" s="1072"/>
      <c r="AI33" s="1072"/>
      <c r="AJ33" s="1073"/>
      <c r="AK33" s="1016">
        <v>12</v>
      </c>
      <c r="AL33" s="1007"/>
      <c r="AM33" s="1007"/>
      <c r="AN33" s="1007"/>
      <c r="AO33" s="1007"/>
      <c r="AP33" s="1007">
        <v>80</v>
      </c>
      <c r="AQ33" s="1007"/>
      <c r="AR33" s="1007"/>
      <c r="AS33" s="1007"/>
      <c r="AT33" s="1007"/>
      <c r="AU33" s="1007">
        <v>80</v>
      </c>
      <c r="AV33" s="1007"/>
      <c r="AW33" s="1007"/>
      <c r="AX33" s="1007"/>
      <c r="AY33" s="1007"/>
      <c r="AZ33" s="1077" t="s">
        <v>577</v>
      </c>
      <c r="BA33" s="1077"/>
      <c r="BB33" s="1077"/>
      <c r="BC33" s="1077"/>
      <c r="BD33" s="1077"/>
      <c r="BE33" s="1008" t="s">
        <v>411</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413</v>
      </c>
      <c r="C34" s="1067"/>
      <c r="D34" s="1067"/>
      <c r="E34" s="1067"/>
      <c r="F34" s="1067"/>
      <c r="G34" s="1067"/>
      <c r="H34" s="1067"/>
      <c r="I34" s="1067"/>
      <c r="J34" s="1067"/>
      <c r="K34" s="1067"/>
      <c r="L34" s="1067"/>
      <c r="M34" s="1067"/>
      <c r="N34" s="1067"/>
      <c r="O34" s="1067"/>
      <c r="P34" s="1068"/>
      <c r="Q34" s="1074">
        <v>20</v>
      </c>
      <c r="R34" s="1075"/>
      <c r="S34" s="1075"/>
      <c r="T34" s="1075"/>
      <c r="U34" s="1075"/>
      <c r="V34" s="1075">
        <v>20</v>
      </c>
      <c r="W34" s="1075"/>
      <c r="X34" s="1075"/>
      <c r="Y34" s="1075"/>
      <c r="Z34" s="1075"/>
      <c r="AA34" s="1075">
        <v>0</v>
      </c>
      <c r="AB34" s="1075"/>
      <c r="AC34" s="1075"/>
      <c r="AD34" s="1075"/>
      <c r="AE34" s="1076"/>
      <c r="AF34" s="1071">
        <v>34</v>
      </c>
      <c r="AG34" s="1072"/>
      <c r="AH34" s="1072"/>
      <c r="AI34" s="1072"/>
      <c r="AJ34" s="1073"/>
      <c r="AK34" s="1016">
        <v>0</v>
      </c>
      <c r="AL34" s="1007"/>
      <c r="AM34" s="1007"/>
      <c r="AN34" s="1007"/>
      <c r="AO34" s="1007"/>
      <c r="AP34" s="1007" t="s">
        <v>583</v>
      </c>
      <c r="AQ34" s="1007"/>
      <c r="AR34" s="1007"/>
      <c r="AS34" s="1007"/>
      <c r="AT34" s="1007"/>
      <c r="AU34" s="1007" t="s">
        <v>577</v>
      </c>
      <c r="AV34" s="1007"/>
      <c r="AW34" s="1007"/>
      <c r="AX34" s="1007"/>
      <c r="AY34" s="1007"/>
      <c r="AZ34" s="1077" t="s">
        <v>577</v>
      </c>
      <c r="BA34" s="1077"/>
      <c r="BB34" s="1077"/>
      <c r="BC34" s="1077"/>
      <c r="BD34" s="1077"/>
      <c r="BE34" s="1008" t="s">
        <v>411</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414</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392</v>
      </c>
      <c r="B63" s="973" t="s">
        <v>415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113</v>
      </c>
      <c r="AG63" s="995"/>
      <c r="AH63" s="995"/>
      <c r="AI63" s="995"/>
      <c r="AJ63" s="1058"/>
      <c r="AK63" s="1059"/>
      <c r="AL63" s="999"/>
      <c r="AM63" s="999"/>
      <c r="AN63" s="999"/>
      <c r="AO63" s="999"/>
      <c r="AP63" s="995">
        <v>596</v>
      </c>
      <c r="AQ63" s="995"/>
      <c r="AR63" s="995"/>
      <c r="AS63" s="995"/>
      <c r="AT63" s="995"/>
      <c r="AU63" s="995">
        <v>596</v>
      </c>
      <c r="AV63" s="995"/>
      <c r="AW63" s="995"/>
      <c r="AX63" s="995"/>
      <c r="AY63" s="995"/>
      <c r="AZ63" s="1053"/>
      <c r="BA63" s="1053"/>
      <c r="BB63" s="1053"/>
      <c r="BC63" s="1053"/>
      <c r="BD63" s="1053"/>
      <c r="BE63" s="996"/>
      <c r="BF63" s="996"/>
      <c r="BG63" s="996"/>
      <c r="BH63" s="996"/>
      <c r="BI63" s="997"/>
      <c r="BJ63" s="1054" t="s">
        <v>129</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417</v>
      </c>
      <c r="B66" s="1032"/>
      <c r="C66" s="1032"/>
      <c r="D66" s="1032"/>
      <c r="E66" s="1032"/>
      <c r="F66" s="1032"/>
      <c r="G66" s="1032"/>
      <c r="H66" s="1032"/>
      <c r="I66" s="1032"/>
      <c r="J66" s="1032"/>
      <c r="K66" s="1032"/>
      <c r="L66" s="1032"/>
      <c r="M66" s="1032"/>
      <c r="N66" s="1032"/>
      <c r="O66" s="1032"/>
      <c r="P66" s="1033"/>
      <c r="Q66" s="1037" t="s">
        <v>418</v>
      </c>
      <c r="R66" s="1038"/>
      <c r="S66" s="1038"/>
      <c r="T66" s="1038"/>
      <c r="U66" s="1039"/>
      <c r="V66" s="1037" t="s">
        <v>419</v>
      </c>
      <c r="W66" s="1038"/>
      <c r="X66" s="1038"/>
      <c r="Y66" s="1038"/>
      <c r="Z66" s="1039"/>
      <c r="AA66" s="1037" t="s">
        <v>420</v>
      </c>
      <c r="AB66" s="1038"/>
      <c r="AC66" s="1038"/>
      <c r="AD66" s="1038"/>
      <c r="AE66" s="1039"/>
      <c r="AF66" s="1043" t="s">
        <v>421</v>
      </c>
      <c r="AG66" s="1044"/>
      <c r="AH66" s="1044"/>
      <c r="AI66" s="1044"/>
      <c r="AJ66" s="1045"/>
      <c r="AK66" s="1037" t="s">
        <v>401</v>
      </c>
      <c r="AL66" s="1032"/>
      <c r="AM66" s="1032"/>
      <c r="AN66" s="1032"/>
      <c r="AO66" s="1033"/>
      <c r="AP66" s="1037" t="s">
        <v>402</v>
      </c>
      <c r="AQ66" s="1038"/>
      <c r="AR66" s="1038"/>
      <c r="AS66" s="1038"/>
      <c r="AT66" s="1039"/>
      <c r="AU66" s="1037" t="s">
        <v>422</v>
      </c>
      <c r="AV66" s="1038"/>
      <c r="AW66" s="1038"/>
      <c r="AX66" s="1038"/>
      <c r="AY66" s="1039"/>
      <c r="AZ66" s="1037" t="s">
        <v>380</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588</v>
      </c>
      <c r="C68" s="1022"/>
      <c r="D68" s="1022"/>
      <c r="E68" s="1022"/>
      <c r="F68" s="1022"/>
      <c r="G68" s="1022"/>
      <c r="H68" s="1022"/>
      <c r="I68" s="1022"/>
      <c r="J68" s="1022"/>
      <c r="K68" s="1022"/>
      <c r="L68" s="1022"/>
      <c r="M68" s="1022"/>
      <c r="N68" s="1022"/>
      <c r="O68" s="1022"/>
      <c r="P68" s="1023"/>
      <c r="Q68" s="1024">
        <v>2319</v>
      </c>
      <c r="R68" s="1018"/>
      <c r="S68" s="1018"/>
      <c r="T68" s="1018"/>
      <c r="U68" s="1018"/>
      <c r="V68" s="1018">
        <v>2291</v>
      </c>
      <c r="W68" s="1018"/>
      <c r="X68" s="1018"/>
      <c r="Y68" s="1018"/>
      <c r="Z68" s="1018"/>
      <c r="AA68" s="1018">
        <v>27</v>
      </c>
      <c r="AB68" s="1018"/>
      <c r="AC68" s="1018"/>
      <c r="AD68" s="1018"/>
      <c r="AE68" s="1018"/>
      <c r="AF68" s="1018">
        <v>23</v>
      </c>
      <c r="AG68" s="1018"/>
      <c r="AH68" s="1018"/>
      <c r="AI68" s="1018"/>
      <c r="AJ68" s="1018"/>
      <c r="AK68" s="1018"/>
      <c r="AL68" s="1018"/>
      <c r="AM68" s="1018"/>
      <c r="AN68" s="1018"/>
      <c r="AO68" s="1018"/>
      <c r="AP68" s="1018">
        <v>1119</v>
      </c>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587</v>
      </c>
      <c r="C69" s="1011"/>
      <c r="D69" s="1011"/>
      <c r="E69" s="1011"/>
      <c r="F69" s="1011"/>
      <c r="G69" s="1011"/>
      <c r="H69" s="1011"/>
      <c r="I69" s="1011"/>
      <c r="J69" s="1011"/>
      <c r="K69" s="1011"/>
      <c r="L69" s="1011"/>
      <c r="M69" s="1011"/>
      <c r="N69" s="1011"/>
      <c r="O69" s="1011"/>
      <c r="P69" s="1012"/>
      <c r="Q69" s="1013">
        <v>888</v>
      </c>
      <c r="R69" s="1007"/>
      <c r="S69" s="1007"/>
      <c r="T69" s="1007"/>
      <c r="U69" s="1007"/>
      <c r="V69" s="1007">
        <v>812</v>
      </c>
      <c r="W69" s="1007"/>
      <c r="X69" s="1007"/>
      <c r="Y69" s="1007"/>
      <c r="Z69" s="1007"/>
      <c r="AA69" s="1007">
        <v>76</v>
      </c>
      <c r="AB69" s="1007"/>
      <c r="AC69" s="1007"/>
      <c r="AD69" s="1007"/>
      <c r="AE69" s="1007"/>
      <c r="AF69" s="1007">
        <v>76</v>
      </c>
      <c r="AG69" s="1007"/>
      <c r="AH69" s="1007"/>
      <c r="AI69" s="1007"/>
      <c r="AJ69" s="1007"/>
      <c r="AK69" s="1007"/>
      <c r="AL69" s="1007"/>
      <c r="AM69" s="1007"/>
      <c r="AN69" s="1007"/>
      <c r="AO69" s="1007"/>
      <c r="AP69" s="1007">
        <v>833</v>
      </c>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589</v>
      </c>
      <c r="C70" s="1011"/>
      <c r="D70" s="1011"/>
      <c r="E70" s="1011"/>
      <c r="F70" s="1011"/>
      <c r="G70" s="1011"/>
      <c r="H70" s="1011"/>
      <c r="I70" s="1011"/>
      <c r="J70" s="1011"/>
      <c r="K70" s="1011"/>
      <c r="L70" s="1011"/>
      <c r="M70" s="1011"/>
      <c r="N70" s="1011"/>
      <c r="O70" s="1011"/>
      <c r="P70" s="1012"/>
      <c r="Q70" s="1013">
        <v>6836</v>
      </c>
      <c r="R70" s="1007"/>
      <c r="S70" s="1007"/>
      <c r="T70" s="1007"/>
      <c r="U70" s="1007"/>
      <c r="V70" s="1007">
        <v>5439</v>
      </c>
      <c r="W70" s="1007"/>
      <c r="X70" s="1007"/>
      <c r="Y70" s="1007"/>
      <c r="Z70" s="1007"/>
      <c r="AA70" s="1007">
        <v>1397</v>
      </c>
      <c r="AB70" s="1007"/>
      <c r="AC70" s="1007"/>
      <c r="AD70" s="1007"/>
      <c r="AE70" s="1007"/>
      <c r="AF70" s="1007"/>
      <c r="AG70" s="1007"/>
      <c r="AH70" s="1007"/>
      <c r="AI70" s="1007"/>
      <c r="AJ70" s="1007"/>
      <c r="AK70" s="1007">
        <v>14</v>
      </c>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590</v>
      </c>
      <c r="C71" s="1011"/>
      <c r="D71" s="1011"/>
      <c r="E71" s="1011"/>
      <c r="F71" s="1011"/>
      <c r="G71" s="1011"/>
      <c r="H71" s="1011"/>
      <c r="I71" s="1011"/>
      <c r="J71" s="1011"/>
      <c r="K71" s="1011"/>
      <c r="L71" s="1011"/>
      <c r="M71" s="1011"/>
      <c r="N71" s="1011"/>
      <c r="O71" s="1011"/>
      <c r="P71" s="1012"/>
      <c r="Q71" s="1013">
        <v>1548</v>
      </c>
      <c r="R71" s="1007"/>
      <c r="S71" s="1007"/>
      <c r="T71" s="1007"/>
      <c r="U71" s="1007"/>
      <c r="V71" s="1007">
        <v>1547</v>
      </c>
      <c r="W71" s="1007"/>
      <c r="X71" s="1007"/>
      <c r="Y71" s="1007"/>
      <c r="Z71" s="1007"/>
      <c r="AA71" s="1007">
        <v>1</v>
      </c>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591</v>
      </c>
      <c r="C72" s="1011"/>
      <c r="D72" s="1011"/>
      <c r="E72" s="1011"/>
      <c r="F72" s="1011"/>
      <c r="G72" s="1011"/>
      <c r="H72" s="1011"/>
      <c r="I72" s="1011"/>
      <c r="J72" s="1011"/>
      <c r="K72" s="1011"/>
      <c r="L72" s="1011"/>
      <c r="M72" s="1011"/>
      <c r="N72" s="1011"/>
      <c r="O72" s="1011"/>
      <c r="P72" s="1012"/>
      <c r="Q72" s="1013">
        <v>15</v>
      </c>
      <c r="R72" s="1007"/>
      <c r="S72" s="1007"/>
      <c r="T72" s="1007"/>
      <c r="U72" s="1007"/>
      <c r="V72" s="1007">
        <v>15</v>
      </c>
      <c r="W72" s="1007"/>
      <c r="X72" s="1007"/>
      <c r="Y72" s="1007"/>
      <c r="Z72" s="1007"/>
      <c r="AA72" s="1007">
        <v>0</v>
      </c>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592</v>
      </c>
      <c r="C73" s="1011"/>
      <c r="D73" s="1011"/>
      <c r="E73" s="1011"/>
      <c r="F73" s="1011"/>
      <c r="G73" s="1011"/>
      <c r="H73" s="1011"/>
      <c r="I73" s="1011"/>
      <c r="J73" s="1011"/>
      <c r="K73" s="1011"/>
      <c r="L73" s="1011"/>
      <c r="M73" s="1011"/>
      <c r="N73" s="1011"/>
      <c r="O73" s="1011"/>
      <c r="P73" s="1012"/>
      <c r="Q73" s="1013">
        <v>56</v>
      </c>
      <c r="R73" s="1007"/>
      <c r="S73" s="1007"/>
      <c r="T73" s="1007"/>
      <c r="U73" s="1007"/>
      <c r="V73" s="1007">
        <v>38</v>
      </c>
      <c r="W73" s="1007"/>
      <c r="X73" s="1007"/>
      <c r="Y73" s="1007"/>
      <c r="Z73" s="1007"/>
      <c r="AA73" s="1007">
        <v>18</v>
      </c>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593</v>
      </c>
      <c r="C74" s="1011"/>
      <c r="D74" s="1011"/>
      <c r="E74" s="1011"/>
      <c r="F74" s="1011"/>
      <c r="G74" s="1011"/>
      <c r="H74" s="1011"/>
      <c r="I74" s="1011"/>
      <c r="J74" s="1011"/>
      <c r="K74" s="1011"/>
      <c r="L74" s="1011"/>
      <c r="M74" s="1011"/>
      <c r="N74" s="1011"/>
      <c r="O74" s="1011"/>
      <c r="P74" s="1012"/>
      <c r="Q74" s="1013">
        <v>40</v>
      </c>
      <c r="R74" s="1007"/>
      <c r="S74" s="1007"/>
      <c r="T74" s="1007"/>
      <c r="U74" s="1007"/>
      <c r="V74" s="1007">
        <v>39</v>
      </c>
      <c r="W74" s="1007"/>
      <c r="X74" s="1007"/>
      <c r="Y74" s="1007"/>
      <c r="Z74" s="1007"/>
      <c r="AA74" s="1007">
        <v>1</v>
      </c>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594</v>
      </c>
      <c r="C75" s="1011"/>
      <c r="D75" s="1011"/>
      <c r="E75" s="1011"/>
      <c r="F75" s="1011"/>
      <c r="G75" s="1011"/>
      <c r="H75" s="1011"/>
      <c r="I75" s="1011"/>
      <c r="J75" s="1011"/>
      <c r="K75" s="1011"/>
      <c r="L75" s="1011"/>
      <c r="M75" s="1011"/>
      <c r="N75" s="1011"/>
      <c r="O75" s="1011"/>
      <c r="P75" s="1012"/>
      <c r="Q75" s="1014">
        <v>909</v>
      </c>
      <c r="R75" s="1015"/>
      <c r="S75" s="1015"/>
      <c r="T75" s="1015"/>
      <c r="U75" s="1016"/>
      <c r="V75" s="1017">
        <v>848</v>
      </c>
      <c r="W75" s="1015"/>
      <c r="X75" s="1015"/>
      <c r="Y75" s="1015"/>
      <c r="Z75" s="1016"/>
      <c r="AA75" s="1017">
        <v>61</v>
      </c>
      <c r="AB75" s="1015"/>
      <c r="AC75" s="1015"/>
      <c r="AD75" s="1015"/>
      <c r="AE75" s="1016"/>
      <c r="AF75" s="1017">
        <v>53</v>
      </c>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595</v>
      </c>
      <c r="C76" s="1011"/>
      <c r="D76" s="1011"/>
      <c r="E76" s="1011"/>
      <c r="F76" s="1011"/>
      <c r="G76" s="1011"/>
      <c r="H76" s="1011"/>
      <c r="I76" s="1011"/>
      <c r="J76" s="1011"/>
      <c r="K76" s="1011"/>
      <c r="L76" s="1011"/>
      <c r="M76" s="1011"/>
      <c r="N76" s="1011"/>
      <c r="O76" s="1011"/>
      <c r="P76" s="1012"/>
      <c r="Q76" s="1014">
        <v>253547</v>
      </c>
      <c r="R76" s="1015"/>
      <c r="S76" s="1015"/>
      <c r="T76" s="1015"/>
      <c r="U76" s="1016"/>
      <c r="V76" s="1017">
        <v>238716</v>
      </c>
      <c r="W76" s="1015"/>
      <c r="X76" s="1015"/>
      <c r="Y76" s="1015"/>
      <c r="Z76" s="1016"/>
      <c r="AA76" s="1017">
        <v>14831</v>
      </c>
      <c r="AB76" s="1015"/>
      <c r="AC76" s="1015"/>
      <c r="AD76" s="1015"/>
      <c r="AE76" s="1016"/>
      <c r="AF76" s="1017">
        <v>14831</v>
      </c>
      <c r="AG76" s="1015"/>
      <c r="AH76" s="1015"/>
      <c r="AI76" s="1015"/>
      <c r="AJ76" s="1016"/>
      <c r="AK76" s="1017">
        <v>635</v>
      </c>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392</v>
      </c>
      <c r="B88" s="973" t="s">
        <v>423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14983</v>
      </c>
      <c r="AG88" s="995"/>
      <c r="AH88" s="995"/>
      <c r="AI88" s="995"/>
      <c r="AJ88" s="995"/>
      <c r="AK88" s="999"/>
      <c r="AL88" s="999"/>
      <c r="AM88" s="999"/>
      <c r="AN88" s="999"/>
      <c r="AO88" s="999"/>
      <c r="AP88" s="995">
        <v>1952</v>
      </c>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973" t="s">
        <v>424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432</v>
      </c>
      <c r="AB109" s="932"/>
      <c r="AC109" s="932"/>
      <c r="AD109" s="932"/>
      <c r="AE109" s="933"/>
      <c r="AF109" s="934" t="s">
        <v>433</v>
      </c>
      <c r="AG109" s="932"/>
      <c r="AH109" s="932"/>
      <c r="AI109" s="932"/>
      <c r="AJ109" s="933"/>
      <c r="AK109" s="934" t="s">
        <v>310</v>
      </c>
      <c r="AL109" s="932"/>
      <c r="AM109" s="932"/>
      <c r="AN109" s="932"/>
      <c r="AO109" s="933"/>
      <c r="AP109" s="934" t="s">
        <v>434</v>
      </c>
      <c r="AQ109" s="932"/>
      <c r="AR109" s="932"/>
      <c r="AS109" s="932"/>
      <c r="AT109" s="965"/>
      <c r="AU109" s="931" t="s">
        <v>431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432</v>
      </c>
      <c r="BR109" s="932"/>
      <c r="BS109" s="932"/>
      <c r="BT109" s="932"/>
      <c r="BU109" s="933"/>
      <c r="BV109" s="934" t="s">
        <v>433</v>
      </c>
      <c r="BW109" s="932"/>
      <c r="BX109" s="932"/>
      <c r="BY109" s="932"/>
      <c r="BZ109" s="933"/>
      <c r="CA109" s="934" t="s">
        <v>310</v>
      </c>
      <c r="CB109" s="932"/>
      <c r="CC109" s="932"/>
      <c r="CD109" s="932"/>
      <c r="CE109" s="933"/>
      <c r="CF109" s="972" t="s">
        <v>434</v>
      </c>
      <c r="CG109" s="972"/>
      <c r="CH109" s="972"/>
      <c r="CI109" s="972"/>
      <c r="CJ109" s="972"/>
      <c r="CK109" s="934" t="s">
        <v>435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432</v>
      </c>
      <c r="DH109" s="932"/>
      <c r="DI109" s="932"/>
      <c r="DJ109" s="932"/>
      <c r="DK109" s="933"/>
      <c r="DL109" s="934" t="s">
        <v>433</v>
      </c>
      <c r="DM109" s="932"/>
      <c r="DN109" s="932"/>
      <c r="DO109" s="932"/>
      <c r="DP109" s="933"/>
      <c r="DQ109" s="934" t="s">
        <v>310</v>
      </c>
      <c r="DR109" s="932"/>
      <c r="DS109" s="932"/>
      <c r="DT109" s="932"/>
      <c r="DU109" s="933"/>
      <c r="DV109" s="934" t="s">
        <v>434</v>
      </c>
      <c r="DW109" s="932"/>
      <c r="DX109" s="932"/>
      <c r="DY109" s="932"/>
      <c r="DZ109" s="965"/>
    </row>
    <row r="110" spans="1:131" s="230" customFormat="1" ht="26.25" customHeight="1" x14ac:dyDescent="0.2">
      <c r="A110" s="843" t="s">
        <v>436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644311</v>
      </c>
      <c r="AB110" s="925"/>
      <c r="AC110" s="925"/>
      <c r="AD110" s="925"/>
      <c r="AE110" s="926"/>
      <c r="AF110" s="927">
        <v>738150</v>
      </c>
      <c r="AG110" s="925"/>
      <c r="AH110" s="925"/>
      <c r="AI110" s="925"/>
      <c r="AJ110" s="926"/>
      <c r="AK110" s="927">
        <v>766847</v>
      </c>
      <c r="AL110" s="925"/>
      <c r="AM110" s="925"/>
      <c r="AN110" s="925"/>
      <c r="AO110" s="926"/>
      <c r="AP110" s="928">
        <v>31.5</v>
      </c>
      <c r="AQ110" s="929"/>
      <c r="AR110" s="929"/>
      <c r="AS110" s="929"/>
      <c r="AT110" s="930"/>
      <c r="AU110" s="966" t="s">
        <v>75</v>
      </c>
      <c r="AV110" s="967"/>
      <c r="AW110" s="967"/>
      <c r="AX110" s="967"/>
      <c r="AY110" s="967"/>
      <c r="AZ110" s="896" t="s">
        <v>437</v>
      </c>
      <c r="BA110" s="844"/>
      <c r="BB110" s="844"/>
      <c r="BC110" s="844"/>
      <c r="BD110" s="844"/>
      <c r="BE110" s="844"/>
      <c r="BF110" s="844"/>
      <c r="BG110" s="844"/>
      <c r="BH110" s="844"/>
      <c r="BI110" s="844"/>
      <c r="BJ110" s="844"/>
      <c r="BK110" s="844"/>
      <c r="BL110" s="844"/>
      <c r="BM110" s="844"/>
      <c r="BN110" s="844"/>
      <c r="BO110" s="844"/>
      <c r="BP110" s="845"/>
      <c r="BQ110" s="897">
        <v>6016795</v>
      </c>
      <c r="BR110" s="878"/>
      <c r="BS110" s="878"/>
      <c r="BT110" s="878"/>
      <c r="BU110" s="878"/>
      <c r="BV110" s="878">
        <v>6046254</v>
      </c>
      <c r="BW110" s="878"/>
      <c r="BX110" s="878"/>
      <c r="BY110" s="878"/>
      <c r="BZ110" s="878"/>
      <c r="CA110" s="878">
        <v>5671261</v>
      </c>
      <c r="CB110" s="878"/>
      <c r="CC110" s="878"/>
      <c r="CD110" s="878"/>
      <c r="CE110" s="878"/>
      <c r="CF110" s="902">
        <v>232.9</v>
      </c>
      <c r="CG110" s="903"/>
      <c r="CH110" s="903"/>
      <c r="CI110" s="903"/>
      <c r="CJ110" s="903"/>
      <c r="CK110" s="962" t="s">
        <v>438</v>
      </c>
      <c r="CL110" s="855"/>
      <c r="CM110" s="896" t="s">
        <v>439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440</v>
      </c>
      <c r="DH110" s="878"/>
      <c r="DI110" s="878"/>
      <c r="DJ110" s="878"/>
      <c r="DK110" s="878"/>
      <c r="DL110" s="878" t="s">
        <v>129</v>
      </c>
      <c r="DM110" s="878"/>
      <c r="DN110" s="878"/>
      <c r="DO110" s="878"/>
      <c r="DP110" s="878"/>
      <c r="DQ110" s="878" t="s">
        <v>129</v>
      </c>
      <c r="DR110" s="878"/>
      <c r="DS110" s="878"/>
      <c r="DT110" s="878"/>
      <c r="DU110" s="878"/>
      <c r="DV110" s="879" t="s">
        <v>129</v>
      </c>
      <c r="DW110" s="879"/>
      <c r="DX110" s="879"/>
      <c r="DY110" s="879"/>
      <c r="DZ110" s="880"/>
    </row>
    <row r="111" spans="1:131" s="230" customFormat="1" ht="26.25" customHeight="1" x14ac:dyDescent="0.2">
      <c r="A111" s="810" t="s">
        <v>441</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442</v>
      </c>
      <c r="AB111" s="955"/>
      <c r="AC111" s="955"/>
      <c r="AD111" s="955"/>
      <c r="AE111" s="956"/>
      <c r="AF111" s="957" t="s">
        <v>129</v>
      </c>
      <c r="AG111" s="955"/>
      <c r="AH111" s="955"/>
      <c r="AI111" s="955"/>
      <c r="AJ111" s="956"/>
      <c r="AK111" s="957" t="s">
        <v>129</v>
      </c>
      <c r="AL111" s="955"/>
      <c r="AM111" s="955"/>
      <c r="AN111" s="955"/>
      <c r="AO111" s="956"/>
      <c r="AP111" s="958" t="s">
        <v>440</v>
      </c>
      <c r="AQ111" s="959"/>
      <c r="AR111" s="959"/>
      <c r="AS111" s="959"/>
      <c r="AT111" s="960"/>
      <c r="AU111" s="968"/>
      <c r="AV111" s="969"/>
      <c r="AW111" s="969"/>
      <c r="AX111" s="969"/>
      <c r="AY111" s="969"/>
      <c r="AZ111" s="851" t="s">
        <v>443</v>
      </c>
      <c r="BA111" s="788"/>
      <c r="BB111" s="788"/>
      <c r="BC111" s="788"/>
      <c r="BD111" s="788"/>
      <c r="BE111" s="788"/>
      <c r="BF111" s="788"/>
      <c r="BG111" s="788"/>
      <c r="BH111" s="788"/>
      <c r="BI111" s="788"/>
      <c r="BJ111" s="788"/>
      <c r="BK111" s="788"/>
      <c r="BL111" s="788"/>
      <c r="BM111" s="788"/>
      <c r="BN111" s="788"/>
      <c r="BO111" s="788"/>
      <c r="BP111" s="789"/>
      <c r="BQ111" s="852">
        <v>21589</v>
      </c>
      <c r="BR111" s="853"/>
      <c r="BS111" s="853"/>
      <c r="BT111" s="853"/>
      <c r="BU111" s="853"/>
      <c r="BV111" s="853">
        <v>14385</v>
      </c>
      <c r="BW111" s="853"/>
      <c r="BX111" s="853"/>
      <c r="BY111" s="853"/>
      <c r="BZ111" s="853"/>
      <c r="CA111" s="853">
        <v>7179</v>
      </c>
      <c r="CB111" s="853"/>
      <c r="CC111" s="853"/>
      <c r="CD111" s="853"/>
      <c r="CE111" s="853"/>
      <c r="CF111" s="911">
        <v>0.3</v>
      </c>
      <c r="CG111" s="912"/>
      <c r="CH111" s="912"/>
      <c r="CI111" s="912"/>
      <c r="CJ111" s="912"/>
      <c r="CK111" s="963"/>
      <c r="CL111" s="857"/>
      <c r="CM111" s="851" t="s">
        <v>444</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129</v>
      </c>
      <c r="DH111" s="853"/>
      <c r="DI111" s="853"/>
      <c r="DJ111" s="853"/>
      <c r="DK111" s="853"/>
      <c r="DL111" s="853" t="s">
        <v>129</v>
      </c>
      <c r="DM111" s="853"/>
      <c r="DN111" s="853"/>
      <c r="DO111" s="853"/>
      <c r="DP111" s="853"/>
      <c r="DQ111" s="853" t="s">
        <v>394</v>
      </c>
      <c r="DR111" s="853"/>
      <c r="DS111" s="853"/>
      <c r="DT111" s="853"/>
      <c r="DU111" s="853"/>
      <c r="DV111" s="830" t="s">
        <v>440</v>
      </c>
      <c r="DW111" s="830"/>
      <c r="DX111" s="830"/>
      <c r="DY111" s="830"/>
      <c r="DZ111" s="831"/>
    </row>
    <row r="112" spans="1:131" s="230" customFormat="1" ht="26.25" customHeight="1" x14ac:dyDescent="0.2">
      <c r="A112" s="948" t="s">
        <v>445</v>
      </c>
      <c r="B112" s="949"/>
      <c r="C112" s="788" t="s">
        <v>446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440</v>
      </c>
      <c r="AB112" s="816"/>
      <c r="AC112" s="816"/>
      <c r="AD112" s="816"/>
      <c r="AE112" s="817"/>
      <c r="AF112" s="818" t="s">
        <v>129</v>
      </c>
      <c r="AG112" s="816"/>
      <c r="AH112" s="816"/>
      <c r="AI112" s="816"/>
      <c r="AJ112" s="817"/>
      <c r="AK112" s="818" t="s">
        <v>129</v>
      </c>
      <c r="AL112" s="816"/>
      <c r="AM112" s="816"/>
      <c r="AN112" s="816"/>
      <c r="AO112" s="817"/>
      <c r="AP112" s="860" t="s">
        <v>129</v>
      </c>
      <c r="AQ112" s="861"/>
      <c r="AR112" s="861"/>
      <c r="AS112" s="861"/>
      <c r="AT112" s="862"/>
      <c r="AU112" s="968"/>
      <c r="AV112" s="969"/>
      <c r="AW112" s="969"/>
      <c r="AX112" s="969"/>
      <c r="AY112" s="969"/>
      <c r="AZ112" s="851" t="s">
        <v>447</v>
      </c>
      <c r="BA112" s="788"/>
      <c r="BB112" s="788"/>
      <c r="BC112" s="788"/>
      <c r="BD112" s="788"/>
      <c r="BE112" s="788"/>
      <c r="BF112" s="788"/>
      <c r="BG112" s="788"/>
      <c r="BH112" s="788"/>
      <c r="BI112" s="788"/>
      <c r="BJ112" s="788"/>
      <c r="BK112" s="788"/>
      <c r="BL112" s="788"/>
      <c r="BM112" s="788"/>
      <c r="BN112" s="788"/>
      <c r="BO112" s="788"/>
      <c r="BP112" s="789"/>
      <c r="BQ112" s="852">
        <v>475388</v>
      </c>
      <c r="BR112" s="853"/>
      <c r="BS112" s="853"/>
      <c r="BT112" s="853"/>
      <c r="BU112" s="853"/>
      <c r="BV112" s="853">
        <v>382405</v>
      </c>
      <c r="BW112" s="853"/>
      <c r="BX112" s="853"/>
      <c r="BY112" s="853"/>
      <c r="BZ112" s="853"/>
      <c r="CA112" s="853">
        <v>348723</v>
      </c>
      <c r="CB112" s="853"/>
      <c r="CC112" s="853"/>
      <c r="CD112" s="853"/>
      <c r="CE112" s="853"/>
      <c r="CF112" s="911">
        <v>14.3</v>
      </c>
      <c r="CG112" s="912"/>
      <c r="CH112" s="912"/>
      <c r="CI112" s="912"/>
      <c r="CJ112" s="912"/>
      <c r="CK112" s="963"/>
      <c r="CL112" s="857"/>
      <c r="CM112" s="851" t="s">
        <v>448</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394</v>
      </c>
      <c r="DH112" s="853"/>
      <c r="DI112" s="853"/>
      <c r="DJ112" s="853"/>
      <c r="DK112" s="853"/>
      <c r="DL112" s="853" t="s">
        <v>129</v>
      </c>
      <c r="DM112" s="853"/>
      <c r="DN112" s="853"/>
      <c r="DO112" s="853"/>
      <c r="DP112" s="853"/>
      <c r="DQ112" s="853" t="s">
        <v>129</v>
      </c>
      <c r="DR112" s="853"/>
      <c r="DS112" s="853"/>
      <c r="DT112" s="853"/>
      <c r="DU112" s="853"/>
      <c r="DV112" s="830" t="s">
        <v>394</v>
      </c>
      <c r="DW112" s="830"/>
      <c r="DX112" s="830"/>
      <c r="DY112" s="830"/>
      <c r="DZ112" s="831"/>
    </row>
    <row r="113" spans="1:130" s="230" customFormat="1" ht="26.25" customHeight="1" x14ac:dyDescent="0.2">
      <c r="A113" s="950"/>
      <c r="B113" s="951"/>
      <c r="C113" s="788" t="s">
        <v>449</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40703</v>
      </c>
      <c r="AB113" s="955"/>
      <c r="AC113" s="955"/>
      <c r="AD113" s="955"/>
      <c r="AE113" s="956"/>
      <c r="AF113" s="957">
        <v>44922</v>
      </c>
      <c r="AG113" s="955"/>
      <c r="AH113" s="955"/>
      <c r="AI113" s="955"/>
      <c r="AJ113" s="956"/>
      <c r="AK113" s="957">
        <v>50548</v>
      </c>
      <c r="AL113" s="955"/>
      <c r="AM113" s="955"/>
      <c r="AN113" s="955"/>
      <c r="AO113" s="956"/>
      <c r="AP113" s="958">
        <v>2.1</v>
      </c>
      <c r="AQ113" s="959"/>
      <c r="AR113" s="959"/>
      <c r="AS113" s="959"/>
      <c r="AT113" s="960"/>
      <c r="AU113" s="968"/>
      <c r="AV113" s="969"/>
      <c r="AW113" s="969"/>
      <c r="AX113" s="969"/>
      <c r="AY113" s="969"/>
      <c r="AZ113" s="851" t="s">
        <v>450</v>
      </c>
      <c r="BA113" s="788"/>
      <c r="BB113" s="788"/>
      <c r="BC113" s="788"/>
      <c r="BD113" s="788"/>
      <c r="BE113" s="788"/>
      <c r="BF113" s="788"/>
      <c r="BG113" s="788"/>
      <c r="BH113" s="788"/>
      <c r="BI113" s="788"/>
      <c r="BJ113" s="788"/>
      <c r="BK113" s="788"/>
      <c r="BL113" s="788"/>
      <c r="BM113" s="788"/>
      <c r="BN113" s="788"/>
      <c r="BO113" s="788"/>
      <c r="BP113" s="789"/>
      <c r="BQ113" s="852">
        <v>177842</v>
      </c>
      <c r="BR113" s="853"/>
      <c r="BS113" s="853"/>
      <c r="BT113" s="853"/>
      <c r="BU113" s="853"/>
      <c r="BV113" s="853">
        <v>175434</v>
      </c>
      <c r="BW113" s="853"/>
      <c r="BX113" s="853"/>
      <c r="BY113" s="853"/>
      <c r="BZ113" s="853"/>
      <c r="CA113" s="853">
        <v>183190</v>
      </c>
      <c r="CB113" s="853"/>
      <c r="CC113" s="853"/>
      <c r="CD113" s="853"/>
      <c r="CE113" s="853"/>
      <c r="CF113" s="911">
        <v>7.5</v>
      </c>
      <c r="CG113" s="912"/>
      <c r="CH113" s="912"/>
      <c r="CI113" s="912"/>
      <c r="CJ113" s="912"/>
      <c r="CK113" s="963"/>
      <c r="CL113" s="857"/>
      <c r="CM113" s="851" t="s">
        <v>451</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129</v>
      </c>
      <c r="DH113" s="816"/>
      <c r="DI113" s="816"/>
      <c r="DJ113" s="816"/>
      <c r="DK113" s="817"/>
      <c r="DL113" s="818" t="s">
        <v>394</v>
      </c>
      <c r="DM113" s="816"/>
      <c r="DN113" s="816"/>
      <c r="DO113" s="816"/>
      <c r="DP113" s="817"/>
      <c r="DQ113" s="818" t="s">
        <v>442</v>
      </c>
      <c r="DR113" s="816"/>
      <c r="DS113" s="816"/>
      <c r="DT113" s="816"/>
      <c r="DU113" s="817"/>
      <c r="DV113" s="860" t="s">
        <v>129</v>
      </c>
      <c r="DW113" s="861"/>
      <c r="DX113" s="861"/>
      <c r="DY113" s="861"/>
      <c r="DZ113" s="862"/>
    </row>
    <row r="114" spans="1:130" s="230" customFormat="1" ht="26.25" customHeight="1" x14ac:dyDescent="0.2">
      <c r="A114" s="950"/>
      <c r="B114" s="951"/>
      <c r="C114" s="788" t="s">
        <v>452</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1284</v>
      </c>
      <c r="AB114" s="816"/>
      <c r="AC114" s="816"/>
      <c r="AD114" s="816"/>
      <c r="AE114" s="817"/>
      <c r="AF114" s="818" t="s">
        <v>453</v>
      </c>
      <c r="AG114" s="816"/>
      <c r="AH114" s="816"/>
      <c r="AI114" s="816"/>
      <c r="AJ114" s="817"/>
      <c r="AK114" s="818" t="s">
        <v>129</v>
      </c>
      <c r="AL114" s="816"/>
      <c r="AM114" s="816"/>
      <c r="AN114" s="816"/>
      <c r="AO114" s="817"/>
      <c r="AP114" s="860" t="s">
        <v>129</v>
      </c>
      <c r="AQ114" s="861"/>
      <c r="AR114" s="861"/>
      <c r="AS114" s="861"/>
      <c r="AT114" s="862"/>
      <c r="AU114" s="968"/>
      <c r="AV114" s="969"/>
      <c r="AW114" s="969"/>
      <c r="AX114" s="969"/>
      <c r="AY114" s="969"/>
      <c r="AZ114" s="851" t="s">
        <v>454</v>
      </c>
      <c r="BA114" s="788"/>
      <c r="BB114" s="788"/>
      <c r="BC114" s="788"/>
      <c r="BD114" s="788"/>
      <c r="BE114" s="788"/>
      <c r="BF114" s="788"/>
      <c r="BG114" s="788"/>
      <c r="BH114" s="788"/>
      <c r="BI114" s="788"/>
      <c r="BJ114" s="788"/>
      <c r="BK114" s="788"/>
      <c r="BL114" s="788"/>
      <c r="BM114" s="788"/>
      <c r="BN114" s="788"/>
      <c r="BO114" s="788"/>
      <c r="BP114" s="789"/>
      <c r="BQ114" s="852">
        <v>210433</v>
      </c>
      <c r="BR114" s="853"/>
      <c r="BS114" s="853"/>
      <c r="BT114" s="853"/>
      <c r="BU114" s="853"/>
      <c r="BV114" s="853">
        <v>251328</v>
      </c>
      <c r="BW114" s="853"/>
      <c r="BX114" s="853"/>
      <c r="BY114" s="853"/>
      <c r="BZ114" s="853"/>
      <c r="CA114" s="853">
        <v>237288</v>
      </c>
      <c r="CB114" s="853"/>
      <c r="CC114" s="853"/>
      <c r="CD114" s="853"/>
      <c r="CE114" s="853"/>
      <c r="CF114" s="911">
        <v>9.6999999999999993</v>
      </c>
      <c r="CG114" s="912"/>
      <c r="CH114" s="912"/>
      <c r="CI114" s="912"/>
      <c r="CJ114" s="912"/>
      <c r="CK114" s="963"/>
      <c r="CL114" s="857"/>
      <c r="CM114" s="851" t="s">
        <v>455</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129</v>
      </c>
      <c r="DH114" s="816"/>
      <c r="DI114" s="816"/>
      <c r="DJ114" s="816"/>
      <c r="DK114" s="817"/>
      <c r="DL114" s="818" t="s">
        <v>129</v>
      </c>
      <c r="DM114" s="816"/>
      <c r="DN114" s="816"/>
      <c r="DO114" s="816"/>
      <c r="DP114" s="817"/>
      <c r="DQ114" s="818" t="s">
        <v>129</v>
      </c>
      <c r="DR114" s="816"/>
      <c r="DS114" s="816"/>
      <c r="DT114" s="816"/>
      <c r="DU114" s="817"/>
      <c r="DV114" s="860" t="s">
        <v>129</v>
      </c>
      <c r="DW114" s="861"/>
      <c r="DX114" s="861"/>
      <c r="DY114" s="861"/>
      <c r="DZ114" s="862"/>
    </row>
    <row r="115" spans="1:130" s="230" customFormat="1" ht="26.25" customHeight="1" x14ac:dyDescent="0.2">
      <c r="A115" s="950"/>
      <c r="B115" s="951"/>
      <c r="C115" s="788" t="s">
        <v>456</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8569</v>
      </c>
      <c r="AB115" s="955"/>
      <c r="AC115" s="955"/>
      <c r="AD115" s="955"/>
      <c r="AE115" s="956"/>
      <c r="AF115" s="957">
        <v>7345</v>
      </c>
      <c r="AG115" s="955"/>
      <c r="AH115" s="955"/>
      <c r="AI115" s="955"/>
      <c r="AJ115" s="956"/>
      <c r="AK115" s="957">
        <v>7290</v>
      </c>
      <c r="AL115" s="955"/>
      <c r="AM115" s="955"/>
      <c r="AN115" s="955"/>
      <c r="AO115" s="956"/>
      <c r="AP115" s="958">
        <v>0.3</v>
      </c>
      <c r="AQ115" s="959"/>
      <c r="AR115" s="959"/>
      <c r="AS115" s="959"/>
      <c r="AT115" s="960"/>
      <c r="AU115" s="968"/>
      <c r="AV115" s="969"/>
      <c r="AW115" s="969"/>
      <c r="AX115" s="969"/>
      <c r="AY115" s="969"/>
      <c r="AZ115" s="851" t="s">
        <v>457</v>
      </c>
      <c r="BA115" s="788"/>
      <c r="BB115" s="788"/>
      <c r="BC115" s="788"/>
      <c r="BD115" s="788"/>
      <c r="BE115" s="788"/>
      <c r="BF115" s="788"/>
      <c r="BG115" s="788"/>
      <c r="BH115" s="788"/>
      <c r="BI115" s="788"/>
      <c r="BJ115" s="788"/>
      <c r="BK115" s="788"/>
      <c r="BL115" s="788"/>
      <c r="BM115" s="788"/>
      <c r="BN115" s="788"/>
      <c r="BO115" s="788"/>
      <c r="BP115" s="789"/>
      <c r="BQ115" s="852" t="s">
        <v>129</v>
      </c>
      <c r="BR115" s="853"/>
      <c r="BS115" s="853"/>
      <c r="BT115" s="853"/>
      <c r="BU115" s="853"/>
      <c r="BV115" s="853" t="s">
        <v>129</v>
      </c>
      <c r="BW115" s="853"/>
      <c r="BX115" s="853"/>
      <c r="BY115" s="853"/>
      <c r="BZ115" s="853"/>
      <c r="CA115" s="853" t="s">
        <v>129</v>
      </c>
      <c r="CB115" s="853"/>
      <c r="CC115" s="853"/>
      <c r="CD115" s="853"/>
      <c r="CE115" s="853"/>
      <c r="CF115" s="911" t="s">
        <v>129</v>
      </c>
      <c r="CG115" s="912"/>
      <c r="CH115" s="912"/>
      <c r="CI115" s="912"/>
      <c r="CJ115" s="912"/>
      <c r="CK115" s="963"/>
      <c r="CL115" s="857"/>
      <c r="CM115" s="851" t="s">
        <v>458</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453</v>
      </c>
      <c r="DH115" s="816"/>
      <c r="DI115" s="816"/>
      <c r="DJ115" s="816"/>
      <c r="DK115" s="817"/>
      <c r="DL115" s="818" t="s">
        <v>129</v>
      </c>
      <c r="DM115" s="816"/>
      <c r="DN115" s="816"/>
      <c r="DO115" s="816"/>
      <c r="DP115" s="817"/>
      <c r="DQ115" s="818" t="s">
        <v>129</v>
      </c>
      <c r="DR115" s="816"/>
      <c r="DS115" s="816"/>
      <c r="DT115" s="816"/>
      <c r="DU115" s="817"/>
      <c r="DV115" s="860" t="s">
        <v>394</v>
      </c>
      <c r="DW115" s="861"/>
      <c r="DX115" s="861"/>
      <c r="DY115" s="861"/>
      <c r="DZ115" s="862"/>
    </row>
    <row r="116" spans="1:130" s="230" customFormat="1" ht="26.25" customHeight="1" x14ac:dyDescent="0.2">
      <c r="A116" s="952"/>
      <c r="B116" s="953"/>
      <c r="C116" s="875" t="s">
        <v>459</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129</v>
      </c>
      <c r="AB116" s="816"/>
      <c r="AC116" s="816"/>
      <c r="AD116" s="816"/>
      <c r="AE116" s="817"/>
      <c r="AF116" s="818" t="s">
        <v>129</v>
      </c>
      <c r="AG116" s="816"/>
      <c r="AH116" s="816"/>
      <c r="AI116" s="816"/>
      <c r="AJ116" s="817"/>
      <c r="AK116" s="818" t="s">
        <v>129</v>
      </c>
      <c r="AL116" s="816"/>
      <c r="AM116" s="816"/>
      <c r="AN116" s="816"/>
      <c r="AO116" s="817"/>
      <c r="AP116" s="860" t="s">
        <v>394</v>
      </c>
      <c r="AQ116" s="861"/>
      <c r="AR116" s="861"/>
      <c r="AS116" s="861"/>
      <c r="AT116" s="862"/>
      <c r="AU116" s="968"/>
      <c r="AV116" s="969"/>
      <c r="AW116" s="969"/>
      <c r="AX116" s="969"/>
      <c r="AY116" s="969"/>
      <c r="AZ116" s="945" t="s">
        <v>460</v>
      </c>
      <c r="BA116" s="946"/>
      <c r="BB116" s="946"/>
      <c r="BC116" s="946"/>
      <c r="BD116" s="946"/>
      <c r="BE116" s="946"/>
      <c r="BF116" s="946"/>
      <c r="BG116" s="946"/>
      <c r="BH116" s="946"/>
      <c r="BI116" s="946"/>
      <c r="BJ116" s="946"/>
      <c r="BK116" s="946"/>
      <c r="BL116" s="946"/>
      <c r="BM116" s="946"/>
      <c r="BN116" s="946"/>
      <c r="BO116" s="946"/>
      <c r="BP116" s="947"/>
      <c r="BQ116" s="852" t="s">
        <v>440</v>
      </c>
      <c r="BR116" s="853"/>
      <c r="BS116" s="853"/>
      <c r="BT116" s="853"/>
      <c r="BU116" s="853"/>
      <c r="BV116" s="853" t="s">
        <v>129</v>
      </c>
      <c r="BW116" s="853"/>
      <c r="BX116" s="853"/>
      <c r="BY116" s="853"/>
      <c r="BZ116" s="853"/>
      <c r="CA116" s="853" t="s">
        <v>129</v>
      </c>
      <c r="CB116" s="853"/>
      <c r="CC116" s="853"/>
      <c r="CD116" s="853"/>
      <c r="CE116" s="853"/>
      <c r="CF116" s="911" t="s">
        <v>394</v>
      </c>
      <c r="CG116" s="912"/>
      <c r="CH116" s="912"/>
      <c r="CI116" s="912"/>
      <c r="CJ116" s="912"/>
      <c r="CK116" s="963"/>
      <c r="CL116" s="857"/>
      <c r="CM116" s="851" t="s">
        <v>461</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21589</v>
      </c>
      <c r="DH116" s="816"/>
      <c r="DI116" s="816"/>
      <c r="DJ116" s="816"/>
      <c r="DK116" s="817"/>
      <c r="DL116" s="818">
        <v>14385</v>
      </c>
      <c r="DM116" s="816"/>
      <c r="DN116" s="816"/>
      <c r="DO116" s="816"/>
      <c r="DP116" s="817"/>
      <c r="DQ116" s="818">
        <v>7179</v>
      </c>
      <c r="DR116" s="816"/>
      <c r="DS116" s="816"/>
      <c r="DT116" s="816"/>
      <c r="DU116" s="817"/>
      <c r="DV116" s="860">
        <v>0.3</v>
      </c>
      <c r="DW116" s="861"/>
      <c r="DX116" s="861"/>
      <c r="DY116" s="861"/>
      <c r="DZ116" s="862"/>
    </row>
    <row r="117" spans="1:130" s="230" customFormat="1" ht="26.25" customHeight="1" x14ac:dyDescent="0.2">
      <c r="A117" s="931" t="s">
        <v>189</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462</v>
      </c>
      <c r="Z117" s="933"/>
      <c r="AA117" s="938">
        <v>694867</v>
      </c>
      <c r="AB117" s="939"/>
      <c r="AC117" s="939"/>
      <c r="AD117" s="939"/>
      <c r="AE117" s="940"/>
      <c r="AF117" s="941">
        <v>790417</v>
      </c>
      <c r="AG117" s="939"/>
      <c r="AH117" s="939"/>
      <c r="AI117" s="939"/>
      <c r="AJ117" s="940"/>
      <c r="AK117" s="941">
        <v>824685</v>
      </c>
      <c r="AL117" s="939"/>
      <c r="AM117" s="939"/>
      <c r="AN117" s="939"/>
      <c r="AO117" s="940"/>
      <c r="AP117" s="942"/>
      <c r="AQ117" s="943"/>
      <c r="AR117" s="943"/>
      <c r="AS117" s="943"/>
      <c r="AT117" s="944"/>
      <c r="AU117" s="968"/>
      <c r="AV117" s="969"/>
      <c r="AW117" s="969"/>
      <c r="AX117" s="969"/>
      <c r="AY117" s="969"/>
      <c r="AZ117" s="899" t="s">
        <v>463</v>
      </c>
      <c r="BA117" s="900"/>
      <c r="BB117" s="900"/>
      <c r="BC117" s="900"/>
      <c r="BD117" s="900"/>
      <c r="BE117" s="900"/>
      <c r="BF117" s="900"/>
      <c r="BG117" s="900"/>
      <c r="BH117" s="900"/>
      <c r="BI117" s="900"/>
      <c r="BJ117" s="900"/>
      <c r="BK117" s="900"/>
      <c r="BL117" s="900"/>
      <c r="BM117" s="900"/>
      <c r="BN117" s="900"/>
      <c r="BO117" s="900"/>
      <c r="BP117" s="901"/>
      <c r="BQ117" s="852" t="s">
        <v>442</v>
      </c>
      <c r="BR117" s="853"/>
      <c r="BS117" s="853"/>
      <c r="BT117" s="853"/>
      <c r="BU117" s="853"/>
      <c r="BV117" s="853" t="s">
        <v>129</v>
      </c>
      <c r="BW117" s="853"/>
      <c r="BX117" s="853"/>
      <c r="BY117" s="853"/>
      <c r="BZ117" s="853"/>
      <c r="CA117" s="853" t="s">
        <v>129</v>
      </c>
      <c r="CB117" s="853"/>
      <c r="CC117" s="853"/>
      <c r="CD117" s="853"/>
      <c r="CE117" s="853"/>
      <c r="CF117" s="911" t="s">
        <v>129</v>
      </c>
      <c r="CG117" s="912"/>
      <c r="CH117" s="912"/>
      <c r="CI117" s="912"/>
      <c r="CJ117" s="912"/>
      <c r="CK117" s="963"/>
      <c r="CL117" s="857"/>
      <c r="CM117" s="851" t="s">
        <v>464</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129</v>
      </c>
      <c r="DH117" s="816"/>
      <c r="DI117" s="816"/>
      <c r="DJ117" s="816"/>
      <c r="DK117" s="817"/>
      <c r="DL117" s="818" t="s">
        <v>394</v>
      </c>
      <c r="DM117" s="816"/>
      <c r="DN117" s="816"/>
      <c r="DO117" s="816"/>
      <c r="DP117" s="817"/>
      <c r="DQ117" s="818" t="s">
        <v>129</v>
      </c>
      <c r="DR117" s="816"/>
      <c r="DS117" s="816"/>
      <c r="DT117" s="816"/>
      <c r="DU117" s="817"/>
      <c r="DV117" s="860" t="s">
        <v>129</v>
      </c>
      <c r="DW117" s="861"/>
      <c r="DX117" s="861"/>
      <c r="DY117" s="861"/>
      <c r="DZ117" s="862"/>
    </row>
    <row r="118" spans="1:130" s="230" customFormat="1" ht="26.25" customHeight="1" x14ac:dyDescent="0.2">
      <c r="A118" s="931" t="s">
        <v>435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432</v>
      </c>
      <c r="AB118" s="932"/>
      <c r="AC118" s="932"/>
      <c r="AD118" s="932"/>
      <c r="AE118" s="933"/>
      <c r="AF118" s="934" t="s">
        <v>433</v>
      </c>
      <c r="AG118" s="932"/>
      <c r="AH118" s="932"/>
      <c r="AI118" s="932"/>
      <c r="AJ118" s="933"/>
      <c r="AK118" s="934" t="s">
        <v>310</v>
      </c>
      <c r="AL118" s="932"/>
      <c r="AM118" s="932"/>
      <c r="AN118" s="932"/>
      <c r="AO118" s="933"/>
      <c r="AP118" s="935" t="s">
        <v>434</v>
      </c>
      <c r="AQ118" s="936"/>
      <c r="AR118" s="936"/>
      <c r="AS118" s="936"/>
      <c r="AT118" s="937"/>
      <c r="AU118" s="968"/>
      <c r="AV118" s="969"/>
      <c r="AW118" s="969"/>
      <c r="AX118" s="969"/>
      <c r="AY118" s="969"/>
      <c r="AZ118" s="874" t="s">
        <v>465</v>
      </c>
      <c r="BA118" s="875"/>
      <c r="BB118" s="875"/>
      <c r="BC118" s="875"/>
      <c r="BD118" s="875"/>
      <c r="BE118" s="875"/>
      <c r="BF118" s="875"/>
      <c r="BG118" s="875"/>
      <c r="BH118" s="875"/>
      <c r="BI118" s="875"/>
      <c r="BJ118" s="875"/>
      <c r="BK118" s="875"/>
      <c r="BL118" s="875"/>
      <c r="BM118" s="875"/>
      <c r="BN118" s="875"/>
      <c r="BO118" s="875"/>
      <c r="BP118" s="876"/>
      <c r="BQ118" s="915" t="s">
        <v>129</v>
      </c>
      <c r="BR118" s="881"/>
      <c r="BS118" s="881"/>
      <c r="BT118" s="881"/>
      <c r="BU118" s="881"/>
      <c r="BV118" s="881" t="s">
        <v>440</v>
      </c>
      <c r="BW118" s="881"/>
      <c r="BX118" s="881"/>
      <c r="BY118" s="881"/>
      <c r="BZ118" s="881"/>
      <c r="CA118" s="881" t="s">
        <v>442</v>
      </c>
      <c r="CB118" s="881"/>
      <c r="CC118" s="881"/>
      <c r="CD118" s="881"/>
      <c r="CE118" s="881"/>
      <c r="CF118" s="911" t="s">
        <v>129</v>
      </c>
      <c r="CG118" s="912"/>
      <c r="CH118" s="912"/>
      <c r="CI118" s="912"/>
      <c r="CJ118" s="912"/>
      <c r="CK118" s="963"/>
      <c r="CL118" s="857"/>
      <c r="CM118" s="851" t="s">
        <v>466</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442</v>
      </c>
      <c r="DH118" s="816"/>
      <c r="DI118" s="816"/>
      <c r="DJ118" s="816"/>
      <c r="DK118" s="817"/>
      <c r="DL118" s="818" t="s">
        <v>394</v>
      </c>
      <c r="DM118" s="816"/>
      <c r="DN118" s="816"/>
      <c r="DO118" s="816"/>
      <c r="DP118" s="817"/>
      <c r="DQ118" s="818" t="s">
        <v>129</v>
      </c>
      <c r="DR118" s="816"/>
      <c r="DS118" s="816"/>
      <c r="DT118" s="816"/>
      <c r="DU118" s="817"/>
      <c r="DV118" s="860" t="s">
        <v>394</v>
      </c>
      <c r="DW118" s="861"/>
      <c r="DX118" s="861"/>
      <c r="DY118" s="861"/>
      <c r="DZ118" s="862"/>
    </row>
    <row r="119" spans="1:130" s="230" customFormat="1" ht="26.25" customHeight="1" x14ac:dyDescent="0.2">
      <c r="A119" s="854" t="s">
        <v>438</v>
      </c>
      <c r="B119" s="855"/>
      <c r="C119" s="896" t="s">
        <v>439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129</v>
      </c>
      <c r="AB119" s="925"/>
      <c r="AC119" s="925"/>
      <c r="AD119" s="925"/>
      <c r="AE119" s="926"/>
      <c r="AF119" s="927" t="s">
        <v>394</v>
      </c>
      <c r="AG119" s="925"/>
      <c r="AH119" s="925"/>
      <c r="AI119" s="925"/>
      <c r="AJ119" s="926"/>
      <c r="AK119" s="927" t="s">
        <v>129</v>
      </c>
      <c r="AL119" s="925"/>
      <c r="AM119" s="925"/>
      <c r="AN119" s="925"/>
      <c r="AO119" s="926"/>
      <c r="AP119" s="928" t="s">
        <v>394</v>
      </c>
      <c r="AQ119" s="929"/>
      <c r="AR119" s="929"/>
      <c r="AS119" s="929"/>
      <c r="AT119" s="930"/>
      <c r="AU119" s="970"/>
      <c r="AV119" s="971"/>
      <c r="AW119" s="971"/>
      <c r="AX119" s="971"/>
      <c r="AY119" s="971"/>
      <c r="AZ119" s="251" t="s">
        <v>189</v>
      </c>
      <c r="BA119" s="251"/>
      <c r="BB119" s="251"/>
      <c r="BC119" s="251"/>
      <c r="BD119" s="251"/>
      <c r="BE119" s="251"/>
      <c r="BF119" s="251"/>
      <c r="BG119" s="251"/>
      <c r="BH119" s="251"/>
      <c r="BI119" s="251"/>
      <c r="BJ119" s="251"/>
      <c r="BK119" s="251"/>
      <c r="BL119" s="251"/>
      <c r="BM119" s="251"/>
      <c r="BN119" s="251"/>
      <c r="BO119" s="913" t="s">
        <v>467</v>
      </c>
      <c r="BP119" s="914"/>
      <c r="BQ119" s="915">
        <v>6902047</v>
      </c>
      <c r="BR119" s="881"/>
      <c r="BS119" s="881"/>
      <c r="BT119" s="881"/>
      <c r="BU119" s="881"/>
      <c r="BV119" s="881">
        <v>6869806</v>
      </c>
      <c r="BW119" s="881"/>
      <c r="BX119" s="881"/>
      <c r="BY119" s="881"/>
      <c r="BZ119" s="881"/>
      <c r="CA119" s="881">
        <v>6447641</v>
      </c>
      <c r="CB119" s="881"/>
      <c r="CC119" s="881"/>
      <c r="CD119" s="881"/>
      <c r="CE119" s="881"/>
      <c r="CF119" s="784"/>
      <c r="CG119" s="785"/>
      <c r="CH119" s="785"/>
      <c r="CI119" s="785"/>
      <c r="CJ119" s="870"/>
      <c r="CK119" s="964"/>
      <c r="CL119" s="859"/>
      <c r="CM119" s="874" t="s">
        <v>468</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129</v>
      </c>
      <c r="DH119" s="800"/>
      <c r="DI119" s="800"/>
      <c r="DJ119" s="800"/>
      <c r="DK119" s="801"/>
      <c r="DL119" s="802" t="s">
        <v>129</v>
      </c>
      <c r="DM119" s="800"/>
      <c r="DN119" s="800"/>
      <c r="DO119" s="800"/>
      <c r="DP119" s="801"/>
      <c r="DQ119" s="802" t="s">
        <v>394</v>
      </c>
      <c r="DR119" s="800"/>
      <c r="DS119" s="800"/>
      <c r="DT119" s="800"/>
      <c r="DU119" s="801"/>
      <c r="DV119" s="884" t="s">
        <v>129</v>
      </c>
      <c r="DW119" s="885"/>
      <c r="DX119" s="885"/>
      <c r="DY119" s="885"/>
      <c r="DZ119" s="886"/>
    </row>
    <row r="120" spans="1:130" s="230" customFormat="1" ht="26.25" customHeight="1" x14ac:dyDescent="0.2">
      <c r="A120" s="856"/>
      <c r="B120" s="857"/>
      <c r="C120" s="851" t="s">
        <v>444</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442</v>
      </c>
      <c r="AB120" s="816"/>
      <c r="AC120" s="816"/>
      <c r="AD120" s="816"/>
      <c r="AE120" s="817"/>
      <c r="AF120" s="818" t="s">
        <v>129</v>
      </c>
      <c r="AG120" s="816"/>
      <c r="AH120" s="816"/>
      <c r="AI120" s="816"/>
      <c r="AJ120" s="817"/>
      <c r="AK120" s="818" t="s">
        <v>129</v>
      </c>
      <c r="AL120" s="816"/>
      <c r="AM120" s="816"/>
      <c r="AN120" s="816"/>
      <c r="AO120" s="817"/>
      <c r="AP120" s="860" t="s">
        <v>129</v>
      </c>
      <c r="AQ120" s="861"/>
      <c r="AR120" s="861"/>
      <c r="AS120" s="861"/>
      <c r="AT120" s="862"/>
      <c r="AU120" s="916" t="s">
        <v>469</v>
      </c>
      <c r="AV120" s="917"/>
      <c r="AW120" s="917"/>
      <c r="AX120" s="917"/>
      <c r="AY120" s="918"/>
      <c r="AZ120" s="896" t="s">
        <v>470</v>
      </c>
      <c r="BA120" s="844"/>
      <c r="BB120" s="844"/>
      <c r="BC120" s="844"/>
      <c r="BD120" s="844"/>
      <c r="BE120" s="844"/>
      <c r="BF120" s="844"/>
      <c r="BG120" s="844"/>
      <c r="BH120" s="844"/>
      <c r="BI120" s="844"/>
      <c r="BJ120" s="844"/>
      <c r="BK120" s="844"/>
      <c r="BL120" s="844"/>
      <c r="BM120" s="844"/>
      <c r="BN120" s="844"/>
      <c r="BO120" s="844"/>
      <c r="BP120" s="845"/>
      <c r="BQ120" s="897">
        <v>2800450</v>
      </c>
      <c r="BR120" s="878"/>
      <c r="BS120" s="878"/>
      <c r="BT120" s="878"/>
      <c r="BU120" s="878"/>
      <c r="BV120" s="878">
        <v>3300298</v>
      </c>
      <c r="BW120" s="878"/>
      <c r="BX120" s="878"/>
      <c r="BY120" s="878"/>
      <c r="BZ120" s="878"/>
      <c r="CA120" s="878">
        <v>3775731</v>
      </c>
      <c r="CB120" s="878"/>
      <c r="CC120" s="878"/>
      <c r="CD120" s="878"/>
      <c r="CE120" s="878"/>
      <c r="CF120" s="902">
        <v>155</v>
      </c>
      <c r="CG120" s="903"/>
      <c r="CH120" s="903"/>
      <c r="CI120" s="903"/>
      <c r="CJ120" s="903"/>
      <c r="CK120" s="904" t="s">
        <v>471</v>
      </c>
      <c r="CL120" s="888"/>
      <c r="CM120" s="888"/>
      <c r="CN120" s="888"/>
      <c r="CO120" s="889"/>
      <c r="CP120" s="908" t="s">
        <v>472</v>
      </c>
      <c r="CQ120" s="909"/>
      <c r="CR120" s="909"/>
      <c r="CS120" s="909"/>
      <c r="CT120" s="909"/>
      <c r="CU120" s="909"/>
      <c r="CV120" s="909"/>
      <c r="CW120" s="909"/>
      <c r="CX120" s="909"/>
      <c r="CY120" s="909"/>
      <c r="CZ120" s="909"/>
      <c r="DA120" s="909"/>
      <c r="DB120" s="909"/>
      <c r="DC120" s="909"/>
      <c r="DD120" s="909"/>
      <c r="DE120" s="909"/>
      <c r="DF120" s="910"/>
      <c r="DG120" s="897">
        <v>207043</v>
      </c>
      <c r="DH120" s="878"/>
      <c r="DI120" s="878"/>
      <c r="DJ120" s="878"/>
      <c r="DK120" s="878"/>
      <c r="DL120" s="878">
        <v>163575</v>
      </c>
      <c r="DM120" s="878"/>
      <c r="DN120" s="878"/>
      <c r="DO120" s="878"/>
      <c r="DP120" s="878"/>
      <c r="DQ120" s="878">
        <v>158116</v>
      </c>
      <c r="DR120" s="878"/>
      <c r="DS120" s="878"/>
      <c r="DT120" s="878"/>
      <c r="DU120" s="878"/>
      <c r="DV120" s="879">
        <v>6.5</v>
      </c>
      <c r="DW120" s="879"/>
      <c r="DX120" s="879"/>
      <c r="DY120" s="879"/>
      <c r="DZ120" s="880"/>
    </row>
    <row r="121" spans="1:130" s="230" customFormat="1" ht="26.25" customHeight="1" x14ac:dyDescent="0.2">
      <c r="A121" s="856"/>
      <c r="B121" s="857"/>
      <c r="C121" s="899" t="s">
        <v>473</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394</v>
      </c>
      <c r="AB121" s="816"/>
      <c r="AC121" s="816"/>
      <c r="AD121" s="816"/>
      <c r="AE121" s="817"/>
      <c r="AF121" s="818" t="s">
        <v>129</v>
      </c>
      <c r="AG121" s="816"/>
      <c r="AH121" s="816"/>
      <c r="AI121" s="816"/>
      <c r="AJ121" s="817"/>
      <c r="AK121" s="818" t="s">
        <v>442</v>
      </c>
      <c r="AL121" s="816"/>
      <c r="AM121" s="816"/>
      <c r="AN121" s="816"/>
      <c r="AO121" s="817"/>
      <c r="AP121" s="860" t="s">
        <v>129</v>
      </c>
      <c r="AQ121" s="861"/>
      <c r="AR121" s="861"/>
      <c r="AS121" s="861"/>
      <c r="AT121" s="862"/>
      <c r="AU121" s="919"/>
      <c r="AV121" s="920"/>
      <c r="AW121" s="920"/>
      <c r="AX121" s="920"/>
      <c r="AY121" s="921"/>
      <c r="AZ121" s="851" t="s">
        <v>474</v>
      </c>
      <c r="BA121" s="788"/>
      <c r="BB121" s="788"/>
      <c r="BC121" s="788"/>
      <c r="BD121" s="788"/>
      <c r="BE121" s="788"/>
      <c r="BF121" s="788"/>
      <c r="BG121" s="788"/>
      <c r="BH121" s="788"/>
      <c r="BI121" s="788"/>
      <c r="BJ121" s="788"/>
      <c r="BK121" s="788"/>
      <c r="BL121" s="788"/>
      <c r="BM121" s="788"/>
      <c r="BN121" s="788"/>
      <c r="BO121" s="788"/>
      <c r="BP121" s="789"/>
      <c r="BQ121" s="852">
        <v>10537</v>
      </c>
      <c r="BR121" s="853"/>
      <c r="BS121" s="853"/>
      <c r="BT121" s="853"/>
      <c r="BU121" s="853"/>
      <c r="BV121" s="853">
        <v>5292</v>
      </c>
      <c r="BW121" s="853"/>
      <c r="BX121" s="853"/>
      <c r="BY121" s="853"/>
      <c r="BZ121" s="853"/>
      <c r="CA121" s="853" t="s">
        <v>129</v>
      </c>
      <c r="CB121" s="853"/>
      <c r="CC121" s="853"/>
      <c r="CD121" s="853"/>
      <c r="CE121" s="853"/>
      <c r="CF121" s="911" t="s">
        <v>442</v>
      </c>
      <c r="CG121" s="912"/>
      <c r="CH121" s="912"/>
      <c r="CI121" s="912"/>
      <c r="CJ121" s="912"/>
      <c r="CK121" s="905"/>
      <c r="CL121" s="891"/>
      <c r="CM121" s="891"/>
      <c r="CN121" s="891"/>
      <c r="CO121" s="892"/>
      <c r="CP121" s="871" t="s">
        <v>410</v>
      </c>
      <c r="CQ121" s="872"/>
      <c r="CR121" s="872"/>
      <c r="CS121" s="872"/>
      <c r="CT121" s="872"/>
      <c r="CU121" s="872"/>
      <c r="CV121" s="872"/>
      <c r="CW121" s="872"/>
      <c r="CX121" s="872"/>
      <c r="CY121" s="872"/>
      <c r="CZ121" s="872"/>
      <c r="DA121" s="872"/>
      <c r="DB121" s="872"/>
      <c r="DC121" s="872"/>
      <c r="DD121" s="872"/>
      <c r="DE121" s="872"/>
      <c r="DF121" s="873"/>
      <c r="DG121" s="852">
        <v>181371</v>
      </c>
      <c r="DH121" s="853"/>
      <c r="DI121" s="853"/>
      <c r="DJ121" s="853"/>
      <c r="DK121" s="853"/>
      <c r="DL121" s="853">
        <v>137666</v>
      </c>
      <c r="DM121" s="853"/>
      <c r="DN121" s="853"/>
      <c r="DO121" s="853"/>
      <c r="DP121" s="853"/>
      <c r="DQ121" s="853">
        <v>110179</v>
      </c>
      <c r="DR121" s="853"/>
      <c r="DS121" s="853"/>
      <c r="DT121" s="853"/>
      <c r="DU121" s="853"/>
      <c r="DV121" s="830">
        <v>4.5</v>
      </c>
      <c r="DW121" s="830"/>
      <c r="DX121" s="830"/>
      <c r="DY121" s="830"/>
      <c r="DZ121" s="831"/>
    </row>
    <row r="122" spans="1:130" s="230" customFormat="1" ht="26.25" customHeight="1" x14ac:dyDescent="0.2">
      <c r="A122" s="856"/>
      <c r="B122" s="857"/>
      <c r="C122" s="851" t="s">
        <v>455</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440</v>
      </c>
      <c r="AB122" s="816"/>
      <c r="AC122" s="816"/>
      <c r="AD122" s="816"/>
      <c r="AE122" s="817"/>
      <c r="AF122" s="818" t="s">
        <v>129</v>
      </c>
      <c r="AG122" s="816"/>
      <c r="AH122" s="816"/>
      <c r="AI122" s="816"/>
      <c r="AJ122" s="817"/>
      <c r="AK122" s="818" t="s">
        <v>129</v>
      </c>
      <c r="AL122" s="816"/>
      <c r="AM122" s="816"/>
      <c r="AN122" s="816"/>
      <c r="AO122" s="817"/>
      <c r="AP122" s="860" t="s">
        <v>394</v>
      </c>
      <c r="AQ122" s="861"/>
      <c r="AR122" s="861"/>
      <c r="AS122" s="861"/>
      <c r="AT122" s="862"/>
      <c r="AU122" s="919"/>
      <c r="AV122" s="920"/>
      <c r="AW122" s="920"/>
      <c r="AX122" s="920"/>
      <c r="AY122" s="921"/>
      <c r="AZ122" s="874" t="s">
        <v>475</v>
      </c>
      <c r="BA122" s="875"/>
      <c r="BB122" s="875"/>
      <c r="BC122" s="875"/>
      <c r="BD122" s="875"/>
      <c r="BE122" s="875"/>
      <c r="BF122" s="875"/>
      <c r="BG122" s="875"/>
      <c r="BH122" s="875"/>
      <c r="BI122" s="875"/>
      <c r="BJ122" s="875"/>
      <c r="BK122" s="875"/>
      <c r="BL122" s="875"/>
      <c r="BM122" s="875"/>
      <c r="BN122" s="875"/>
      <c r="BO122" s="875"/>
      <c r="BP122" s="876"/>
      <c r="BQ122" s="915">
        <v>5616406</v>
      </c>
      <c r="BR122" s="881"/>
      <c r="BS122" s="881"/>
      <c r="BT122" s="881"/>
      <c r="BU122" s="881"/>
      <c r="BV122" s="881">
        <v>5475843</v>
      </c>
      <c r="BW122" s="881"/>
      <c r="BX122" s="881"/>
      <c r="BY122" s="881"/>
      <c r="BZ122" s="881"/>
      <c r="CA122" s="881">
        <v>5087687</v>
      </c>
      <c r="CB122" s="881"/>
      <c r="CC122" s="881"/>
      <c r="CD122" s="881"/>
      <c r="CE122" s="881"/>
      <c r="CF122" s="882">
        <v>208.9</v>
      </c>
      <c r="CG122" s="883"/>
      <c r="CH122" s="883"/>
      <c r="CI122" s="883"/>
      <c r="CJ122" s="883"/>
      <c r="CK122" s="905"/>
      <c r="CL122" s="891"/>
      <c r="CM122" s="891"/>
      <c r="CN122" s="891"/>
      <c r="CO122" s="892"/>
      <c r="CP122" s="871" t="s">
        <v>412</v>
      </c>
      <c r="CQ122" s="872"/>
      <c r="CR122" s="872"/>
      <c r="CS122" s="872"/>
      <c r="CT122" s="872"/>
      <c r="CU122" s="872"/>
      <c r="CV122" s="872"/>
      <c r="CW122" s="872"/>
      <c r="CX122" s="872"/>
      <c r="CY122" s="872"/>
      <c r="CZ122" s="872"/>
      <c r="DA122" s="872"/>
      <c r="DB122" s="872"/>
      <c r="DC122" s="872"/>
      <c r="DD122" s="872"/>
      <c r="DE122" s="872"/>
      <c r="DF122" s="873"/>
      <c r="DG122" s="852">
        <v>86974</v>
      </c>
      <c r="DH122" s="853"/>
      <c r="DI122" s="853"/>
      <c r="DJ122" s="853"/>
      <c r="DK122" s="853"/>
      <c r="DL122" s="853">
        <v>81164</v>
      </c>
      <c r="DM122" s="853"/>
      <c r="DN122" s="853"/>
      <c r="DO122" s="853"/>
      <c r="DP122" s="853"/>
      <c r="DQ122" s="853">
        <v>80428</v>
      </c>
      <c r="DR122" s="853"/>
      <c r="DS122" s="853"/>
      <c r="DT122" s="853"/>
      <c r="DU122" s="853"/>
      <c r="DV122" s="830">
        <v>3.3</v>
      </c>
      <c r="DW122" s="830"/>
      <c r="DX122" s="830"/>
      <c r="DY122" s="830"/>
      <c r="DZ122" s="831"/>
    </row>
    <row r="123" spans="1:130" s="230" customFormat="1" ht="26.25" customHeight="1" x14ac:dyDescent="0.2">
      <c r="A123" s="856"/>
      <c r="B123" s="857"/>
      <c r="C123" s="851" t="s">
        <v>461</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8569</v>
      </c>
      <c r="AB123" s="816"/>
      <c r="AC123" s="816"/>
      <c r="AD123" s="816"/>
      <c r="AE123" s="817"/>
      <c r="AF123" s="818">
        <v>7345</v>
      </c>
      <c r="AG123" s="816"/>
      <c r="AH123" s="816"/>
      <c r="AI123" s="816"/>
      <c r="AJ123" s="817"/>
      <c r="AK123" s="818">
        <v>7290</v>
      </c>
      <c r="AL123" s="816"/>
      <c r="AM123" s="816"/>
      <c r="AN123" s="816"/>
      <c r="AO123" s="817"/>
      <c r="AP123" s="860">
        <v>0.3</v>
      </c>
      <c r="AQ123" s="861"/>
      <c r="AR123" s="861"/>
      <c r="AS123" s="861"/>
      <c r="AT123" s="862"/>
      <c r="AU123" s="922"/>
      <c r="AV123" s="923"/>
      <c r="AW123" s="923"/>
      <c r="AX123" s="923"/>
      <c r="AY123" s="923"/>
      <c r="AZ123" s="251" t="s">
        <v>189</v>
      </c>
      <c r="BA123" s="251"/>
      <c r="BB123" s="251"/>
      <c r="BC123" s="251"/>
      <c r="BD123" s="251"/>
      <c r="BE123" s="251"/>
      <c r="BF123" s="251"/>
      <c r="BG123" s="251"/>
      <c r="BH123" s="251"/>
      <c r="BI123" s="251"/>
      <c r="BJ123" s="251"/>
      <c r="BK123" s="251"/>
      <c r="BL123" s="251"/>
      <c r="BM123" s="251"/>
      <c r="BN123" s="251"/>
      <c r="BO123" s="913" t="s">
        <v>476</v>
      </c>
      <c r="BP123" s="914"/>
      <c r="BQ123" s="868">
        <v>8427393</v>
      </c>
      <c r="BR123" s="869"/>
      <c r="BS123" s="869"/>
      <c r="BT123" s="869"/>
      <c r="BU123" s="869"/>
      <c r="BV123" s="869">
        <v>8781433</v>
      </c>
      <c r="BW123" s="869"/>
      <c r="BX123" s="869"/>
      <c r="BY123" s="869"/>
      <c r="BZ123" s="869"/>
      <c r="CA123" s="869">
        <v>8863418</v>
      </c>
      <c r="CB123" s="869"/>
      <c r="CC123" s="869"/>
      <c r="CD123" s="869"/>
      <c r="CE123" s="869"/>
      <c r="CF123" s="784"/>
      <c r="CG123" s="785"/>
      <c r="CH123" s="785"/>
      <c r="CI123" s="785"/>
      <c r="CJ123" s="870"/>
      <c r="CK123" s="905"/>
      <c r="CL123" s="891"/>
      <c r="CM123" s="891"/>
      <c r="CN123" s="891"/>
      <c r="CO123" s="892"/>
      <c r="CP123" s="871" t="s">
        <v>406</v>
      </c>
      <c r="CQ123" s="872"/>
      <c r="CR123" s="872"/>
      <c r="CS123" s="872"/>
      <c r="CT123" s="872"/>
      <c r="CU123" s="872"/>
      <c r="CV123" s="872"/>
      <c r="CW123" s="872"/>
      <c r="CX123" s="872"/>
      <c r="CY123" s="872"/>
      <c r="CZ123" s="872"/>
      <c r="DA123" s="872"/>
      <c r="DB123" s="872"/>
      <c r="DC123" s="872"/>
      <c r="DD123" s="872"/>
      <c r="DE123" s="872"/>
      <c r="DF123" s="873"/>
      <c r="DG123" s="815" t="s">
        <v>442</v>
      </c>
      <c r="DH123" s="816"/>
      <c r="DI123" s="816"/>
      <c r="DJ123" s="816"/>
      <c r="DK123" s="817"/>
      <c r="DL123" s="818" t="s">
        <v>129</v>
      </c>
      <c r="DM123" s="816"/>
      <c r="DN123" s="816"/>
      <c r="DO123" s="816"/>
      <c r="DP123" s="817"/>
      <c r="DQ123" s="818" t="s">
        <v>129</v>
      </c>
      <c r="DR123" s="816"/>
      <c r="DS123" s="816"/>
      <c r="DT123" s="816"/>
      <c r="DU123" s="817"/>
      <c r="DV123" s="860" t="s">
        <v>442</v>
      </c>
      <c r="DW123" s="861"/>
      <c r="DX123" s="861"/>
      <c r="DY123" s="861"/>
      <c r="DZ123" s="862"/>
    </row>
    <row r="124" spans="1:130" s="230" customFormat="1" ht="26.25" customHeight="1" thickBot="1" x14ac:dyDescent="0.25">
      <c r="A124" s="856"/>
      <c r="B124" s="857"/>
      <c r="C124" s="851" t="s">
        <v>464</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129</v>
      </c>
      <c r="AB124" s="816"/>
      <c r="AC124" s="816"/>
      <c r="AD124" s="816"/>
      <c r="AE124" s="817"/>
      <c r="AF124" s="818" t="s">
        <v>129</v>
      </c>
      <c r="AG124" s="816"/>
      <c r="AH124" s="816"/>
      <c r="AI124" s="816"/>
      <c r="AJ124" s="817"/>
      <c r="AK124" s="818" t="s">
        <v>129</v>
      </c>
      <c r="AL124" s="816"/>
      <c r="AM124" s="816"/>
      <c r="AN124" s="816"/>
      <c r="AO124" s="817"/>
      <c r="AP124" s="860" t="s">
        <v>129</v>
      </c>
      <c r="AQ124" s="861"/>
      <c r="AR124" s="861"/>
      <c r="AS124" s="861"/>
      <c r="AT124" s="862"/>
      <c r="AU124" s="863" t="s">
        <v>477</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442</v>
      </c>
      <c r="BR124" s="867"/>
      <c r="BS124" s="867"/>
      <c r="BT124" s="867"/>
      <c r="BU124" s="867"/>
      <c r="BV124" s="867" t="s">
        <v>129</v>
      </c>
      <c r="BW124" s="867"/>
      <c r="BX124" s="867"/>
      <c r="BY124" s="867"/>
      <c r="BZ124" s="867"/>
      <c r="CA124" s="867" t="s">
        <v>442</v>
      </c>
      <c r="CB124" s="867"/>
      <c r="CC124" s="867"/>
      <c r="CD124" s="867"/>
      <c r="CE124" s="867"/>
      <c r="CF124" s="762"/>
      <c r="CG124" s="763"/>
      <c r="CH124" s="763"/>
      <c r="CI124" s="763"/>
      <c r="CJ124" s="898"/>
      <c r="CK124" s="906"/>
      <c r="CL124" s="906"/>
      <c r="CM124" s="906"/>
      <c r="CN124" s="906"/>
      <c r="CO124" s="907"/>
      <c r="CP124" s="871" t="s">
        <v>478</v>
      </c>
      <c r="CQ124" s="872"/>
      <c r="CR124" s="872"/>
      <c r="CS124" s="872"/>
      <c r="CT124" s="872"/>
      <c r="CU124" s="872"/>
      <c r="CV124" s="872"/>
      <c r="CW124" s="872"/>
      <c r="CX124" s="872"/>
      <c r="CY124" s="872"/>
      <c r="CZ124" s="872"/>
      <c r="DA124" s="872"/>
      <c r="DB124" s="872"/>
      <c r="DC124" s="872"/>
      <c r="DD124" s="872"/>
      <c r="DE124" s="872"/>
      <c r="DF124" s="873"/>
      <c r="DG124" s="799" t="s">
        <v>442</v>
      </c>
      <c r="DH124" s="800"/>
      <c r="DI124" s="800"/>
      <c r="DJ124" s="800"/>
      <c r="DK124" s="801"/>
      <c r="DL124" s="802" t="s">
        <v>442</v>
      </c>
      <c r="DM124" s="800"/>
      <c r="DN124" s="800"/>
      <c r="DO124" s="800"/>
      <c r="DP124" s="801"/>
      <c r="DQ124" s="802" t="s">
        <v>129</v>
      </c>
      <c r="DR124" s="800"/>
      <c r="DS124" s="800"/>
      <c r="DT124" s="800"/>
      <c r="DU124" s="801"/>
      <c r="DV124" s="884" t="s">
        <v>442</v>
      </c>
      <c r="DW124" s="885"/>
      <c r="DX124" s="885"/>
      <c r="DY124" s="885"/>
      <c r="DZ124" s="886"/>
    </row>
    <row r="125" spans="1:130" s="230" customFormat="1" ht="26.25" customHeight="1" x14ac:dyDescent="0.2">
      <c r="A125" s="856"/>
      <c r="B125" s="857"/>
      <c r="C125" s="851" t="s">
        <v>466</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442</v>
      </c>
      <c r="AB125" s="816"/>
      <c r="AC125" s="816"/>
      <c r="AD125" s="816"/>
      <c r="AE125" s="817"/>
      <c r="AF125" s="818" t="s">
        <v>442</v>
      </c>
      <c r="AG125" s="816"/>
      <c r="AH125" s="816"/>
      <c r="AI125" s="816"/>
      <c r="AJ125" s="817"/>
      <c r="AK125" s="818" t="s">
        <v>442</v>
      </c>
      <c r="AL125" s="816"/>
      <c r="AM125" s="816"/>
      <c r="AN125" s="816"/>
      <c r="AO125" s="817"/>
      <c r="AP125" s="860" t="s">
        <v>442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479</v>
      </c>
      <c r="CL125" s="888"/>
      <c r="CM125" s="888"/>
      <c r="CN125" s="888"/>
      <c r="CO125" s="889"/>
      <c r="CP125" s="896" t="s">
        <v>480</v>
      </c>
      <c r="CQ125" s="844"/>
      <c r="CR125" s="844"/>
      <c r="CS125" s="844"/>
      <c r="CT125" s="844"/>
      <c r="CU125" s="844"/>
      <c r="CV125" s="844"/>
      <c r="CW125" s="844"/>
      <c r="CX125" s="844"/>
      <c r="CY125" s="844"/>
      <c r="CZ125" s="844"/>
      <c r="DA125" s="844"/>
      <c r="DB125" s="844"/>
      <c r="DC125" s="844"/>
      <c r="DD125" s="844"/>
      <c r="DE125" s="844"/>
      <c r="DF125" s="845"/>
      <c r="DG125" s="897" t="s">
        <v>129</v>
      </c>
      <c r="DH125" s="878"/>
      <c r="DI125" s="878"/>
      <c r="DJ125" s="878"/>
      <c r="DK125" s="878"/>
      <c r="DL125" s="878" t="s">
        <v>442</v>
      </c>
      <c r="DM125" s="878"/>
      <c r="DN125" s="878"/>
      <c r="DO125" s="878"/>
      <c r="DP125" s="878"/>
      <c r="DQ125" s="878" t="s">
        <v>442</v>
      </c>
      <c r="DR125" s="878"/>
      <c r="DS125" s="878"/>
      <c r="DT125" s="878"/>
      <c r="DU125" s="878"/>
      <c r="DV125" s="879" t="s">
        <v>442</v>
      </c>
      <c r="DW125" s="879"/>
      <c r="DX125" s="879"/>
      <c r="DY125" s="879"/>
      <c r="DZ125" s="880"/>
    </row>
    <row r="126" spans="1:130" s="230" customFormat="1" ht="26.25" customHeight="1" thickBot="1" x14ac:dyDescent="0.25">
      <c r="A126" s="856"/>
      <c r="B126" s="857"/>
      <c r="C126" s="851" t="s">
        <v>468</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442</v>
      </c>
      <c r="AB126" s="816"/>
      <c r="AC126" s="816"/>
      <c r="AD126" s="816"/>
      <c r="AE126" s="817"/>
      <c r="AF126" s="818" t="s">
        <v>442</v>
      </c>
      <c r="AG126" s="816"/>
      <c r="AH126" s="816"/>
      <c r="AI126" s="816"/>
      <c r="AJ126" s="817"/>
      <c r="AK126" s="818" t="s">
        <v>129</v>
      </c>
      <c r="AL126" s="816"/>
      <c r="AM126" s="816"/>
      <c r="AN126" s="816"/>
      <c r="AO126" s="817"/>
      <c r="AP126" s="860" t="s">
        <v>442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481</v>
      </c>
      <c r="CQ126" s="788"/>
      <c r="CR126" s="788"/>
      <c r="CS126" s="788"/>
      <c r="CT126" s="788"/>
      <c r="CU126" s="788"/>
      <c r="CV126" s="788"/>
      <c r="CW126" s="788"/>
      <c r="CX126" s="788"/>
      <c r="CY126" s="788"/>
      <c r="CZ126" s="788"/>
      <c r="DA126" s="788"/>
      <c r="DB126" s="788"/>
      <c r="DC126" s="788"/>
      <c r="DD126" s="788"/>
      <c r="DE126" s="788"/>
      <c r="DF126" s="789"/>
      <c r="DG126" s="852" t="s">
        <v>442</v>
      </c>
      <c r="DH126" s="853"/>
      <c r="DI126" s="853"/>
      <c r="DJ126" s="853"/>
      <c r="DK126" s="853"/>
      <c r="DL126" s="853" t="s">
        <v>442</v>
      </c>
      <c r="DM126" s="853"/>
      <c r="DN126" s="853"/>
      <c r="DO126" s="853"/>
      <c r="DP126" s="853"/>
      <c r="DQ126" s="853" t="s">
        <v>442</v>
      </c>
      <c r="DR126" s="853"/>
      <c r="DS126" s="853"/>
      <c r="DT126" s="853"/>
      <c r="DU126" s="853"/>
      <c r="DV126" s="830" t="s">
        <v>129</v>
      </c>
      <c r="DW126" s="830"/>
      <c r="DX126" s="830"/>
      <c r="DY126" s="830"/>
      <c r="DZ126" s="831"/>
    </row>
    <row r="127" spans="1:130" s="230" customFormat="1" ht="26.25" customHeight="1" x14ac:dyDescent="0.2">
      <c r="A127" s="858"/>
      <c r="B127" s="859"/>
      <c r="C127" s="874" t="s">
        <v>482</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442</v>
      </c>
      <c r="AB127" s="816"/>
      <c r="AC127" s="816"/>
      <c r="AD127" s="816"/>
      <c r="AE127" s="817"/>
      <c r="AF127" s="818" t="s">
        <v>442</v>
      </c>
      <c r="AG127" s="816"/>
      <c r="AH127" s="816"/>
      <c r="AI127" s="816"/>
      <c r="AJ127" s="817"/>
      <c r="AK127" s="818" t="s">
        <v>442</v>
      </c>
      <c r="AL127" s="816"/>
      <c r="AM127" s="816"/>
      <c r="AN127" s="816"/>
      <c r="AO127" s="817"/>
      <c r="AP127" s="860" t="s">
        <v>442</v>
      </c>
      <c r="AQ127" s="861"/>
      <c r="AR127" s="861"/>
      <c r="AS127" s="861"/>
      <c r="AT127" s="862"/>
      <c r="AU127" s="232"/>
      <c r="AV127" s="232"/>
      <c r="AW127" s="232"/>
      <c r="AX127" s="877" t="s">
        <v>483</v>
      </c>
      <c r="AY127" s="848"/>
      <c r="AZ127" s="848"/>
      <c r="BA127" s="848"/>
      <c r="BB127" s="848"/>
      <c r="BC127" s="848"/>
      <c r="BD127" s="848"/>
      <c r="BE127" s="849"/>
      <c r="BF127" s="847" t="s">
        <v>484</v>
      </c>
      <c r="BG127" s="848"/>
      <c r="BH127" s="848"/>
      <c r="BI127" s="848"/>
      <c r="BJ127" s="848"/>
      <c r="BK127" s="848"/>
      <c r="BL127" s="849"/>
      <c r="BM127" s="847" t="s">
        <v>485</v>
      </c>
      <c r="BN127" s="848"/>
      <c r="BO127" s="848"/>
      <c r="BP127" s="848"/>
      <c r="BQ127" s="848"/>
      <c r="BR127" s="848"/>
      <c r="BS127" s="849"/>
      <c r="BT127" s="847" t="s">
        <v>486</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487</v>
      </c>
      <c r="CQ127" s="788"/>
      <c r="CR127" s="788"/>
      <c r="CS127" s="788"/>
      <c r="CT127" s="788"/>
      <c r="CU127" s="788"/>
      <c r="CV127" s="788"/>
      <c r="CW127" s="788"/>
      <c r="CX127" s="788"/>
      <c r="CY127" s="788"/>
      <c r="CZ127" s="788"/>
      <c r="DA127" s="788"/>
      <c r="DB127" s="788"/>
      <c r="DC127" s="788"/>
      <c r="DD127" s="788"/>
      <c r="DE127" s="788"/>
      <c r="DF127" s="789"/>
      <c r="DG127" s="852" t="s">
        <v>442</v>
      </c>
      <c r="DH127" s="853"/>
      <c r="DI127" s="853"/>
      <c r="DJ127" s="853"/>
      <c r="DK127" s="853"/>
      <c r="DL127" s="853" t="s">
        <v>129</v>
      </c>
      <c r="DM127" s="853"/>
      <c r="DN127" s="853"/>
      <c r="DO127" s="853"/>
      <c r="DP127" s="853"/>
      <c r="DQ127" s="853" t="s">
        <v>442</v>
      </c>
      <c r="DR127" s="853"/>
      <c r="DS127" s="853"/>
      <c r="DT127" s="853"/>
      <c r="DU127" s="853"/>
      <c r="DV127" s="830" t="s">
        <v>129</v>
      </c>
      <c r="DW127" s="830"/>
      <c r="DX127" s="830"/>
      <c r="DY127" s="830"/>
      <c r="DZ127" s="831"/>
    </row>
    <row r="128" spans="1:130" s="230" customFormat="1" ht="26.25" customHeight="1" thickBot="1" x14ac:dyDescent="0.25">
      <c r="A128" s="832" t="s">
        <v>488</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489</v>
      </c>
      <c r="X128" s="834"/>
      <c r="Y128" s="834"/>
      <c r="Z128" s="835"/>
      <c r="AA128" s="836">
        <v>5328</v>
      </c>
      <c r="AB128" s="837"/>
      <c r="AC128" s="837"/>
      <c r="AD128" s="837"/>
      <c r="AE128" s="838"/>
      <c r="AF128" s="839">
        <v>5328</v>
      </c>
      <c r="AG128" s="837"/>
      <c r="AH128" s="837"/>
      <c r="AI128" s="837"/>
      <c r="AJ128" s="838"/>
      <c r="AK128" s="839">
        <v>5328</v>
      </c>
      <c r="AL128" s="837"/>
      <c r="AM128" s="837"/>
      <c r="AN128" s="837"/>
      <c r="AO128" s="838"/>
      <c r="AP128" s="840"/>
      <c r="AQ128" s="841"/>
      <c r="AR128" s="841"/>
      <c r="AS128" s="841"/>
      <c r="AT128" s="842"/>
      <c r="AU128" s="232"/>
      <c r="AV128" s="232"/>
      <c r="AW128" s="232"/>
      <c r="AX128" s="843" t="s">
        <v>490</v>
      </c>
      <c r="AY128" s="844"/>
      <c r="AZ128" s="844"/>
      <c r="BA128" s="844"/>
      <c r="BB128" s="844"/>
      <c r="BC128" s="844"/>
      <c r="BD128" s="844"/>
      <c r="BE128" s="845"/>
      <c r="BF128" s="822" t="s">
        <v>129</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491</v>
      </c>
      <c r="CQ128" s="766"/>
      <c r="CR128" s="766"/>
      <c r="CS128" s="766"/>
      <c r="CT128" s="766"/>
      <c r="CU128" s="766"/>
      <c r="CV128" s="766"/>
      <c r="CW128" s="766"/>
      <c r="CX128" s="766"/>
      <c r="CY128" s="766"/>
      <c r="CZ128" s="766"/>
      <c r="DA128" s="766"/>
      <c r="DB128" s="766"/>
      <c r="DC128" s="766"/>
      <c r="DD128" s="766"/>
      <c r="DE128" s="766"/>
      <c r="DF128" s="767"/>
      <c r="DG128" s="826" t="s">
        <v>440</v>
      </c>
      <c r="DH128" s="827"/>
      <c r="DI128" s="827"/>
      <c r="DJ128" s="827"/>
      <c r="DK128" s="827"/>
      <c r="DL128" s="827" t="s">
        <v>129</v>
      </c>
      <c r="DM128" s="827"/>
      <c r="DN128" s="827"/>
      <c r="DO128" s="827"/>
      <c r="DP128" s="827"/>
      <c r="DQ128" s="827" t="s">
        <v>129</v>
      </c>
      <c r="DR128" s="827"/>
      <c r="DS128" s="827"/>
      <c r="DT128" s="827"/>
      <c r="DU128" s="827"/>
      <c r="DV128" s="828" t="s">
        <v>440</v>
      </c>
      <c r="DW128" s="828"/>
      <c r="DX128" s="828"/>
      <c r="DY128" s="828"/>
      <c r="DZ128" s="829"/>
    </row>
    <row r="129" spans="1:131" s="230" customFormat="1" ht="26.25" customHeight="1" x14ac:dyDescent="0.2">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492</v>
      </c>
      <c r="X129" s="813"/>
      <c r="Y129" s="813"/>
      <c r="Z129" s="814"/>
      <c r="AA129" s="815">
        <v>2794348</v>
      </c>
      <c r="AB129" s="816"/>
      <c r="AC129" s="816"/>
      <c r="AD129" s="816"/>
      <c r="AE129" s="817"/>
      <c r="AF129" s="818">
        <v>3048474</v>
      </c>
      <c r="AG129" s="816"/>
      <c r="AH129" s="816"/>
      <c r="AI129" s="816"/>
      <c r="AJ129" s="817"/>
      <c r="AK129" s="818">
        <v>3033088</v>
      </c>
      <c r="AL129" s="816"/>
      <c r="AM129" s="816"/>
      <c r="AN129" s="816"/>
      <c r="AO129" s="817"/>
      <c r="AP129" s="819"/>
      <c r="AQ129" s="820"/>
      <c r="AR129" s="820"/>
      <c r="AS129" s="820"/>
      <c r="AT129" s="821"/>
      <c r="AU129" s="233"/>
      <c r="AV129" s="233"/>
      <c r="AW129" s="233"/>
      <c r="AX129" s="787" t="s">
        <v>493</v>
      </c>
      <c r="AY129" s="788"/>
      <c r="AZ129" s="788"/>
      <c r="BA129" s="788"/>
      <c r="BB129" s="788"/>
      <c r="BC129" s="788"/>
      <c r="BD129" s="788"/>
      <c r="BE129" s="789"/>
      <c r="BF129" s="806" t="s">
        <v>440</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494</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495</v>
      </c>
      <c r="X130" s="813"/>
      <c r="Y130" s="813"/>
      <c r="Z130" s="814"/>
      <c r="AA130" s="815">
        <v>511245</v>
      </c>
      <c r="AB130" s="816"/>
      <c r="AC130" s="816"/>
      <c r="AD130" s="816"/>
      <c r="AE130" s="817"/>
      <c r="AF130" s="818">
        <v>568866</v>
      </c>
      <c r="AG130" s="816"/>
      <c r="AH130" s="816"/>
      <c r="AI130" s="816"/>
      <c r="AJ130" s="817"/>
      <c r="AK130" s="818">
        <v>597820</v>
      </c>
      <c r="AL130" s="816"/>
      <c r="AM130" s="816"/>
      <c r="AN130" s="816"/>
      <c r="AO130" s="817"/>
      <c r="AP130" s="819"/>
      <c r="AQ130" s="820"/>
      <c r="AR130" s="820"/>
      <c r="AS130" s="820"/>
      <c r="AT130" s="821"/>
      <c r="AU130" s="233"/>
      <c r="AV130" s="233"/>
      <c r="AW130" s="233"/>
      <c r="AX130" s="787" t="s">
        <v>496</v>
      </c>
      <c r="AY130" s="788"/>
      <c r="AZ130" s="788"/>
      <c r="BA130" s="788"/>
      <c r="BB130" s="788"/>
      <c r="BC130" s="788"/>
      <c r="BD130" s="788"/>
      <c r="BE130" s="789"/>
      <c r="BF130" s="790">
        <v>8.5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497</v>
      </c>
      <c r="X131" s="797"/>
      <c r="Y131" s="797"/>
      <c r="Z131" s="798"/>
      <c r="AA131" s="799">
        <v>2283103</v>
      </c>
      <c r="AB131" s="800"/>
      <c r="AC131" s="800"/>
      <c r="AD131" s="800"/>
      <c r="AE131" s="801"/>
      <c r="AF131" s="802">
        <v>2479608</v>
      </c>
      <c r="AG131" s="800"/>
      <c r="AH131" s="800"/>
      <c r="AI131" s="800"/>
      <c r="AJ131" s="801"/>
      <c r="AK131" s="802">
        <v>2435268</v>
      </c>
      <c r="AL131" s="800"/>
      <c r="AM131" s="800"/>
      <c r="AN131" s="800"/>
      <c r="AO131" s="801"/>
      <c r="AP131" s="803"/>
      <c r="AQ131" s="804"/>
      <c r="AR131" s="804"/>
      <c r="AS131" s="804"/>
      <c r="AT131" s="805"/>
      <c r="AU131" s="233"/>
      <c r="AV131" s="233"/>
      <c r="AW131" s="233"/>
      <c r="AX131" s="765" t="s">
        <v>498</v>
      </c>
      <c r="AY131" s="766"/>
      <c r="AZ131" s="766"/>
      <c r="BA131" s="766"/>
      <c r="BB131" s="766"/>
      <c r="BC131" s="766"/>
      <c r="BD131" s="766"/>
      <c r="BE131" s="767"/>
      <c r="BF131" s="768" t="s">
        <v>129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499</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500</v>
      </c>
      <c r="W132" s="778"/>
      <c r="X132" s="778"/>
      <c r="Y132" s="778"/>
      <c r="Z132" s="779"/>
      <c r="AA132" s="780">
        <v>7.809284119</v>
      </c>
      <c r="AB132" s="781"/>
      <c r="AC132" s="781"/>
      <c r="AD132" s="781"/>
      <c r="AE132" s="782"/>
      <c r="AF132" s="783">
        <v>8.7200476850000008</v>
      </c>
      <c r="AG132" s="781"/>
      <c r="AH132" s="781"/>
      <c r="AI132" s="781"/>
      <c r="AJ132" s="782"/>
      <c r="AK132" s="783">
        <v>9.0970275140000005</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501</v>
      </c>
      <c r="W133" s="757"/>
      <c r="X133" s="757"/>
      <c r="Y133" s="757"/>
      <c r="Z133" s="758"/>
      <c r="AA133" s="759">
        <v>7.8</v>
      </c>
      <c r="AB133" s="760"/>
      <c r="AC133" s="760"/>
      <c r="AD133" s="760"/>
      <c r="AE133" s="761"/>
      <c r="AF133" s="759">
        <v>8.1</v>
      </c>
      <c r="AG133" s="760"/>
      <c r="AH133" s="760"/>
      <c r="AI133" s="760"/>
      <c r="AJ133" s="761"/>
      <c r="AK133" s="759">
        <v>8.5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msf7uqsxHEB73fWKSTAI9oPGB6sGz6eRtuKO8NkQdU3r+XhI0UCauFcuFGhyBmf4bY/khl8ZUQffwvK1C873w==" saltValue="UPupKfMkObxCj/Vb784Xm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552</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J0zY0Um6mCr1mL1cGJJtQ4KL5mL2ACW+dcR3lA6/s1zEaiWL8S+5hbXvWHOqS2P4mfnzKj5zszfSJCHjfH5HDA==" saltValue="BsssANdSruLqA3oIklg7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zgAqt0Vggr8H0q6GulTzb4aOBOX0fC9rcv/8W7UAb7bTywnUaziacELpzP8phdkLpr4yYB8F+4cBY7lFgDzAw==" saltValue="ZXQi4ZNzWSLJJyyGGcbiO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503</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504</v>
      </c>
      <c r="AP7" s="272"/>
      <c r="AQ7" s="273" t="s">
        <v>505</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506</v>
      </c>
      <c r="AQ8" s="279" t="s">
        <v>507</v>
      </c>
      <c r="AR8" s="280" t="s">
        <v>508</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509</v>
      </c>
      <c r="AL9" s="1167"/>
      <c r="AM9" s="1167"/>
      <c r="AN9" s="1168"/>
      <c r="AO9" s="281">
        <v>817462</v>
      </c>
      <c r="AP9" s="281">
        <v>171232</v>
      </c>
      <c r="AQ9" s="282">
        <v>202156</v>
      </c>
      <c r="AR9" s="283">
        <v>-15.3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510</v>
      </c>
      <c r="AL10" s="1167"/>
      <c r="AM10" s="1167"/>
      <c r="AN10" s="1168"/>
      <c r="AO10" s="284">
        <v>124200</v>
      </c>
      <c r="AP10" s="284">
        <v>26016</v>
      </c>
      <c r="AQ10" s="285">
        <v>28749</v>
      </c>
      <c r="AR10" s="286">
        <v>-9.5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511</v>
      </c>
      <c r="AL11" s="1167"/>
      <c r="AM11" s="1167"/>
      <c r="AN11" s="1168"/>
      <c r="AO11" s="284" t="s">
        <v>512</v>
      </c>
      <c r="AP11" s="284" t="s">
        <v>512</v>
      </c>
      <c r="AQ11" s="285">
        <v>267</v>
      </c>
      <c r="AR11" s="286" t="s">
        <v>512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513</v>
      </c>
      <c r="AL12" s="1167"/>
      <c r="AM12" s="1167"/>
      <c r="AN12" s="1168"/>
      <c r="AO12" s="284" t="s">
        <v>512</v>
      </c>
      <c r="AP12" s="284" t="s">
        <v>512</v>
      </c>
      <c r="AQ12" s="285" t="s">
        <v>512</v>
      </c>
      <c r="AR12" s="286" t="s">
        <v>512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514</v>
      </c>
      <c r="AL13" s="1167"/>
      <c r="AM13" s="1167"/>
      <c r="AN13" s="1168"/>
      <c r="AO13" s="284">
        <v>34104</v>
      </c>
      <c r="AP13" s="284">
        <v>7144</v>
      </c>
      <c r="AQ13" s="285">
        <v>7660</v>
      </c>
      <c r="AR13" s="286">
        <v>-6.7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515</v>
      </c>
      <c r="AL14" s="1167"/>
      <c r="AM14" s="1167"/>
      <c r="AN14" s="1168"/>
      <c r="AO14" s="284">
        <v>5312</v>
      </c>
      <c r="AP14" s="284">
        <v>1113</v>
      </c>
      <c r="AQ14" s="285">
        <v>3562</v>
      </c>
      <c r="AR14" s="286">
        <v>-68.8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516</v>
      </c>
      <c r="AL15" s="1170"/>
      <c r="AM15" s="1170"/>
      <c r="AN15" s="1171"/>
      <c r="AO15" s="284">
        <v>-50539</v>
      </c>
      <c r="AP15" s="284">
        <v>-10586</v>
      </c>
      <c r="AQ15" s="285">
        <v>-14691</v>
      </c>
      <c r="AR15" s="286">
        <v>-27.9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189</v>
      </c>
      <c r="AL16" s="1170"/>
      <c r="AM16" s="1170"/>
      <c r="AN16" s="1171"/>
      <c r="AO16" s="284">
        <v>930539</v>
      </c>
      <c r="AP16" s="284">
        <v>194918</v>
      </c>
      <c r="AQ16" s="285">
        <v>227703</v>
      </c>
      <c r="AR16" s="286">
        <v>-14.4</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517</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518</v>
      </c>
      <c r="AP20" s="293" t="s">
        <v>519</v>
      </c>
      <c r="AQ20" s="294" t="s">
        <v>520</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521</v>
      </c>
      <c r="AL21" s="1173"/>
      <c r="AM21" s="1173"/>
      <c r="AN21" s="1174"/>
      <c r="AO21" s="297">
        <v>16.760000000000002</v>
      </c>
      <c r="AP21" s="298">
        <v>19.649999999999999</v>
      </c>
      <c r="AQ21" s="299">
        <v>-2.89</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522</v>
      </c>
      <c r="AL22" s="1173"/>
      <c r="AM22" s="1173"/>
      <c r="AN22" s="1174"/>
      <c r="AO22" s="302">
        <v>97</v>
      </c>
      <c r="AP22" s="303">
        <v>95</v>
      </c>
      <c r="AQ22" s="304">
        <v>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523</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524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525</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504</v>
      </c>
      <c r="AP30" s="272"/>
      <c r="AQ30" s="273" t="s">
        <v>505</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506</v>
      </c>
      <c r="AQ31" s="279" t="s">
        <v>507</v>
      </c>
      <c r="AR31" s="280" t="s">
        <v>508</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526</v>
      </c>
      <c r="AL32" s="1157"/>
      <c r="AM32" s="1157"/>
      <c r="AN32" s="1158"/>
      <c r="AO32" s="312">
        <v>766847</v>
      </c>
      <c r="AP32" s="312">
        <v>160630</v>
      </c>
      <c r="AQ32" s="313">
        <v>121678</v>
      </c>
      <c r="AR32" s="314">
        <v>32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527</v>
      </c>
      <c r="AL33" s="1157"/>
      <c r="AM33" s="1157"/>
      <c r="AN33" s="1158"/>
      <c r="AO33" s="312" t="s">
        <v>512</v>
      </c>
      <c r="AP33" s="312" t="s">
        <v>512</v>
      </c>
      <c r="AQ33" s="313" t="s">
        <v>512</v>
      </c>
      <c r="AR33" s="314" t="s">
        <v>512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528</v>
      </c>
      <c r="AL34" s="1157"/>
      <c r="AM34" s="1157"/>
      <c r="AN34" s="1158"/>
      <c r="AO34" s="312" t="s">
        <v>512</v>
      </c>
      <c r="AP34" s="312" t="s">
        <v>512</v>
      </c>
      <c r="AQ34" s="313" t="s">
        <v>512</v>
      </c>
      <c r="AR34" s="314" t="s">
        <v>512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529</v>
      </c>
      <c r="AL35" s="1157"/>
      <c r="AM35" s="1157"/>
      <c r="AN35" s="1158"/>
      <c r="AO35" s="312">
        <v>50548</v>
      </c>
      <c r="AP35" s="312">
        <v>10588</v>
      </c>
      <c r="AQ35" s="313">
        <v>32449</v>
      </c>
      <c r="AR35" s="314">
        <v>-67.400000000000006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530</v>
      </c>
      <c r="AL36" s="1157"/>
      <c r="AM36" s="1157"/>
      <c r="AN36" s="1158"/>
      <c r="AO36" s="312" t="s">
        <v>512</v>
      </c>
      <c r="AP36" s="312" t="s">
        <v>512</v>
      </c>
      <c r="AQ36" s="313">
        <v>2852</v>
      </c>
      <c r="AR36" s="314" t="s">
        <v>512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531</v>
      </c>
      <c r="AL37" s="1157"/>
      <c r="AM37" s="1157"/>
      <c r="AN37" s="1158"/>
      <c r="AO37" s="312">
        <v>7290</v>
      </c>
      <c r="AP37" s="312">
        <v>1527</v>
      </c>
      <c r="AQ37" s="313">
        <v>591</v>
      </c>
      <c r="AR37" s="314">
        <v>158.4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532</v>
      </c>
      <c r="AL38" s="1160"/>
      <c r="AM38" s="1160"/>
      <c r="AN38" s="1161"/>
      <c r="AO38" s="315" t="s">
        <v>512</v>
      </c>
      <c r="AP38" s="315" t="s">
        <v>512</v>
      </c>
      <c r="AQ38" s="316">
        <v>14</v>
      </c>
      <c r="AR38" s="304" t="s">
        <v>512</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533</v>
      </c>
      <c r="AL39" s="1160"/>
      <c r="AM39" s="1160"/>
      <c r="AN39" s="1161"/>
      <c r="AO39" s="312">
        <v>-5328</v>
      </c>
      <c r="AP39" s="312">
        <v>-1116</v>
      </c>
      <c r="AQ39" s="313">
        <v>-2546</v>
      </c>
      <c r="AR39" s="314">
        <v>-56.2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534</v>
      </c>
      <c r="AL40" s="1157"/>
      <c r="AM40" s="1157"/>
      <c r="AN40" s="1158"/>
      <c r="AO40" s="312">
        <v>-597820</v>
      </c>
      <c r="AP40" s="312">
        <v>-125224</v>
      </c>
      <c r="AQ40" s="313">
        <v>-115284</v>
      </c>
      <c r="AR40" s="314">
        <v>8.6</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303</v>
      </c>
      <c r="AL41" s="1163"/>
      <c r="AM41" s="1163"/>
      <c r="AN41" s="1164"/>
      <c r="AO41" s="312">
        <v>221537</v>
      </c>
      <c r="AP41" s="312">
        <v>46405</v>
      </c>
      <c r="AQ41" s="313">
        <v>39754</v>
      </c>
      <c r="AR41" s="314">
        <v>16.7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535</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537</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504</v>
      </c>
      <c r="AN49" s="1151" t="s">
        <v>538</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539</v>
      </c>
      <c r="AO50" s="329" t="s">
        <v>540</v>
      </c>
      <c r="AP50" s="330" t="s">
        <v>541</v>
      </c>
      <c r="AQ50" s="331" t="s">
        <v>542</v>
      </c>
      <c r="AR50" s="332" t="s">
        <v>543</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544</v>
      </c>
      <c r="AL51" s="325"/>
      <c r="AM51" s="333">
        <v>777750</v>
      </c>
      <c r="AN51" s="334">
        <v>146552</v>
      </c>
      <c r="AO51" s="335">
        <v>-53.3</v>
      </c>
      <c r="AP51" s="336">
        <v>114790</v>
      </c>
      <c r="AQ51" s="337">
        <v>-6.6</v>
      </c>
      <c r="AR51" s="338">
        <v>-46.7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545</v>
      </c>
      <c r="AM52" s="341">
        <v>444736</v>
      </c>
      <c r="AN52" s="342">
        <v>83802</v>
      </c>
      <c r="AO52" s="343">
        <v>-65.2</v>
      </c>
      <c r="AP52" s="344">
        <v>55601</v>
      </c>
      <c r="AQ52" s="345">
        <v>-15.5</v>
      </c>
      <c r="AR52" s="346">
        <v>-49.7</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546</v>
      </c>
      <c r="AL53" s="325"/>
      <c r="AM53" s="333">
        <v>1196371</v>
      </c>
      <c r="AN53" s="334">
        <v>231227</v>
      </c>
      <c r="AO53" s="335">
        <v>57.8</v>
      </c>
      <c r="AP53" s="336">
        <v>126262</v>
      </c>
      <c r="AQ53" s="337">
        <v>10</v>
      </c>
      <c r="AR53" s="338">
        <v>47.8</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545</v>
      </c>
      <c r="AM54" s="341">
        <v>857804</v>
      </c>
      <c r="AN54" s="342">
        <v>165791</v>
      </c>
      <c r="AO54" s="343">
        <v>97.8</v>
      </c>
      <c r="AP54" s="344">
        <v>56769</v>
      </c>
      <c r="AQ54" s="345">
        <v>2.1</v>
      </c>
      <c r="AR54" s="346">
        <v>95.7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547</v>
      </c>
      <c r="AL55" s="325"/>
      <c r="AM55" s="333">
        <v>1216863</v>
      </c>
      <c r="AN55" s="334">
        <v>242065</v>
      </c>
      <c r="AO55" s="335">
        <v>4.7</v>
      </c>
      <c r="AP55" s="336">
        <v>263613</v>
      </c>
      <c r="AQ55" s="337">
        <v>108.8</v>
      </c>
      <c r="AR55" s="338">
        <v>-104.1</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545</v>
      </c>
      <c r="AM56" s="341">
        <v>717953</v>
      </c>
      <c r="AN56" s="342">
        <v>142819</v>
      </c>
      <c r="AO56" s="343">
        <v>-13.9</v>
      </c>
      <c r="AP56" s="344">
        <v>128823</v>
      </c>
      <c r="AQ56" s="345">
        <v>126.9</v>
      </c>
      <c r="AR56" s="346">
        <v>-140.80000000000001</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548</v>
      </c>
      <c r="AL57" s="325"/>
      <c r="AM57" s="333">
        <v>985510</v>
      </c>
      <c r="AN57" s="334">
        <v>202405</v>
      </c>
      <c r="AO57" s="335">
        <v>-16.399999999999999</v>
      </c>
      <c r="AP57" s="336">
        <v>330026</v>
      </c>
      <c r="AQ57" s="337">
        <v>25.2</v>
      </c>
      <c r="AR57" s="338">
        <v>-41.6</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545</v>
      </c>
      <c r="AM58" s="341">
        <v>694427</v>
      </c>
      <c r="AN58" s="342">
        <v>142622</v>
      </c>
      <c r="AO58" s="343">
        <v>-0.1</v>
      </c>
      <c r="AP58" s="344">
        <v>141075</v>
      </c>
      <c r="AQ58" s="345">
        <v>9.5</v>
      </c>
      <c r="AR58" s="346">
        <v>-9.6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549</v>
      </c>
      <c r="AL59" s="325"/>
      <c r="AM59" s="333">
        <v>602479</v>
      </c>
      <c r="AN59" s="334">
        <v>126200</v>
      </c>
      <c r="AO59" s="335">
        <v>-37.6</v>
      </c>
      <c r="AP59" s="336">
        <v>278179</v>
      </c>
      <c r="AQ59" s="337">
        <v>-15.7</v>
      </c>
      <c r="AR59" s="338">
        <v>-21.9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545</v>
      </c>
      <c r="AM60" s="341">
        <v>278746</v>
      </c>
      <c r="AN60" s="342">
        <v>58388</v>
      </c>
      <c r="AO60" s="343">
        <v>-59.1</v>
      </c>
      <c r="AP60" s="344">
        <v>122182</v>
      </c>
      <c r="AQ60" s="345">
        <v>-13.4</v>
      </c>
      <c r="AR60" s="346">
        <v>-45.7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550</v>
      </c>
      <c r="AL61" s="347"/>
      <c r="AM61" s="348">
        <v>955795</v>
      </c>
      <c r="AN61" s="349">
        <v>189690</v>
      </c>
      <c r="AO61" s="350">
        <v>-9</v>
      </c>
      <c r="AP61" s="351">
        <v>222574</v>
      </c>
      <c r="AQ61" s="352">
        <v>24.3</v>
      </c>
      <c r="AR61" s="338">
        <v>-33.299999999999997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545</v>
      </c>
      <c r="AM62" s="341">
        <v>598733</v>
      </c>
      <c r="AN62" s="342">
        <v>118684</v>
      </c>
      <c r="AO62" s="343">
        <v>-8.1</v>
      </c>
      <c r="AP62" s="344">
        <v>100890</v>
      </c>
      <c r="AQ62" s="345">
        <v>21.9</v>
      </c>
      <c r="AR62" s="346">
        <v>-30</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6ZSUmfbU4Zc+/qDyJljYXsHt8pwUyfnZt6IqnxH1zQsIkd3v9vC35S5oLgXEbnwG8VOAGfc+XFy9VXKD4I+dBA==" saltValue="wJsTV402i2s6WMncV7o22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552</v>
      </c>
    </row>
    <row r="120" spans="125:125" ht="13.5" hidden="1" customHeight="1" x14ac:dyDescent="0.2"/>
    <row r="121" spans="125:125" ht="13.5" hidden="1" customHeight="1" x14ac:dyDescent="0.2">
      <c r="DU121" s="259"/>
    </row>
  </sheetData>
  <sheetProtection algorithmName="SHA-512" hashValue="Zp+nQSVTLkfzZ7ZmXXdw5mhEnMZ4jOJV0gXh/dY+/3nK+PBHZc2Zainw2uZKmO5vPTyb0EA/2d/KGw07kNoe4A==" saltValue="de04JVNaCdiV4q9MzhKZ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553</v>
      </c>
    </row>
  </sheetData>
  <sheetProtection algorithmName="SHA-512" hashValue="6TvI6wMRNoXxM46EtrUn+RFOp5ZMGW/7Yh38nNXhDuBaGOK5dgVZfxjQPWpQvqm8zRBFcU3zQHRpnjl9+OdjOA==" saltValue="2PenPY+TDFe5R4wAa/AS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2">
      <c r="B47" s="10"/>
      <c r="C47" s="1175" t="s">
        <v>3</v>
      </c>
      <c r="D47" s="1175"/>
      <c r="E47" s="1176"/>
      <c r="F47" s="11">
        <v>41.04</v>
      </c>
      <c r="G47" s="12">
        <v>38.19</v>
      </c>
      <c r="H47" s="12">
        <v>36.380000000000003</v>
      </c>
      <c r="I47" s="12">
        <v>39.549999999999997</v>
      </c>
      <c r="J47" s="13">
        <v>36.92</v>
      </c>
    </row>
    <row r="48" spans="2:10" ht="57.75" customHeight="1" x14ac:dyDescent="0.2">
      <c r="B48" s="14"/>
      <c r="C48" s="1177" t="s">
        <v>4</v>
      </c>
      <c r="D48" s="1177"/>
      <c r="E48" s="1178"/>
      <c r="F48" s="15">
        <v>5.44</v>
      </c>
      <c r="G48" s="16">
        <v>3.8</v>
      </c>
      <c r="H48" s="16">
        <v>3.94</v>
      </c>
      <c r="I48" s="16">
        <v>7.33</v>
      </c>
      <c r="J48" s="17">
        <v>4.1500000000000004</v>
      </c>
    </row>
    <row r="49" spans="2:10" ht="57.75" customHeight="1" thickBot="1" x14ac:dyDescent="0.25">
      <c r="B49" s="18"/>
      <c r="C49" s="1179" t="s">
        <v>5</v>
      </c>
      <c r="D49" s="1179"/>
      <c r="E49" s="1180"/>
      <c r="F49" s="19">
        <v>4.0599999999999996</v>
      </c>
      <c r="G49" s="20" t="s">
        <v>559</v>
      </c>
      <c r="H49" s="20">
        <v>1.1299999999999999</v>
      </c>
      <c r="I49" s="20">
        <v>10.01</v>
      </c>
      <c r="J49" s="21" t="s">
        <v>560</v>
      </c>
    </row>
    <row r="50" spans="2:10" ht="13.2" x14ac:dyDescent="0.2"/>
  </sheetData>
  <sheetProtection algorithmName="SHA-512" hashValue="eyB+7MQFBjPZY/GXrHyqOfrElyUaIYQDI6jQYeVK65iCOUPetyb9YMng4luKR4VDjsgxUVGZyXxqs1zrW0WWew==" saltValue="K8WCVKCLdC5hYlJ79Ui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2024-03-12T23:53:47Z</cp:lastPrinted>
  <dcterms:created xsi:type="dcterms:W3CDTF">2024-02-05T00:16:14Z</dcterms:created>
  <dcterms:modified xsi:type="dcterms:W3CDTF">2024-09-24T06:06:51Z</dcterms:modified>
  <cp:category/>
</cp:coreProperties>
</file>